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G:\LGV\LOCAL GOVERNMENT VICTORIA\VGC\2017-18\06 REPORTING\20 Maps - Charts - Web - etc\Web\2015-16 - VGC Data Online\"/>
    </mc:Choice>
  </mc:AlternateContent>
  <bookViews>
    <workbookView xWindow="-12" yWindow="108" windowWidth="16608" windowHeight="4320" tabRatio="876"/>
  </bookViews>
  <sheets>
    <sheet name="Description" sheetId="85" r:id="rId1"/>
    <sheet name="VGC1" sheetId="84" r:id="rId2"/>
    <sheet name="Total Exp" sheetId="42" r:id="rId3"/>
    <sheet name="Total Rev" sheetId="44" r:id="rId4"/>
    <sheet name="E-G" sheetId="1" r:id="rId5"/>
    <sheet name="E-FCS" sheetId="6" r:id="rId6"/>
    <sheet name="E-ADS" sheetId="9" r:id="rId7"/>
    <sheet name="E-RC" sheetId="12" r:id="rId8"/>
    <sheet name="E-WM" sheetId="15" r:id="rId9"/>
    <sheet name="E-TSM" sheetId="18" r:id="rId10"/>
    <sheet name="E-E" sheetId="21" r:id="rId11"/>
    <sheet name="E-BES" sheetId="24" r:id="rId12"/>
    <sheet name="E-LRB" sheetId="27" r:id="rId13"/>
    <sheet name="E-MR" sheetId="33" r:id="rId14"/>
    <sheet name="E-O" sheetId="30" r:id="rId15"/>
    <sheet name="E-Total" sheetId="39" r:id="rId16"/>
    <sheet name="R-G" sheetId="48" r:id="rId17"/>
    <sheet name="R-FCS" sheetId="49" r:id="rId18"/>
    <sheet name="R-ADS" sheetId="50" r:id="rId19"/>
    <sheet name="R-RC" sheetId="51" r:id="rId20"/>
    <sheet name="R-WM" sheetId="52" r:id="rId21"/>
    <sheet name="R-TSM" sheetId="53" r:id="rId22"/>
    <sheet name="R-E" sheetId="54" r:id="rId23"/>
    <sheet name="R-BES" sheetId="55" r:id="rId24"/>
    <sheet name="R-LRB" sheetId="56" r:id="rId25"/>
    <sheet name="R-MR" sheetId="57" r:id="rId26"/>
    <sheet name="R-O" sheetId="58" r:id="rId27"/>
    <sheet name="R-OR" sheetId="72" r:id="rId28"/>
    <sheet name="R-Total" sheetId="59" r:id="rId29"/>
    <sheet name="N-G" sheetId="73" r:id="rId30"/>
    <sheet name="N-FCS" sheetId="74" r:id="rId31"/>
    <sheet name="N-ADS" sheetId="75" r:id="rId32"/>
    <sheet name="N-RC" sheetId="76" r:id="rId33"/>
    <sheet name="N-WM" sheetId="77" r:id="rId34"/>
    <sheet name="N-TSM" sheetId="78" r:id="rId35"/>
    <sheet name="N-E" sheetId="79" r:id="rId36"/>
    <sheet name="N-BES" sheetId="80" r:id="rId37"/>
    <sheet name="N-LRB" sheetId="81" r:id="rId38"/>
    <sheet name="N-MR" sheetId="82" r:id="rId39"/>
    <sheet name="N-O" sheetId="83" r:id="rId40"/>
    <sheet name="N-Total" sheetId="71" r:id="rId41"/>
  </sheets>
  <definedNames>
    <definedName name="_xlnm.Print_Area" localSheetId="0">Description!$B$1:$C$29</definedName>
    <definedName name="_xlnm.Print_Area" localSheetId="6">'E-ADS'!$A$1:$AE$91</definedName>
    <definedName name="_xlnm.Print_Area" localSheetId="11">'E-BES'!$A$1:$BI$91</definedName>
    <definedName name="_xlnm.Print_Area" localSheetId="10">'E-E'!$A$1:$BC$91</definedName>
    <definedName name="_xlnm.Print_Area" localSheetId="5">'E-FCS'!$A$1:$AQ$91</definedName>
    <definedName name="_xlnm.Print_Area" localSheetId="4">'E-G'!$A$1:$AQ$91</definedName>
    <definedName name="_xlnm.Print_Area" localSheetId="12">'E-LRB'!$A$1:$S$91</definedName>
    <definedName name="_xlnm.Print_Area" localSheetId="13">'E-MR'!$A$1:$S$91</definedName>
    <definedName name="_xlnm.Print_Area" localSheetId="14">'E-O'!$A$1:$AI$91</definedName>
    <definedName name="_xlnm.Print_Area" localSheetId="7">'E-RC'!$A$1:$BO$91</definedName>
    <definedName name="_xlnm.Print_Area" localSheetId="15">'E-Total'!$A$1:$M$91</definedName>
    <definedName name="_xlnm.Print_Area" localSheetId="9">'E-TSM'!$A$1:$BI$91</definedName>
    <definedName name="_xlnm.Print_Area" localSheetId="8">'E-WM'!$A$1:$AE$91</definedName>
    <definedName name="_xlnm.Print_Area" localSheetId="31">'N-ADS'!$A$1:$K$91</definedName>
    <definedName name="_xlnm.Print_Area" localSheetId="36">'N-BES'!$A$1:$U$91</definedName>
    <definedName name="_xlnm.Print_Area" localSheetId="35">'N-E'!$A$1:$S$91</definedName>
    <definedName name="_xlnm.Print_Area" localSheetId="30">'N-FCS'!$A$1:$O$91</definedName>
    <definedName name="_xlnm.Print_Area" localSheetId="29">'N-G'!$A$1:$O$91</definedName>
    <definedName name="_xlnm.Print_Area" localSheetId="37">'N-LRB'!$A$1:$G$91</definedName>
    <definedName name="_xlnm.Print_Area" localSheetId="38">'N-MR'!$A$1:$G$91</definedName>
    <definedName name="_xlnm.Print_Area" localSheetId="39">'N-O'!$A$1:$O$91</definedName>
    <definedName name="_xlnm.Print_Area" localSheetId="32">'N-RC'!$A$1:$W$91</definedName>
    <definedName name="_xlnm.Print_Area" localSheetId="40">'N-Total'!$A$1:$E$91</definedName>
    <definedName name="_xlnm.Print_Area" localSheetId="34">'N-TSM'!$A$1:$U$91</definedName>
    <definedName name="_xlnm.Print_Area" localSheetId="33">'N-WM'!$A$1:$K$91</definedName>
    <definedName name="_xlnm.Print_Area" localSheetId="18">'R-ADS'!$A$1:$AO$91</definedName>
    <definedName name="_xlnm.Print_Area" localSheetId="23">'R-BES'!$A$1:$CC$91</definedName>
    <definedName name="_xlnm.Print_Area" localSheetId="22">'R-E'!$A$1:$BU$91</definedName>
    <definedName name="_xlnm.Print_Area" localSheetId="17">'R-FCS'!$A$1:$BE$91</definedName>
    <definedName name="_xlnm.Print_Area" localSheetId="16">'R-G'!$A$1:$BE$91</definedName>
    <definedName name="_xlnm.Print_Area" localSheetId="24">'R-LRB'!$A$1:$Y$91</definedName>
    <definedName name="_xlnm.Print_Area" localSheetId="25">'R-MR'!$A$1:$Y$91</definedName>
    <definedName name="_xlnm.Print_Area" localSheetId="26">'R-O'!$A$1:$AS$91</definedName>
    <definedName name="_xlnm.Print_Area" localSheetId="27">'R-OR'!$A$1:$K$91</definedName>
    <definedName name="_xlnm.Print_Area" localSheetId="19">'R-RC'!$A$1:$CK$91</definedName>
    <definedName name="_xlnm.Print_Area" localSheetId="28">'R-Total'!$A$1:$R$91</definedName>
    <definedName name="_xlnm.Print_Area" localSheetId="21">'R-TSM'!$A$1:$CC$91</definedName>
    <definedName name="_xlnm.Print_Area" localSheetId="20">'R-WM'!$A$1:$AO$91</definedName>
    <definedName name="_xlnm.Print_Area" localSheetId="2">'Total Exp'!$A$1:$M$91</definedName>
    <definedName name="_xlnm.Print_Area" localSheetId="3">'Total Rev'!$A$1:$N$91</definedName>
    <definedName name="_xlnm.Print_Area" localSheetId="1">'VGC1'!$A$1:$AA$124</definedName>
    <definedName name="_xlnm.Print_Titles" localSheetId="6">'E-ADS'!$A:$A,'E-ADS'!$1:$9</definedName>
    <definedName name="_xlnm.Print_Titles" localSheetId="11">'E-BES'!$A:$A,'E-BES'!$1:$9</definedName>
    <definedName name="_xlnm.Print_Titles" localSheetId="10">'E-E'!$A:$A,'E-E'!$1:$9</definedName>
    <definedName name="_xlnm.Print_Titles" localSheetId="5">'E-FCS'!$A:$A,'E-FCS'!$1:$9</definedName>
    <definedName name="_xlnm.Print_Titles" localSheetId="4">'E-G'!$A:$A,'E-G'!$1:$9</definedName>
    <definedName name="_xlnm.Print_Titles" localSheetId="12">'E-LRB'!$A:$A,'E-LRB'!$1:$9</definedName>
    <definedName name="_xlnm.Print_Titles" localSheetId="13">'E-MR'!$A:$A,'E-MR'!$1:$9</definedName>
    <definedName name="_xlnm.Print_Titles" localSheetId="14">'E-O'!$A:$A,'E-O'!$1:$9</definedName>
    <definedName name="_xlnm.Print_Titles" localSheetId="7">'E-RC'!$A:$A,'E-RC'!$1:$9</definedName>
    <definedName name="_xlnm.Print_Titles" localSheetId="15">'E-Total'!$A:$A,'E-Total'!$1:$9</definedName>
    <definedName name="_xlnm.Print_Titles" localSheetId="9">'E-TSM'!$A:$A,'E-TSM'!$1:$9</definedName>
    <definedName name="_xlnm.Print_Titles" localSheetId="8">'E-WM'!$A:$A,'E-WM'!$1:$9</definedName>
    <definedName name="_xlnm.Print_Titles" localSheetId="31">'N-ADS'!$A:$A,'N-ADS'!$1:$9</definedName>
    <definedName name="_xlnm.Print_Titles" localSheetId="36">'N-BES'!$A:$A,'N-BES'!$1:$9</definedName>
    <definedName name="_xlnm.Print_Titles" localSheetId="35">'N-E'!$A:$A,'N-E'!$1:$9</definedName>
    <definedName name="_xlnm.Print_Titles" localSheetId="30">'N-FCS'!$A:$A,'N-FCS'!$1:$9</definedName>
    <definedName name="_xlnm.Print_Titles" localSheetId="29">'N-G'!$A:$A,'N-G'!$1:$9</definedName>
    <definedName name="_xlnm.Print_Titles" localSheetId="37">'N-LRB'!$A:$A,'N-LRB'!$1:$9</definedName>
    <definedName name="_xlnm.Print_Titles" localSheetId="38">'N-MR'!$A:$A,'N-MR'!$1:$9</definedName>
    <definedName name="_xlnm.Print_Titles" localSheetId="39">'N-O'!$A:$A,'N-O'!$1:$9</definedName>
    <definedName name="_xlnm.Print_Titles" localSheetId="32">'N-RC'!$A:$A,'N-RC'!$1:$9</definedName>
    <definedName name="_xlnm.Print_Titles" localSheetId="40">'N-Total'!$A:$A,'N-Total'!$1:$9</definedName>
    <definedName name="_xlnm.Print_Titles" localSheetId="34">'N-TSM'!$A:$A,'N-TSM'!$1:$9</definedName>
    <definedName name="_xlnm.Print_Titles" localSheetId="33">'N-WM'!$A:$A,'N-WM'!$1:$9</definedName>
    <definedName name="_xlnm.Print_Titles" localSheetId="18">'R-ADS'!$A:$A,'R-ADS'!$1:$9</definedName>
    <definedName name="_xlnm.Print_Titles" localSheetId="23">'R-BES'!$A:$A,'R-BES'!$1:$9</definedName>
    <definedName name="_xlnm.Print_Titles" localSheetId="22">'R-E'!$A:$A,'R-E'!$1:$9</definedName>
    <definedName name="_xlnm.Print_Titles" localSheetId="17">'R-FCS'!$A:$A,'R-FCS'!$1:$9</definedName>
    <definedName name="_xlnm.Print_Titles" localSheetId="16">'R-G'!$A:$A,'R-G'!$1:$9</definedName>
    <definedName name="_xlnm.Print_Titles" localSheetId="24">'R-LRB'!$A:$A,'R-LRB'!$1:$9</definedName>
    <definedName name="_xlnm.Print_Titles" localSheetId="25">'R-MR'!$A:$A,'R-MR'!$1:$9</definedName>
    <definedName name="_xlnm.Print_Titles" localSheetId="26">'R-O'!$A:$A,'R-O'!$1:$9</definedName>
    <definedName name="_xlnm.Print_Titles" localSheetId="27">'R-OR'!$A:$A,'R-OR'!$1:$9</definedName>
    <definedName name="_xlnm.Print_Titles" localSheetId="19">'R-RC'!$A:$A,'R-RC'!$1:$9</definedName>
    <definedName name="_xlnm.Print_Titles" localSheetId="28">'R-Total'!$A:$A,'R-Total'!$1:$9</definedName>
    <definedName name="_xlnm.Print_Titles" localSheetId="21">'R-TSM'!$A:$A,'R-TSM'!$1:$9</definedName>
    <definedName name="_xlnm.Print_Titles" localSheetId="20">'R-WM'!$A:$A,'R-WM'!$1:$9</definedName>
    <definedName name="_xlnm.Print_Titles" localSheetId="2">'Total Exp'!$A:$A,'Total Exp'!$1:$9</definedName>
    <definedName name="_xlnm.Print_Titles" localSheetId="3">'Total Rev'!$A:$A,'Total Rev'!$1:$9</definedName>
    <definedName name="_xlnm.Print_Titles" localSheetId="1">'VGC1'!$A:$D,'VGC1'!$1:$10</definedName>
  </definedNames>
  <calcPr calcId="171027"/>
</workbook>
</file>

<file path=xl/calcChain.xml><?xml version="1.0" encoding="utf-8"?>
<calcChain xmlns="http://schemas.openxmlformats.org/spreadsheetml/2006/main">
  <c r="T109" i="84" l="1"/>
  <c r="Q109" i="84"/>
  <c r="M109" i="84"/>
  <c r="M111" i="84" s="1"/>
  <c r="U108" i="84"/>
  <c r="Z108" i="84" s="1"/>
  <c r="Z107" i="84"/>
  <c r="U107" i="84"/>
  <c r="U105" i="84"/>
  <c r="X103" i="84"/>
  <c r="W103" i="84"/>
  <c r="T103" i="84"/>
  <c r="S103" i="84"/>
  <c r="R103" i="84"/>
  <c r="Q103" i="84"/>
  <c r="P103" i="84"/>
  <c r="O103" i="84"/>
  <c r="N103" i="84"/>
  <c r="J103" i="84"/>
  <c r="I103" i="84"/>
  <c r="H103" i="84"/>
  <c r="G103" i="84"/>
  <c r="F103" i="84"/>
  <c r="U102" i="84"/>
  <c r="Z102" i="84" s="1"/>
  <c r="K102" i="84"/>
  <c r="Y102" i="84" s="1"/>
  <c r="U101" i="84"/>
  <c r="Z101" i="84" s="1"/>
  <c r="K101" i="84"/>
  <c r="Y101" i="84" s="1"/>
  <c r="U100" i="84"/>
  <c r="Z100" i="84" s="1"/>
  <c r="K100" i="84"/>
  <c r="Y100" i="84" s="1"/>
  <c r="U99" i="84"/>
  <c r="Z99" i="84" s="1"/>
  <c r="K99" i="84"/>
  <c r="Y99" i="84" s="1"/>
  <c r="X97" i="84"/>
  <c r="W97" i="84"/>
  <c r="T97" i="84"/>
  <c r="S97" i="84"/>
  <c r="R97" i="84"/>
  <c r="Q97" i="84"/>
  <c r="P97" i="84"/>
  <c r="O97" i="84"/>
  <c r="N97" i="84"/>
  <c r="J97" i="84"/>
  <c r="I97" i="84"/>
  <c r="H97" i="84"/>
  <c r="G97" i="84"/>
  <c r="F97" i="84"/>
  <c r="Z96" i="84"/>
  <c r="U96" i="84"/>
  <c r="K96" i="84"/>
  <c r="Y96" i="84" s="1"/>
  <c r="Z95" i="84"/>
  <c r="Z97" i="84" s="1"/>
  <c r="U95" i="84"/>
  <c r="U97" i="84" s="1"/>
  <c r="K95" i="84"/>
  <c r="K97" i="84" s="1"/>
  <c r="X86" i="84"/>
  <c r="W86" i="84"/>
  <c r="T86" i="84"/>
  <c r="S86" i="84"/>
  <c r="R86" i="84"/>
  <c r="Q86" i="84"/>
  <c r="P86" i="84"/>
  <c r="O86" i="84"/>
  <c r="N86" i="84"/>
  <c r="J86" i="84"/>
  <c r="I86" i="84"/>
  <c r="H86" i="84"/>
  <c r="G86" i="84"/>
  <c r="F86" i="84"/>
  <c r="Y85" i="84"/>
  <c r="U85" i="84"/>
  <c r="Z85" i="84" s="1"/>
  <c r="K85" i="84"/>
  <c r="Y84" i="84"/>
  <c r="Y86" i="84" s="1"/>
  <c r="U84" i="84"/>
  <c r="U86" i="84" s="1"/>
  <c r="K84" i="84"/>
  <c r="K86" i="84" s="1"/>
  <c r="X82" i="84"/>
  <c r="W82" i="84"/>
  <c r="T82" i="84"/>
  <c r="S82" i="84"/>
  <c r="R82" i="84"/>
  <c r="Q82" i="84"/>
  <c r="P82" i="84"/>
  <c r="O82" i="84"/>
  <c r="N82" i="84"/>
  <c r="J82" i="84"/>
  <c r="I82" i="84"/>
  <c r="H82" i="84"/>
  <c r="G82" i="84"/>
  <c r="F82" i="84"/>
  <c r="U81" i="84"/>
  <c r="Z81" i="84" s="1"/>
  <c r="K81" i="84"/>
  <c r="Y81" i="84" s="1"/>
  <c r="U80" i="84"/>
  <c r="Z80" i="84" s="1"/>
  <c r="K80" i="84"/>
  <c r="Y80" i="84" s="1"/>
  <c r="U79" i="84"/>
  <c r="Z79" i="84" s="1"/>
  <c r="K79" i="84"/>
  <c r="Y79" i="84" s="1"/>
  <c r="U78" i="84"/>
  <c r="Z78" i="84" s="1"/>
  <c r="K78" i="84"/>
  <c r="Y78" i="84" s="1"/>
  <c r="U77" i="84"/>
  <c r="Z77" i="84" s="1"/>
  <c r="K77" i="84"/>
  <c r="Y77" i="84" s="1"/>
  <c r="U76" i="84"/>
  <c r="Z76" i="84" s="1"/>
  <c r="K76" i="84"/>
  <c r="Y76" i="84" s="1"/>
  <c r="U75" i="84"/>
  <c r="Z75" i="84" s="1"/>
  <c r="K75" i="84"/>
  <c r="Y75" i="84" s="1"/>
  <c r="U74" i="84"/>
  <c r="Z74" i="84" s="1"/>
  <c r="Z82" i="84" s="1"/>
  <c r="K74" i="84"/>
  <c r="Y74" i="84" s="1"/>
  <c r="U73" i="84"/>
  <c r="Z73" i="84" s="1"/>
  <c r="K73" i="84"/>
  <c r="Y73" i="84" s="1"/>
  <c r="X71" i="84"/>
  <c r="W71" i="84"/>
  <c r="T71" i="84"/>
  <c r="S71" i="84"/>
  <c r="R71" i="84"/>
  <c r="Q71" i="84"/>
  <c r="P71" i="84"/>
  <c r="O71" i="84"/>
  <c r="N71" i="84"/>
  <c r="J71" i="84"/>
  <c r="I71" i="84"/>
  <c r="H71" i="84"/>
  <c r="G71" i="84"/>
  <c r="F71" i="84"/>
  <c r="U70" i="84"/>
  <c r="Z70" i="84" s="1"/>
  <c r="K70" i="84"/>
  <c r="Y70" i="84" s="1"/>
  <c r="U69" i="84"/>
  <c r="Z69" i="84" s="1"/>
  <c r="K69" i="84"/>
  <c r="Y69" i="84" s="1"/>
  <c r="U68" i="84"/>
  <c r="Z68" i="84" s="1"/>
  <c r="K68" i="84"/>
  <c r="Y68" i="84" s="1"/>
  <c r="U67" i="84"/>
  <c r="Z67" i="84" s="1"/>
  <c r="K67" i="84"/>
  <c r="Y67" i="84" s="1"/>
  <c r="U66" i="84"/>
  <c r="Z66" i="84" s="1"/>
  <c r="K66" i="84"/>
  <c r="Y66" i="84" s="1"/>
  <c r="U65" i="84"/>
  <c r="Z65" i="84" s="1"/>
  <c r="K65" i="84"/>
  <c r="Y65" i="84" s="1"/>
  <c r="U64" i="84"/>
  <c r="Z64" i="84" s="1"/>
  <c r="K64" i="84"/>
  <c r="Y64" i="84" s="1"/>
  <c r="U63" i="84"/>
  <c r="U71" i="84" s="1"/>
  <c r="K63" i="84"/>
  <c r="K71" i="84" s="1"/>
  <c r="X61" i="84"/>
  <c r="W61" i="84"/>
  <c r="T61" i="84"/>
  <c r="S61" i="84"/>
  <c r="R61" i="84"/>
  <c r="Q61" i="84"/>
  <c r="P61" i="84"/>
  <c r="O61" i="84"/>
  <c r="N61" i="84"/>
  <c r="J61" i="84"/>
  <c r="I61" i="84"/>
  <c r="H61" i="84"/>
  <c r="G61" i="84"/>
  <c r="F61" i="84"/>
  <c r="Y60" i="84"/>
  <c r="U60" i="84"/>
  <c r="Z60" i="84" s="1"/>
  <c r="K60" i="84"/>
  <c r="U59" i="84"/>
  <c r="Z59" i="84" s="1"/>
  <c r="K59" i="84"/>
  <c r="Y59" i="84" s="1"/>
  <c r="U58" i="84"/>
  <c r="Z58" i="84" s="1"/>
  <c r="K58" i="84"/>
  <c r="Y58" i="84" s="1"/>
  <c r="U57" i="84"/>
  <c r="Z57" i="84" s="1"/>
  <c r="K57" i="84"/>
  <c r="Y57" i="84" s="1"/>
  <c r="U56" i="84"/>
  <c r="Z56" i="84" s="1"/>
  <c r="K56" i="84"/>
  <c r="Y56" i="84" s="1"/>
  <c r="Y55" i="84"/>
  <c r="U55" i="84"/>
  <c r="Z55" i="84" s="1"/>
  <c r="K55" i="84"/>
  <c r="U54" i="84"/>
  <c r="Z54" i="84" s="1"/>
  <c r="K54" i="84"/>
  <c r="Y54" i="84" s="1"/>
  <c r="U53" i="84"/>
  <c r="Z53" i="84" s="1"/>
  <c r="K53" i="84"/>
  <c r="Y53" i="84" s="1"/>
  <c r="Y52" i="84"/>
  <c r="U52" i="84"/>
  <c r="Z52" i="84" s="1"/>
  <c r="K52" i="84"/>
  <c r="X50" i="84"/>
  <c r="W50" i="84"/>
  <c r="T50" i="84"/>
  <c r="S50" i="84"/>
  <c r="R50" i="84"/>
  <c r="Q50" i="84"/>
  <c r="P50" i="84"/>
  <c r="O50" i="84"/>
  <c r="N50" i="84"/>
  <c r="J50" i="84"/>
  <c r="I50" i="84"/>
  <c r="H50" i="84"/>
  <c r="G50" i="84"/>
  <c r="F50" i="84"/>
  <c r="Z49" i="84"/>
  <c r="U49" i="84"/>
  <c r="K49" i="84"/>
  <c r="Y49" i="84" s="1"/>
  <c r="Z48" i="84"/>
  <c r="U48" i="84"/>
  <c r="K48" i="84"/>
  <c r="Y48" i="84" s="1"/>
  <c r="Z47" i="84"/>
  <c r="U47" i="84"/>
  <c r="K47" i="84"/>
  <c r="Y47" i="84" s="1"/>
  <c r="Z46" i="84"/>
  <c r="Z50" i="84" s="1"/>
  <c r="U46" i="84"/>
  <c r="U50" i="84" s="1"/>
  <c r="K46" i="84"/>
  <c r="K50" i="84" s="1"/>
  <c r="X44" i="84"/>
  <c r="W44" i="84"/>
  <c r="T44" i="84"/>
  <c r="S44" i="84"/>
  <c r="R44" i="84"/>
  <c r="Q44" i="84"/>
  <c r="P44" i="84"/>
  <c r="O44" i="84"/>
  <c r="N44" i="84"/>
  <c r="J44" i="84"/>
  <c r="I44" i="84"/>
  <c r="H44" i="84"/>
  <c r="G44" i="84"/>
  <c r="F44" i="84"/>
  <c r="U43" i="84"/>
  <c r="Z43" i="84" s="1"/>
  <c r="K43" i="84"/>
  <c r="Y43" i="84" s="1"/>
  <c r="U42" i="84"/>
  <c r="Z42" i="84" s="1"/>
  <c r="K42" i="84"/>
  <c r="Y42" i="84" s="1"/>
  <c r="U41" i="84"/>
  <c r="Z41" i="84" s="1"/>
  <c r="K41" i="84"/>
  <c r="Y41" i="84" s="1"/>
  <c r="U40" i="84"/>
  <c r="Z40" i="84" s="1"/>
  <c r="K40" i="84"/>
  <c r="Y40" i="84" s="1"/>
  <c r="Y39" i="84"/>
  <c r="U39" i="84"/>
  <c r="Z39" i="84" s="1"/>
  <c r="K39" i="84"/>
  <c r="Y38" i="84"/>
  <c r="U38" i="84"/>
  <c r="Z38" i="84" s="1"/>
  <c r="K38" i="84"/>
  <c r="U37" i="84"/>
  <c r="Z37" i="84" s="1"/>
  <c r="K37" i="84"/>
  <c r="Y37" i="84" s="1"/>
  <c r="U36" i="84"/>
  <c r="Z36" i="84" s="1"/>
  <c r="K36" i="84"/>
  <c r="Y36" i="84" s="1"/>
  <c r="U35" i="84"/>
  <c r="Z35" i="84" s="1"/>
  <c r="K35" i="84"/>
  <c r="K44" i="84" s="1"/>
  <c r="U34" i="84"/>
  <c r="Z34" i="84" s="1"/>
  <c r="K34" i="84"/>
  <c r="Y34" i="84" s="1"/>
  <c r="X32" i="84"/>
  <c r="W32" i="84"/>
  <c r="T32" i="84"/>
  <c r="S32" i="84"/>
  <c r="R32" i="84"/>
  <c r="Q32" i="84"/>
  <c r="P32" i="84"/>
  <c r="O32" i="84"/>
  <c r="N32" i="84"/>
  <c r="J32" i="84"/>
  <c r="I32" i="84"/>
  <c r="H32" i="84"/>
  <c r="G32" i="84"/>
  <c r="F32" i="84"/>
  <c r="U31" i="84"/>
  <c r="Z31" i="84" s="1"/>
  <c r="K31" i="84"/>
  <c r="Y31" i="84" s="1"/>
  <c r="Z30" i="84"/>
  <c r="U30" i="84"/>
  <c r="K30" i="84"/>
  <c r="Y30" i="84" s="1"/>
  <c r="Z29" i="84"/>
  <c r="U29" i="84"/>
  <c r="K29" i="84"/>
  <c r="Y29" i="84" s="1"/>
  <c r="U28" i="84"/>
  <c r="U32" i="84" s="1"/>
  <c r="K28" i="84"/>
  <c r="X26" i="84"/>
  <c r="W26" i="84"/>
  <c r="T26" i="84"/>
  <c r="S26" i="84"/>
  <c r="R26" i="84"/>
  <c r="Q26" i="84"/>
  <c r="P26" i="84"/>
  <c r="O26" i="84"/>
  <c r="N26" i="84"/>
  <c r="J26" i="84"/>
  <c r="I26" i="84"/>
  <c r="H26" i="84"/>
  <c r="G26" i="84"/>
  <c r="F26" i="84"/>
  <c r="Y25" i="84"/>
  <c r="U25" i="84"/>
  <c r="Z25" i="84" s="1"/>
  <c r="K25" i="84"/>
  <c r="U24" i="84"/>
  <c r="Z24" i="84" s="1"/>
  <c r="K24" i="84"/>
  <c r="Y24" i="84" s="1"/>
  <c r="U23" i="84"/>
  <c r="Z23" i="84" s="1"/>
  <c r="K23" i="84"/>
  <c r="Y23" i="84" s="1"/>
  <c r="Y22" i="84"/>
  <c r="U22" i="84"/>
  <c r="Z22" i="84" s="1"/>
  <c r="K22" i="84"/>
  <c r="U21" i="84"/>
  <c r="Z21" i="84" s="1"/>
  <c r="K21" i="84"/>
  <c r="Y21" i="84" s="1"/>
  <c r="U20" i="84"/>
  <c r="Z20" i="84" s="1"/>
  <c r="K20" i="84"/>
  <c r="X18" i="84"/>
  <c r="W18" i="84"/>
  <c r="T18" i="84"/>
  <c r="S18" i="84"/>
  <c r="R18" i="84"/>
  <c r="Q18" i="84"/>
  <c r="P18" i="84"/>
  <c r="O18" i="84"/>
  <c r="N18" i="84"/>
  <c r="J18" i="84"/>
  <c r="J88" i="84" s="1"/>
  <c r="J111" i="84" s="1"/>
  <c r="I18" i="84"/>
  <c r="H18" i="84"/>
  <c r="G18" i="84"/>
  <c r="F18" i="84"/>
  <c r="F88" i="84" s="1"/>
  <c r="F111" i="84" s="1"/>
  <c r="Z17" i="84"/>
  <c r="U17" i="84"/>
  <c r="K17" i="84"/>
  <c r="Y17" i="84" s="1"/>
  <c r="Z16" i="84"/>
  <c r="U16" i="84"/>
  <c r="K16" i="84"/>
  <c r="Y16" i="84" s="1"/>
  <c r="U15" i="84"/>
  <c r="Z15" i="84" s="1"/>
  <c r="K15" i="84"/>
  <c r="Y15" i="84" s="1"/>
  <c r="U14" i="84"/>
  <c r="Z14" i="84" s="1"/>
  <c r="K14" i="84"/>
  <c r="Y14" i="84" s="1"/>
  <c r="Z13" i="84"/>
  <c r="U13" i="84"/>
  <c r="K13" i="84"/>
  <c r="Y13" i="84" s="1"/>
  <c r="Z12" i="84"/>
  <c r="U12" i="84"/>
  <c r="K12" i="84"/>
  <c r="Z28" i="84" l="1"/>
  <c r="Z32" i="84" s="1"/>
  <c r="Y61" i="84"/>
  <c r="Q88" i="84"/>
  <c r="Q111" i="84" s="1"/>
  <c r="U109" i="84"/>
  <c r="U18" i="84"/>
  <c r="I88" i="84"/>
  <c r="I111" i="84" s="1"/>
  <c r="P88" i="84"/>
  <c r="P111" i="84" s="1"/>
  <c r="T88" i="84"/>
  <c r="T111" i="84" s="1"/>
  <c r="Z26" i="84"/>
  <c r="K32" i="84"/>
  <c r="Y46" i="84"/>
  <c r="Y50" i="84" s="1"/>
  <c r="K61" i="84"/>
  <c r="Z61" i="84"/>
  <c r="Z63" i="84"/>
  <c r="Z71" i="84" s="1"/>
  <c r="Y95" i="84"/>
  <c r="Y97" i="84" s="1"/>
  <c r="K82" i="84"/>
  <c r="G88" i="84"/>
  <c r="G111" i="84" s="1"/>
  <c r="K18" i="84"/>
  <c r="K88" i="84" s="1"/>
  <c r="K26" i="84"/>
  <c r="Z44" i="84"/>
  <c r="Y35" i="84"/>
  <c r="Y63" i="84"/>
  <c r="Y71" i="84" s="1"/>
  <c r="Y82" i="84"/>
  <c r="Z84" i="84"/>
  <c r="Z86" i="84" s="1"/>
  <c r="Y44" i="84"/>
  <c r="Z18" i="84"/>
  <c r="Z88" i="84" s="1"/>
  <c r="N88" i="84"/>
  <c r="N111" i="84" s="1"/>
  <c r="X88" i="84"/>
  <c r="X111" i="84" s="1"/>
  <c r="Y20" i="84"/>
  <c r="Y26" i="84" s="1"/>
  <c r="Y28" i="84"/>
  <c r="Y32" i="84" s="1"/>
  <c r="U44" i="84"/>
  <c r="U61" i="84"/>
  <c r="Y103" i="84"/>
  <c r="Y12" i="84"/>
  <c r="Y18" i="84" s="1"/>
  <c r="H88" i="84"/>
  <c r="H111" i="84" s="1"/>
  <c r="O88" i="84"/>
  <c r="O111" i="84" s="1"/>
  <c r="S88" i="84"/>
  <c r="S111" i="84" s="1"/>
  <c r="U26" i="84"/>
  <c r="Z103" i="84"/>
  <c r="U82" i="84"/>
  <c r="W88" i="84"/>
  <c r="W111" i="84" s="1"/>
  <c r="R88" i="84"/>
  <c r="R111" i="84" s="1"/>
  <c r="K103" i="84"/>
  <c r="K111" i="84" s="1"/>
  <c r="U103" i="84"/>
  <c r="Z105" i="84"/>
  <c r="Z109" i="84" s="1"/>
  <c r="U88" i="84" l="1"/>
  <c r="U111" i="84" s="1"/>
  <c r="Y88" i="84"/>
  <c r="Y111" i="84" s="1"/>
  <c r="Y116" i="84" s="1"/>
  <c r="Y118" i="84" s="1"/>
  <c r="Z111" i="84"/>
  <c r="Z116" i="84" s="1"/>
  <c r="Z118" i="84" s="1"/>
  <c r="L90" i="83" l="1"/>
  <c r="G90" i="83"/>
  <c r="F90" i="83"/>
  <c r="D90" i="83"/>
  <c r="B90" i="83"/>
  <c r="G90" i="82"/>
  <c r="F90" i="82"/>
  <c r="E90" i="82"/>
  <c r="D90" i="82"/>
  <c r="C90" i="82"/>
  <c r="B90" i="82"/>
  <c r="F90" i="81"/>
  <c r="D90" i="81"/>
  <c r="T90" i="80"/>
  <c r="P90" i="80"/>
  <c r="N90" i="80"/>
  <c r="L90" i="80"/>
  <c r="H90" i="80"/>
  <c r="F90" i="80"/>
  <c r="D90" i="80"/>
  <c r="S90" i="79"/>
  <c r="R90" i="79"/>
  <c r="P90" i="79"/>
  <c r="O90" i="79"/>
  <c r="N90" i="79"/>
  <c r="L90" i="79"/>
  <c r="K90" i="79"/>
  <c r="J90" i="79"/>
  <c r="H90" i="79"/>
  <c r="G90" i="79"/>
  <c r="F90" i="79"/>
  <c r="D90" i="79"/>
  <c r="C90" i="79"/>
  <c r="B90" i="79"/>
  <c r="U90" i="78"/>
  <c r="T90" i="78"/>
  <c r="S90" i="78"/>
  <c r="R90" i="78"/>
  <c r="Q90" i="78"/>
  <c r="P90" i="78"/>
  <c r="O90" i="78"/>
  <c r="N90" i="78"/>
  <c r="M90" i="78"/>
  <c r="L90" i="78"/>
  <c r="K90" i="78"/>
  <c r="J90" i="78"/>
  <c r="I90" i="78"/>
  <c r="H90" i="78"/>
  <c r="G90" i="78"/>
  <c r="F90" i="78"/>
  <c r="E90" i="78"/>
  <c r="D90" i="78"/>
  <c r="C90" i="78"/>
  <c r="B90" i="78"/>
  <c r="J90" i="77"/>
  <c r="I90" i="77"/>
  <c r="H90" i="77"/>
  <c r="G90" i="77"/>
  <c r="F90" i="77"/>
  <c r="E90" i="77"/>
  <c r="D90" i="77"/>
  <c r="C90" i="77"/>
  <c r="B90" i="77"/>
  <c r="W90" i="76"/>
  <c r="V90" i="76"/>
  <c r="U90" i="76"/>
  <c r="T90" i="76"/>
  <c r="S90" i="76"/>
  <c r="R90" i="76"/>
  <c r="Q90" i="76"/>
  <c r="P90" i="76"/>
  <c r="O90" i="76"/>
  <c r="N90" i="76"/>
  <c r="M90" i="76"/>
  <c r="L90" i="76"/>
  <c r="K90" i="76"/>
  <c r="I90" i="76"/>
  <c r="H90" i="76"/>
  <c r="G90" i="76"/>
  <c r="F90" i="76"/>
  <c r="E90" i="76"/>
  <c r="D90" i="76"/>
  <c r="C90" i="76"/>
  <c r="B90" i="76"/>
  <c r="I90" i="75"/>
  <c r="H90" i="75"/>
  <c r="E90" i="75"/>
  <c r="D90" i="75"/>
  <c r="B90" i="75"/>
  <c r="O90" i="74"/>
  <c r="N90" i="74"/>
  <c r="M90" i="74"/>
  <c r="L90" i="74"/>
  <c r="K90" i="74"/>
  <c r="J90" i="74"/>
  <c r="H90" i="74"/>
  <c r="G90" i="74"/>
  <c r="F90" i="74"/>
  <c r="D90" i="74"/>
  <c r="C90" i="74"/>
  <c r="B90" i="74"/>
  <c r="O90" i="73"/>
  <c r="N90" i="73"/>
  <c r="M90" i="73"/>
  <c r="L90" i="73"/>
  <c r="K90" i="73"/>
  <c r="J90" i="73"/>
  <c r="I90" i="73"/>
  <c r="H90" i="73"/>
  <c r="G90" i="73"/>
  <c r="F90" i="73"/>
  <c r="E90" i="73"/>
  <c r="D90" i="73"/>
  <c r="C90" i="73"/>
  <c r="B90" i="73"/>
  <c r="A3" i="83"/>
  <c r="A3" i="82"/>
  <c r="A3" i="81"/>
  <c r="A3" i="80"/>
  <c r="A3" i="79"/>
  <c r="A3" i="78"/>
  <c r="A3" i="77"/>
  <c r="A3" i="76"/>
  <c r="A3" i="75"/>
  <c r="A3" i="74"/>
  <c r="A3" i="73"/>
  <c r="O90" i="83"/>
  <c r="M90" i="83"/>
  <c r="J90" i="83"/>
  <c r="I90" i="83"/>
  <c r="C90" i="83"/>
  <c r="B6" i="83"/>
  <c r="B6" i="82"/>
  <c r="G90" i="81"/>
  <c r="E90" i="81"/>
  <c r="C90" i="81"/>
  <c r="B90" i="81"/>
  <c r="B6" i="81"/>
  <c r="U90" i="80"/>
  <c r="S90" i="80"/>
  <c r="R90" i="80"/>
  <c r="Q90" i="80"/>
  <c r="O90" i="80"/>
  <c r="M90" i="80"/>
  <c r="K90" i="80"/>
  <c r="J90" i="80"/>
  <c r="I90" i="80"/>
  <c r="G90" i="80"/>
  <c r="E90" i="80"/>
  <c r="C90" i="80"/>
  <c r="B90" i="80"/>
  <c r="B6" i="80"/>
  <c r="Q90" i="79"/>
  <c r="M90" i="79"/>
  <c r="I90" i="79"/>
  <c r="E90" i="79"/>
  <c r="B6" i="79"/>
  <c r="B6" i="78"/>
  <c r="K90" i="77"/>
  <c r="B6" i="77"/>
  <c r="J90" i="76"/>
  <c r="B6" i="76"/>
  <c r="K90" i="75"/>
  <c r="J90" i="75"/>
  <c r="G90" i="75"/>
  <c r="F90" i="75"/>
  <c r="C90" i="75"/>
  <c r="B6" i="75"/>
  <c r="I90" i="74"/>
  <c r="E90" i="74"/>
  <c r="B6" i="74"/>
  <c r="B6" i="73"/>
  <c r="L18" i="42" l="1"/>
  <c r="L26" i="42"/>
  <c r="L34" i="42"/>
  <c r="L38" i="42"/>
  <c r="L50" i="42"/>
  <c r="G81" i="42"/>
  <c r="G85" i="42"/>
  <c r="B11" i="44"/>
  <c r="C11" i="44"/>
  <c r="D11" i="44"/>
  <c r="E11" i="44"/>
  <c r="F11" i="44"/>
  <c r="G11" i="44"/>
  <c r="H11" i="44"/>
  <c r="I11" i="44"/>
  <c r="J11" i="44"/>
  <c r="K11" i="44"/>
  <c r="L11" i="44"/>
  <c r="M11" i="44"/>
  <c r="N11" i="44"/>
  <c r="B12" i="44"/>
  <c r="C12" i="44"/>
  <c r="D12" i="44"/>
  <c r="E12" i="44"/>
  <c r="F12" i="44"/>
  <c r="G12" i="44"/>
  <c r="H12" i="44"/>
  <c r="I12" i="44"/>
  <c r="J12" i="44"/>
  <c r="K12" i="44"/>
  <c r="L12" i="44"/>
  <c r="M12" i="44"/>
  <c r="N12" i="44"/>
  <c r="B13" i="44"/>
  <c r="C13" i="44"/>
  <c r="D13" i="44"/>
  <c r="E13" i="44"/>
  <c r="F13" i="44"/>
  <c r="G13" i="44"/>
  <c r="H13" i="44"/>
  <c r="I13" i="44"/>
  <c r="J13" i="44"/>
  <c r="K13" i="44"/>
  <c r="L13" i="44"/>
  <c r="M13" i="44"/>
  <c r="N13" i="44"/>
  <c r="B14" i="44"/>
  <c r="C14" i="44"/>
  <c r="D14" i="44"/>
  <c r="E14" i="44"/>
  <c r="F14" i="44"/>
  <c r="G14" i="44"/>
  <c r="H14" i="44"/>
  <c r="I14" i="44"/>
  <c r="J14" i="44"/>
  <c r="K14" i="44"/>
  <c r="L14" i="44"/>
  <c r="M14" i="44"/>
  <c r="N14" i="44"/>
  <c r="B15" i="44"/>
  <c r="C15" i="44"/>
  <c r="D15" i="44"/>
  <c r="E15" i="44"/>
  <c r="F15" i="44"/>
  <c r="G15" i="44"/>
  <c r="H15" i="44"/>
  <c r="I15" i="44"/>
  <c r="J15" i="44"/>
  <c r="K15" i="44"/>
  <c r="L15" i="44"/>
  <c r="M15" i="44"/>
  <c r="N15" i="44"/>
  <c r="B16" i="44"/>
  <c r="C16" i="44"/>
  <c r="D16" i="44"/>
  <c r="E16" i="44"/>
  <c r="F16" i="44"/>
  <c r="G16" i="44"/>
  <c r="H16" i="44"/>
  <c r="I16" i="44"/>
  <c r="J16" i="44"/>
  <c r="K16" i="44"/>
  <c r="L16" i="44"/>
  <c r="M16" i="44"/>
  <c r="N16" i="44"/>
  <c r="B17" i="44"/>
  <c r="C17" i="44"/>
  <c r="D17" i="44"/>
  <c r="E17" i="44"/>
  <c r="F17" i="44"/>
  <c r="G17" i="44"/>
  <c r="H17" i="44"/>
  <c r="I17" i="44"/>
  <c r="J17" i="44"/>
  <c r="K17" i="44"/>
  <c r="L17" i="44"/>
  <c r="M17" i="44"/>
  <c r="N17" i="44"/>
  <c r="B18" i="44"/>
  <c r="C18" i="44"/>
  <c r="D18" i="44"/>
  <c r="E18" i="44"/>
  <c r="F18" i="44"/>
  <c r="G18" i="44"/>
  <c r="H18" i="44"/>
  <c r="I18" i="44"/>
  <c r="J18" i="44"/>
  <c r="K18" i="44"/>
  <c r="L18" i="44"/>
  <c r="M18" i="44"/>
  <c r="N18" i="44"/>
  <c r="B19" i="44"/>
  <c r="C19" i="44"/>
  <c r="D19" i="44"/>
  <c r="E19" i="44"/>
  <c r="F19" i="44"/>
  <c r="G19" i="44"/>
  <c r="H19" i="44"/>
  <c r="I19" i="44"/>
  <c r="J19" i="44"/>
  <c r="K19" i="44"/>
  <c r="L19" i="44"/>
  <c r="M19" i="44"/>
  <c r="N19" i="44"/>
  <c r="B20" i="44"/>
  <c r="C20" i="44"/>
  <c r="D20" i="44"/>
  <c r="E20" i="44"/>
  <c r="F20" i="44"/>
  <c r="G20" i="44"/>
  <c r="H20" i="44"/>
  <c r="I20" i="44"/>
  <c r="J20" i="44"/>
  <c r="K20" i="44"/>
  <c r="L20" i="44"/>
  <c r="M20" i="44"/>
  <c r="N20" i="44"/>
  <c r="B21" i="44"/>
  <c r="C21" i="44"/>
  <c r="D21" i="44"/>
  <c r="E21" i="44"/>
  <c r="F21" i="44"/>
  <c r="G21" i="44"/>
  <c r="H21" i="44"/>
  <c r="I21" i="44"/>
  <c r="J21" i="44"/>
  <c r="K21" i="44"/>
  <c r="L21" i="44"/>
  <c r="M21" i="44"/>
  <c r="N21" i="44"/>
  <c r="B22" i="44"/>
  <c r="C22" i="44"/>
  <c r="D22" i="44"/>
  <c r="E22" i="44"/>
  <c r="F22" i="44"/>
  <c r="G22" i="44"/>
  <c r="H22" i="44"/>
  <c r="I22" i="44"/>
  <c r="J22" i="44"/>
  <c r="K22" i="44"/>
  <c r="L22" i="44"/>
  <c r="M22" i="44"/>
  <c r="N22" i="44"/>
  <c r="B23" i="44"/>
  <c r="C23" i="44"/>
  <c r="D23" i="44"/>
  <c r="E23" i="44"/>
  <c r="F23" i="44"/>
  <c r="G23" i="44"/>
  <c r="H23" i="44"/>
  <c r="I23" i="44"/>
  <c r="J23" i="44"/>
  <c r="K23" i="44"/>
  <c r="L23" i="44"/>
  <c r="M23" i="44"/>
  <c r="N23" i="44"/>
  <c r="B24" i="44"/>
  <c r="C24" i="44"/>
  <c r="D24" i="44"/>
  <c r="E24" i="44"/>
  <c r="F24" i="44"/>
  <c r="G24" i="44"/>
  <c r="H24" i="44"/>
  <c r="I24" i="44"/>
  <c r="J24" i="44"/>
  <c r="K24" i="44"/>
  <c r="L24" i="44"/>
  <c r="M24" i="44"/>
  <c r="N24" i="44"/>
  <c r="B25" i="44"/>
  <c r="C25" i="44"/>
  <c r="D25" i="44"/>
  <c r="E25" i="44"/>
  <c r="F25" i="44"/>
  <c r="G25" i="44"/>
  <c r="H25" i="44"/>
  <c r="I25" i="44"/>
  <c r="J25" i="44"/>
  <c r="K25" i="44"/>
  <c r="L25" i="44"/>
  <c r="M25" i="44"/>
  <c r="N25" i="44"/>
  <c r="B26" i="44"/>
  <c r="C26" i="44"/>
  <c r="D26" i="44"/>
  <c r="E26" i="44"/>
  <c r="F26" i="44"/>
  <c r="G26" i="44"/>
  <c r="H26" i="44"/>
  <c r="I26" i="44"/>
  <c r="J26" i="44"/>
  <c r="K26" i="44"/>
  <c r="L26" i="44"/>
  <c r="M26" i="44"/>
  <c r="N26" i="44"/>
  <c r="B27" i="44"/>
  <c r="C27" i="44"/>
  <c r="D27" i="44"/>
  <c r="E27" i="44"/>
  <c r="F27" i="44"/>
  <c r="G27" i="44"/>
  <c r="H27" i="44"/>
  <c r="I27" i="44"/>
  <c r="J27" i="44"/>
  <c r="K27" i="44"/>
  <c r="L27" i="44"/>
  <c r="M27" i="44"/>
  <c r="N27" i="44"/>
  <c r="B28" i="44"/>
  <c r="C28" i="44"/>
  <c r="D28" i="44"/>
  <c r="E28" i="44"/>
  <c r="F28" i="44"/>
  <c r="G28" i="44"/>
  <c r="H28" i="44"/>
  <c r="I28" i="44"/>
  <c r="J28" i="44"/>
  <c r="K28" i="44"/>
  <c r="L28" i="44"/>
  <c r="M28" i="44"/>
  <c r="N28" i="44"/>
  <c r="B29" i="44"/>
  <c r="C29" i="44"/>
  <c r="D29" i="44"/>
  <c r="E29" i="44"/>
  <c r="F29" i="44"/>
  <c r="G29" i="44"/>
  <c r="H29" i="44"/>
  <c r="I29" i="44"/>
  <c r="J29" i="44"/>
  <c r="K29" i="44"/>
  <c r="L29" i="44"/>
  <c r="M29" i="44"/>
  <c r="N29" i="44"/>
  <c r="B30" i="44"/>
  <c r="C30" i="44"/>
  <c r="D30" i="44"/>
  <c r="E30" i="44"/>
  <c r="F30" i="44"/>
  <c r="G30" i="44"/>
  <c r="H30" i="44"/>
  <c r="I30" i="44"/>
  <c r="J30" i="44"/>
  <c r="K30" i="44"/>
  <c r="L30" i="44"/>
  <c r="M30" i="44"/>
  <c r="N30" i="44"/>
  <c r="B31" i="44"/>
  <c r="C31" i="44"/>
  <c r="D31" i="44"/>
  <c r="E31" i="44"/>
  <c r="F31" i="44"/>
  <c r="G31" i="44"/>
  <c r="H31" i="44"/>
  <c r="I31" i="44"/>
  <c r="J31" i="44"/>
  <c r="K31" i="44"/>
  <c r="L31" i="44"/>
  <c r="M31" i="44"/>
  <c r="N31" i="44"/>
  <c r="B32" i="44"/>
  <c r="C32" i="44"/>
  <c r="D32" i="44"/>
  <c r="E32" i="44"/>
  <c r="F32" i="44"/>
  <c r="G32" i="44"/>
  <c r="H32" i="44"/>
  <c r="I32" i="44"/>
  <c r="J32" i="44"/>
  <c r="K32" i="44"/>
  <c r="L32" i="44"/>
  <c r="M32" i="44"/>
  <c r="N32" i="44"/>
  <c r="B33" i="44"/>
  <c r="C33" i="44"/>
  <c r="D33" i="44"/>
  <c r="E33" i="44"/>
  <c r="F33" i="44"/>
  <c r="G33" i="44"/>
  <c r="H33" i="44"/>
  <c r="I33" i="44"/>
  <c r="J33" i="44"/>
  <c r="K33" i="44"/>
  <c r="L33" i="44"/>
  <c r="M33" i="44"/>
  <c r="N33" i="44"/>
  <c r="B34" i="44"/>
  <c r="C34" i="44"/>
  <c r="D34" i="44"/>
  <c r="E34" i="44"/>
  <c r="F34" i="44"/>
  <c r="G34" i="44"/>
  <c r="H34" i="44"/>
  <c r="I34" i="44"/>
  <c r="J34" i="44"/>
  <c r="K34" i="44"/>
  <c r="L34" i="44"/>
  <c r="M34" i="44"/>
  <c r="N34" i="44"/>
  <c r="B35" i="44"/>
  <c r="C35" i="44"/>
  <c r="D35" i="44"/>
  <c r="E35" i="44"/>
  <c r="F35" i="44"/>
  <c r="G35" i="44"/>
  <c r="H35" i="44"/>
  <c r="I35" i="44"/>
  <c r="J35" i="44"/>
  <c r="K35" i="44"/>
  <c r="L35" i="44"/>
  <c r="M35" i="44"/>
  <c r="N35" i="44"/>
  <c r="B36" i="44"/>
  <c r="C36" i="44"/>
  <c r="D36" i="44"/>
  <c r="E36" i="44"/>
  <c r="F36" i="44"/>
  <c r="G36" i="44"/>
  <c r="H36" i="44"/>
  <c r="I36" i="44"/>
  <c r="J36" i="44"/>
  <c r="K36" i="44"/>
  <c r="L36" i="44"/>
  <c r="M36" i="44"/>
  <c r="N36" i="44"/>
  <c r="B37" i="44"/>
  <c r="C37" i="44"/>
  <c r="D37" i="44"/>
  <c r="E37" i="44"/>
  <c r="F37" i="44"/>
  <c r="G37" i="44"/>
  <c r="H37" i="44"/>
  <c r="I37" i="44"/>
  <c r="J37" i="44"/>
  <c r="K37" i="44"/>
  <c r="L37" i="44"/>
  <c r="M37" i="44"/>
  <c r="N37" i="44"/>
  <c r="B38" i="44"/>
  <c r="C38" i="44"/>
  <c r="D38" i="44"/>
  <c r="E38" i="44"/>
  <c r="F38" i="44"/>
  <c r="G38" i="44"/>
  <c r="H38" i="44"/>
  <c r="I38" i="44"/>
  <c r="J38" i="44"/>
  <c r="K38" i="44"/>
  <c r="L38" i="44"/>
  <c r="M38" i="44"/>
  <c r="N38" i="44"/>
  <c r="B39" i="44"/>
  <c r="C39" i="44"/>
  <c r="D39" i="44"/>
  <c r="E39" i="44"/>
  <c r="F39" i="44"/>
  <c r="G39" i="44"/>
  <c r="H39" i="44"/>
  <c r="I39" i="44"/>
  <c r="J39" i="44"/>
  <c r="K39" i="44"/>
  <c r="L39" i="44"/>
  <c r="M39" i="44"/>
  <c r="N39" i="44"/>
  <c r="B40" i="44"/>
  <c r="C40" i="44"/>
  <c r="D40" i="44"/>
  <c r="E40" i="44"/>
  <c r="F40" i="44"/>
  <c r="G40" i="44"/>
  <c r="H40" i="44"/>
  <c r="I40" i="44"/>
  <c r="J40" i="44"/>
  <c r="K40" i="44"/>
  <c r="L40" i="44"/>
  <c r="M40" i="44"/>
  <c r="N40" i="44"/>
  <c r="B41" i="44"/>
  <c r="C41" i="44"/>
  <c r="D41" i="44"/>
  <c r="E41" i="44"/>
  <c r="F41" i="44"/>
  <c r="G41" i="44"/>
  <c r="H41" i="44"/>
  <c r="I41" i="44"/>
  <c r="J41" i="44"/>
  <c r="K41" i="44"/>
  <c r="L41" i="44"/>
  <c r="M41" i="44"/>
  <c r="N41" i="44"/>
  <c r="B42" i="44"/>
  <c r="C42" i="44"/>
  <c r="D42" i="44"/>
  <c r="E42" i="44"/>
  <c r="F42" i="44"/>
  <c r="G42" i="44"/>
  <c r="H42" i="44"/>
  <c r="I42" i="44"/>
  <c r="J42" i="44"/>
  <c r="K42" i="44"/>
  <c r="L42" i="44"/>
  <c r="M42" i="44"/>
  <c r="N42" i="44"/>
  <c r="B43" i="44"/>
  <c r="C43" i="44"/>
  <c r="D43" i="44"/>
  <c r="E43" i="44"/>
  <c r="F43" i="44"/>
  <c r="G43" i="44"/>
  <c r="H43" i="44"/>
  <c r="I43" i="44"/>
  <c r="J43" i="44"/>
  <c r="K43" i="44"/>
  <c r="L43" i="44"/>
  <c r="M43" i="44"/>
  <c r="N43" i="44"/>
  <c r="B44" i="44"/>
  <c r="C44" i="44"/>
  <c r="D44" i="44"/>
  <c r="E44" i="44"/>
  <c r="F44" i="44"/>
  <c r="G44" i="44"/>
  <c r="H44" i="44"/>
  <c r="I44" i="44"/>
  <c r="J44" i="44"/>
  <c r="K44" i="44"/>
  <c r="L44" i="44"/>
  <c r="M44" i="44"/>
  <c r="N44" i="44"/>
  <c r="B45" i="44"/>
  <c r="C45" i="44"/>
  <c r="D45" i="44"/>
  <c r="E45" i="44"/>
  <c r="F45" i="44"/>
  <c r="G45" i="44"/>
  <c r="H45" i="44"/>
  <c r="I45" i="44"/>
  <c r="J45" i="44"/>
  <c r="K45" i="44"/>
  <c r="L45" i="44"/>
  <c r="M45" i="44"/>
  <c r="N45" i="44"/>
  <c r="B46" i="44"/>
  <c r="C46" i="44"/>
  <c r="D46" i="44"/>
  <c r="E46" i="44"/>
  <c r="F46" i="44"/>
  <c r="G46" i="44"/>
  <c r="H46" i="44"/>
  <c r="I46" i="44"/>
  <c r="J46" i="44"/>
  <c r="K46" i="44"/>
  <c r="L46" i="44"/>
  <c r="M46" i="44"/>
  <c r="N46" i="44"/>
  <c r="B47" i="44"/>
  <c r="C47" i="44"/>
  <c r="D47" i="44"/>
  <c r="E47" i="44"/>
  <c r="F47" i="44"/>
  <c r="G47" i="44"/>
  <c r="H47" i="44"/>
  <c r="I47" i="44"/>
  <c r="J47" i="44"/>
  <c r="K47" i="44"/>
  <c r="L47" i="44"/>
  <c r="M47" i="44"/>
  <c r="N47" i="44"/>
  <c r="B48" i="44"/>
  <c r="C48" i="44"/>
  <c r="D48" i="44"/>
  <c r="E48" i="44"/>
  <c r="F48" i="44"/>
  <c r="G48" i="44"/>
  <c r="H48" i="44"/>
  <c r="I48" i="44"/>
  <c r="J48" i="44"/>
  <c r="K48" i="44"/>
  <c r="L48" i="44"/>
  <c r="M48" i="44"/>
  <c r="N48" i="44"/>
  <c r="B49" i="44"/>
  <c r="C49" i="44"/>
  <c r="D49" i="44"/>
  <c r="E49" i="44"/>
  <c r="F49" i="44"/>
  <c r="G49" i="44"/>
  <c r="H49" i="44"/>
  <c r="I49" i="44"/>
  <c r="J49" i="44"/>
  <c r="K49" i="44"/>
  <c r="L49" i="44"/>
  <c r="M49" i="44"/>
  <c r="N49" i="44"/>
  <c r="B50" i="44"/>
  <c r="C50" i="44"/>
  <c r="D50" i="44"/>
  <c r="E50" i="44"/>
  <c r="F50" i="44"/>
  <c r="G50" i="44"/>
  <c r="H50" i="44"/>
  <c r="I50" i="44"/>
  <c r="J50" i="44"/>
  <c r="K50" i="44"/>
  <c r="L50" i="44"/>
  <c r="M50" i="44"/>
  <c r="N50" i="44"/>
  <c r="B51" i="44"/>
  <c r="C51" i="44"/>
  <c r="D51" i="44"/>
  <c r="E51" i="44"/>
  <c r="F51" i="44"/>
  <c r="G51" i="44"/>
  <c r="H51" i="44"/>
  <c r="I51" i="44"/>
  <c r="J51" i="44"/>
  <c r="K51" i="44"/>
  <c r="L51" i="44"/>
  <c r="M51" i="44"/>
  <c r="N51" i="44"/>
  <c r="B52" i="44"/>
  <c r="C52" i="44"/>
  <c r="D52" i="44"/>
  <c r="E52" i="44"/>
  <c r="F52" i="44"/>
  <c r="G52" i="44"/>
  <c r="H52" i="44"/>
  <c r="I52" i="44"/>
  <c r="J52" i="44"/>
  <c r="K52" i="44"/>
  <c r="L52" i="44"/>
  <c r="M52" i="44"/>
  <c r="N52" i="44"/>
  <c r="B53" i="44"/>
  <c r="C53" i="44"/>
  <c r="D53" i="44"/>
  <c r="E53" i="44"/>
  <c r="F53" i="44"/>
  <c r="G53" i="44"/>
  <c r="H53" i="44"/>
  <c r="I53" i="44"/>
  <c r="J53" i="44"/>
  <c r="K53" i="44"/>
  <c r="L53" i="44"/>
  <c r="M53" i="44"/>
  <c r="N53" i="44"/>
  <c r="B54" i="44"/>
  <c r="C54" i="44"/>
  <c r="D54" i="44"/>
  <c r="E54" i="44"/>
  <c r="F54" i="44"/>
  <c r="G54" i="44"/>
  <c r="H54" i="44"/>
  <c r="I54" i="44"/>
  <c r="J54" i="44"/>
  <c r="K54" i="44"/>
  <c r="L54" i="44"/>
  <c r="M54" i="44"/>
  <c r="N54" i="44"/>
  <c r="B55" i="44"/>
  <c r="C55" i="44"/>
  <c r="D55" i="44"/>
  <c r="E55" i="44"/>
  <c r="F55" i="44"/>
  <c r="G55" i="44"/>
  <c r="H55" i="44"/>
  <c r="I55" i="44"/>
  <c r="J55" i="44"/>
  <c r="K55" i="44"/>
  <c r="L55" i="44"/>
  <c r="M55" i="44"/>
  <c r="N55" i="44"/>
  <c r="B56" i="44"/>
  <c r="C56" i="44"/>
  <c r="D56" i="44"/>
  <c r="E56" i="44"/>
  <c r="F56" i="44"/>
  <c r="G56" i="44"/>
  <c r="H56" i="44"/>
  <c r="I56" i="44"/>
  <c r="J56" i="44"/>
  <c r="K56" i="44"/>
  <c r="L56" i="44"/>
  <c r="M56" i="44"/>
  <c r="N56" i="44"/>
  <c r="B57" i="44"/>
  <c r="C57" i="44"/>
  <c r="D57" i="44"/>
  <c r="E57" i="44"/>
  <c r="F57" i="44"/>
  <c r="G57" i="44"/>
  <c r="H57" i="44"/>
  <c r="I57" i="44"/>
  <c r="J57" i="44"/>
  <c r="K57" i="44"/>
  <c r="L57" i="44"/>
  <c r="M57" i="44"/>
  <c r="N57" i="44"/>
  <c r="B58" i="44"/>
  <c r="C58" i="44"/>
  <c r="D58" i="44"/>
  <c r="E58" i="44"/>
  <c r="F58" i="44"/>
  <c r="G58" i="44"/>
  <c r="H58" i="44"/>
  <c r="I58" i="44"/>
  <c r="J58" i="44"/>
  <c r="K58" i="44"/>
  <c r="L58" i="44"/>
  <c r="M58" i="44"/>
  <c r="N58" i="44"/>
  <c r="B59" i="44"/>
  <c r="C59" i="44"/>
  <c r="D59" i="44"/>
  <c r="E59" i="44"/>
  <c r="F59" i="44"/>
  <c r="G59" i="44"/>
  <c r="H59" i="44"/>
  <c r="I59" i="44"/>
  <c r="J59" i="44"/>
  <c r="K59" i="44"/>
  <c r="L59" i="44"/>
  <c r="M59" i="44"/>
  <c r="N59" i="44"/>
  <c r="B60" i="44"/>
  <c r="C60" i="44"/>
  <c r="D60" i="44"/>
  <c r="E60" i="44"/>
  <c r="F60" i="44"/>
  <c r="G60" i="44"/>
  <c r="H60" i="44"/>
  <c r="I60" i="44"/>
  <c r="J60" i="44"/>
  <c r="K60" i="44"/>
  <c r="L60" i="44"/>
  <c r="M60" i="44"/>
  <c r="N60" i="44"/>
  <c r="B61" i="44"/>
  <c r="C61" i="44"/>
  <c r="D61" i="44"/>
  <c r="E61" i="44"/>
  <c r="F61" i="44"/>
  <c r="G61" i="44"/>
  <c r="H61" i="44"/>
  <c r="I61" i="44"/>
  <c r="J61" i="44"/>
  <c r="K61" i="44"/>
  <c r="L61" i="44"/>
  <c r="M61" i="44"/>
  <c r="N61" i="44"/>
  <c r="B62" i="44"/>
  <c r="C62" i="44"/>
  <c r="D62" i="44"/>
  <c r="E62" i="44"/>
  <c r="F62" i="44"/>
  <c r="G62" i="44"/>
  <c r="H62" i="44"/>
  <c r="I62" i="44"/>
  <c r="J62" i="44"/>
  <c r="K62" i="44"/>
  <c r="L62" i="44"/>
  <c r="M62" i="44"/>
  <c r="N62" i="44"/>
  <c r="B63" i="44"/>
  <c r="C63" i="44"/>
  <c r="D63" i="44"/>
  <c r="E63" i="44"/>
  <c r="F63" i="44"/>
  <c r="G63" i="44"/>
  <c r="H63" i="44"/>
  <c r="I63" i="44"/>
  <c r="J63" i="44"/>
  <c r="K63" i="44"/>
  <c r="L63" i="44"/>
  <c r="M63" i="44"/>
  <c r="N63" i="44"/>
  <c r="B64" i="44"/>
  <c r="C64" i="44"/>
  <c r="D64" i="44"/>
  <c r="E64" i="44"/>
  <c r="F64" i="44"/>
  <c r="G64" i="44"/>
  <c r="H64" i="44"/>
  <c r="I64" i="44"/>
  <c r="J64" i="44"/>
  <c r="K64" i="44"/>
  <c r="L64" i="44"/>
  <c r="M64" i="44"/>
  <c r="N64" i="44"/>
  <c r="B65" i="44"/>
  <c r="C65" i="44"/>
  <c r="D65" i="44"/>
  <c r="E65" i="44"/>
  <c r="F65" i="44"/>
  <c r="G65" i="44"/>
  <c r="H65" i="44"/>
  <c r="I65" i="44"/>
  <c r="J65" i="44"/>
  <c r="K65" i="44"/>
  <c r="L65" i="44"/>
  <c r="M65" i="44"/>
  <c r="N65" i="44"/>
  <c r="B66" i="44"/>
  <c r="C66" i="44"/>
  <c r="D66" i="44"/>
  <c r="E66" i="44"/>
  <c r="F66" i="44"/>
  <c r="G66" i="44"/>
  <c r="H66" i="44"/>
  <c r="I66" i="44"/>
  <c r="J66" i="44"/>
  <c r="K66" i="44"/>
  <c r="L66" i="44"/>
  <c r="M66" i="44"/>
  <c r="N66" i="44"/>
  <c r="B67" i="44"/>
  <c r="C67" i="44"/>
  <c r="D67" i="44"/>
  <c r="E67" i="44"/>
  <c r="F67" i="44"/>
  <c r="G67" i="44"/>
  <c r="H67" i="44"/>
  <c r="I67" i="44"/>
  <c r="J67" i="44"/>
  <c r="K67" i="44"/>
  <c r="L67" i="44"/>
  <c r="M67" i="44"/>
  <c r="N67" i="44"/>
  <c r="B68" i="44"/>
  <c r="C68" i="44"/>
  <c r="D68" i="44"/>
  <c r="E68" i="44"/>
  <c r="F68" i="44"/>
  <c r="G68" i="44"/>
  <c r="H68" i="44"/>
  <c r="I68" i="44"/>
  <c r="J68" i="44"/>
  <c r="K68" i="44"/>
  <c r="L68" i="44"/>
  <c r="M68" i="44"/>
  <c r="N68" i="44"/>
  <c r="B69" i="44"/>
  <c r="C69" i="44"/>
  <c r="D69" i="44"/>
  <c r="E69" i="44"/>
  <c r="F69" i="44"/>
  <c r="G69" i="44"/>
  <c r="H69" i="44"/>
  <c r="I69" i="44"/>
  <c r="J69" i="44"/>
  <c r="K69" i="44"/>
  <c r="L69" i="44"/>
  <c r="M69" i="44"/>
  <c r="N69" i="44"/>
  <c r="B70" i="44"/>
  <c r="C70" i="44"/>
  <c r="D70" i="44"/>
  <c r="E70" i="44"/>
  <c r="F70" i="44"/>
  <c r="G70" i="44"/>
  <c r="H70" i="44"/>
  <c r="I70" i="44"/>
  <c r="J70" i="44"/>
  <c r="K70" i="44"/>
  <c r="L70" i="44"/>
  <c r="M70" i="44"/>
  <c r="N70" i="44"/>
  <c r="B71" i="44"/>
  <c r="C71" i="44"/>
  <c r="D71" i="44"/>
  <c r="E71" i="44"/>
  <c r="F71" i="44"/>
  <c r="G71" i="44"/>
  <c r="H71" i="44"/>
  <c r="I71" i="44"/>
  <c r="J71" i="44"/>
  <c r="K71" i="44"/>
  <c r="L71" i="44"/>
  <c r="M71" i="44"/>
  <c r="N71" i="44"/>
  <c r="B72" i="44"/>
  <c r="C72" i="44"/>
  <c r="D72" i="44"/>
  <c r="E72" i="44"/>
  <c r="F72" i="44"/>
  <c r="G72" i="44"/>
  <c r="H72" i="44"/>
  <c r="I72" i="44"/>
  <c r="J72" i="44"/>
  <c r="K72" i="44"/>
  <c r="L72" i="44"/>
  <c r="M72" i="44"/>
  <c r="N72" i="44"/>
  <c r="B73" i="44"/>
  <c r="C73" i="44"/>
  <c r="D73" i="44"/>
  <c r="E73" i="44"/>
  <c r="F73" i="44"/>
  <c r="G73" i="44"/>
  <c r="H73" i="44"/>
  <c r="I73" i="44"/>
  <c r="J73" i="44"/>
  <c r="K73" i="44"/>
  <c r="L73" i="44"/>
  <c r="M73" i="44"/>
  <c r="N73" i="44"/>
  <c r="B74" i="44"/>
  <c r="C74" i="44"/>
  <c r="D74" i="44"/>
  <c r="E74" i="44"/>
  <c r="F74" i="44"/>
  <c r="G74" i="44"/>
  <c r="H74" i="44"/>
  <c r="I74" i="44"/>
  <c r="J74" i="44"/>
  <c r="K74" i="44"/>
  <c r="L74" i="44"/>
  <c r="M74" i="44"/>
  <c r="N74" i="44"/>
  <c r="B75" i="44"/>
  <c r="C75" i="44"/>
  <c r="D75" i="44"/>
  <c r="E75" i="44"/>
  <c r="F75" i="44"/>
  <c r="G75" i="44"/>
  <c r="H75" i="44"/>
  <c r="I75" i="44"/>
  <c r="J75" i="44"/>
  <c r="K75" i="44"/>
  <c r="L75" i="44"/>
  <c r="M75" i="44"/>
  <c r="N75" i="44"/>
  <c r="B76" i="44"/>
  <c r="C76" i="44"/>
  <c r="D76" i="44"/>
  <c r="E76" i="44"/>
  <c r="F76" i="44"/>
  <c r="G76" i="44"/>
  <c r="H76" i="44"/>
  <c r="I76" i="44"/>
  <c r="J76" i="44"/>
  <c r="K76" i="44"/>
  <c r="L76" i="44"/>
  <c r="M76" i="44"/>
  <c r="N76" i="44"/>
  <c r="B77" i="44"/>
  <c r="C77" i="44"/>
  <c r="D77" i="44"/>
  <c r="E77" i="44"/>
  <c r="F77" i="44"/>
  <c r="G77" i="44"/>
  <c r="H77" i="44"/>
  <c r="I77" i="44"/>
  <c r="J77" i="44"/>
  <c r="K77" i="44"/>
  <c r="L77" i="44"/>
  <c r="M77" i="44"/>
  <c r="N77" i="44"/>
  <c r="B78" i="44"/>
  <c r="C78" i="44"/>
  <c r="D78" i="44"/>
  <c r="E78" i="44"/>
  <c r="F78" i="44"/>
  <c r="G78" i="44"/>
  <c r="H78" i="44"/>
  <c r="I78" i="44"/>
  <c r="J78" i="44"/>
  <c r="K78" i="44"/>
  <c r="L78" i="44"/>
  <c r="M78" i="44"/>
  <c r="N78" i="44"/>
  <c r="B79" i="44"/>
  <c r="C79" i="44"/>
  <c r="D79" i="44"/>
  <c r="E79" i="44"/>
  <c r="F79" i="44"/>
  <c r="G79" i="44"/>
  <c r="H79" i="44"/>
  <c r="I79" i="44"/>
  <c r="J79" i="44"/>
  <c r="K79" i="44"/>
  <c r="L79" i="44"/>
  <c r="M79" i="44"/>
  <c r="N79" i="44"/>
  <c r="B80" i="44"/>
  <c r="C80" i="44"/>
  <c r="D80" i="44"/>
  <c r="E80" i="44"/>
  <c r="F80" i="44"/>
  <c r="G80" i="44"/>
  <c r="H80" i="44"/>
  <c r="I80" i="44"/>
  <c r="J80" i="44"/>
  <c r="K80" i="44"/>
  <c r="L80" i="44"/>
  <c r="M80" i="44"/>
  <c r="N80" i="44"/>
  <c r="B81" i="44"/>
  <c r="C81" i="44"/>
  <c r="D81" i="44"/>
  <c r="E81" i="44"/>
  <c r="F81" i="44"/>
  <c r="G81" i="44"/>
  <c r="H81" i="44"/>
  <c r="I81" i="44"/>
  <c r="J81" i="44"/>
  <c r="K81" i="44"/>
  <c r="L81" i="44"/>
  <c r="M81" i="44"/>
  <c r="N81" i="44"/>
  <c r="B82" i="44"/>
  <c r="C82" i="44"/>
  <c r="D82" i="44"/>
  <c r="E82" i="44"/>
  <c r="F82" i="44"/>
  <c r="G82" i="44"/>
  <c r="H82" i="44"/>
  <c r="I82" i="44"/>
  <c r="J82" i="44"/>
  <c r="K82" i="44"/>
  <c r="L82" i="44"/>
  <c r="M82" i="44"/>
  <c r="N82" i="44"/>
  <c r="B83" i="44"/>
  <c r="C83" i="44"/>
  <c r="D83" i="44"/>
  <c r="E83" i="44"/>
  <c r="F83" i="44"/>
  <c r="G83" i="44"/>
  <c r="H83" i="44"/>
  <c r="I83" i="44"/>
  <c r="J83" i="44"/>
  <c r="K83" i="44"/>
  <c r="L83" i="44"/>
  <c r="M83" i="44"/>
  <c r="N83" i="44"/>
  <c r="B84" i="44"/>
  <c r="C84" i="44"/>
  <c r="D84" i="44"/>
  <c r="E84" i="44"/>
  <c r="F84" i="44"/>
  <c r="G84" i="44"/>
  <c r="H84" i="44"/>
  <c r="I84" i="44"/>
  <c r="J84" i="44"/>
  <c r="K84" i="44"/>
  <c r="L84" i="44"/>
  <c r="M84" i="44"/>
  <c r="N84" i="44"/>
  <c r="B85" i="44"/>
  <c r="C85" i="44"/>
  <c r="D85" i="44"/>
  <c r="E85" i="44"/>
  <c r="F85" i="44"/>
  <c r="G85" i="44"/>
  <c r="H85" i="44"/>
  <c r="I85" i="44"/>
  <c r="J85" i="44"/>
  <c r="K85" i="44"/>
  <c r="L85" i="44"/>
  <c r="M85" i="44"/>
  <c r="N85" i="44"/>
  <c r="B86" i="44"/>
  <c r="C86" i="44"/>
  <c r="D86" i="44"/>
  <c r="E86" i="44"/>
  <c r="F86" i="44"/>
  <c r="G86" i="44"/>
  <c r="H86" i="44"/>
  <c r="I86" i="44"/>
  <c r="J86" i="44"/>
  <c r="K86" i="44"/>
  <c r="L86" i="44"/>
  <c r="M86" i="44"/>
  <c r="N86" i="44"/>
  <c r="B87" i="44"/>
  <c r="C87" i="44"/>
  <c r="D87" i="44"/>
  <c r="E87" i="44"/>
  <c r="F87" i="44"/>
  <c r="G87" i="44"/>
  <c r="H87" i="44"/>
  <c r="I87" i="44"/>
  <c r="J87" i="44"/>
  <c r="K87" i="44"/>
  <c r="L87" i="44"/>
  <c r="M87" i="44"/>
  <c r="N87" i="44"/>
  <c r="B88" i="44"/>
  <c r="C88" i="44"/>
  <c r="D88" i="44"/>
  <c r="E88" i="44"/>
  <c r="F88" i="44"/>
  <c r="G88" i="44"/>
  <c r="H88" i="44"/>
  <c r="I88" i="44"/>
  <c r="J88" i="44"/>
  <c r="K88" i="44"/>
  <c r="L88" i="44"/>
  <c r="M88" i="44"/>
  <c r="N88" i="44"/>
  <c r="B11" i="42"/>
  <c r="C11" i="42"/>
  <c r="D11" i="42"/>
  <c r="E11" i="42"/>
  <c r="F11" i="42"/>
  <c r="G11" i="42"/>
  <c r="H11" i="42"/>
  <c r="I11" i="42"/>
  <c r="J11" i="42"/>
  <c r="K11" i="42"/>
  <c r="L11" i="42"/>
  <c r="M11" i="42"/>
  <c r="B12" i="42"/>
  <c r="C12" i="42"/>
  <c r="D12" i="42"/>
  <c r="E12" i="42"/>
  <c r="F12" i="42"/>
  <c r="G12" i="42"/>
  <c r="H12" i="42"/>
  <c r="I12" i="42"/>
  <c r="J12" i="42"/>
  <c r="K12" i="42"/>
  <c r="L12" i="42"/>
  <c r="M12" i="42"/>
  <c r="B13" i="42"/>
  <c r="C13" i="42"/>
  <c r="D13" i="42"/>
  <c r="E13" i="42"/>
  <c r="F13" i="42"/>
  <c r="G13" i="42"/>
  <c r="H13" i="42"/>
  <c r="I13" i="42"/>
  <c r="J13" i="42"/>
  <c r="K13" i="42"/>
  <c r="L13" i="42"/>
  <c r="M13" i="42"/>
  <c r="B14" i="42"/>
  <c r="C14" i="42"/>
  <c r="D14" i="42"/>
  <c r="E14" i="42"/>
  <c r="F14" i="42"/>
  <c r="G14" i="42"/>
  <c r="H14" i="42"/>
  <c r="I14" i="42"/>
  <c r="J14" i="42"/>
  <c r="K14" i="42"/>
  <c r="L14" i="42"/>
  <c r="M14" i="42"/>
  <c r="B15" i="42"/>
  <c r="C15" i="42"/>
  <c r="D15" i="42"/>
  <c r="E15" i="42"/>
  <c r="F15" i="42"/>
  <c r="G15" i="42"/>
  <c r="H15" i="42"/>
  <c r="I15" i="42"/>
  <c r="J15" i="42"/>
  <c r="K15" i="42"/>
  <c r="L15" i="42"/>
  <c r="M15" i="42"/>
  <c r="B16" i="42"/>
  <c r="C16" i="42"/>
  <c r="D16" i="42"/>
  <c r="E16" i="42"/>
  <c r="F16" i="42"/>
  <c r="G16" i="42"/>
  <c r="H16" i="42"/>
  <c r="I16" i="42"/>
  <c r="J16" i="42"/>
  <c r="K16" i="42"/>
  <c r="L16" i="42"/>
  <c r="M16" i="42"/>
  <c r="B17" i="42"/>
  <c r="C17" i="42"/>
  <c r="D17" i="42"/>
  <c r="E17" i="42"/>
  <c r="F17" i="42"/>
  <c r="G17" i="42"/>
  <c r="H17" i="42"/>
  <c r="I17" i="42"/>
  <c r="J17" i="42"/>
  <c r="K17" i="42"/>
  <c r="L17" i="42"/>
  <c r="M17" i="42"/>
  <c r="B18" i="42"/>
  <c r="C18" i="42"/>
  <c r="D18" i="42"/>
  <c r="E18" i="42"/>
  <c r="F18" i="42"/>
  <c r="G18" i="42"/>
  <c r="H18" i="42"/>
  <c r="I18" i="42"/>
  <c r="J18" i="42"/>
  <c r="K18" i="42"/>
  <c r="M18" i="42"/>
  <c r="B19" i="42"/>
  <c r="C19" i="42"/>
  <c r="D19" i="42"/>
  <c r="E19" i="42"/>
  <c r="F19" i="42"/>
  <c r="G19" i="42"/>
  <c r="H19" i="42"/>
  <c r="I19" i="42"/>
  <c r="J19" i="42"/>
  <c r="K19" i="42"/>
  <c r="L19" i="42"/>
  <c r="M19" i="42"/>
  <c r="B20" i="42"/>
  <c r="C20" i="42"/>
  <c r="D20" i="42"/>
  <c r="E20" i="42"/>
  <c r="F20" i="42"/>
  <c r="G20" i="42"/>
  <c r="H20" i="42"/>
  <c r="I20" i="42"/>
  <c r="J20" i="42"/>
  <c r="K20" i="42"/>
  <c r="L20" i="42"/>
  <c r="M20" i="42"/>
  <c r="B21" i="42"/>
  <c r="C21" i="42"/>
  <c r="D21" i="42"/>
  <c r="E21" i="42"/>
  <c r="F21" i="42"/>
  <c r="G21" i="42"/>
  <c r="H21" i="42"/>
  <c r="I21" i="42"/>
  <c r="J21" i="42"/>
  <c r="K21" i="42"/>
  <c r="L21" i="42"/>
  <c r="M21" i="42"/>
  <c r="B22" i="42"/>
  <c r="C22" i="42"/>
  <c r="D22" i="42"/>
  <c r="E22" i="42"/>
  <c r="F22" i="42"/>
  <c r="G22" i="42"/>
  <c r="H22" i="42"/>
  <c r="I22" i="42"/>
  <c r="J22" i="42"/>
  <c r="K22" i="42"/>
  <c r="L22" i="42"/>
  <c r="M22" i="42"/>
  <c r="B23" i="42"/>
  <c r="C23" i="42"/>
  <c r="D23" i="42"/>
  <c r="E23" i="42"/>
  <c r="F23" i="42"/>
  <c r="G23" i="42"/>
  <c r="H23" i="42"/>
  <c r="I23" i="42"/>
  <c r="J23" i="42"/>
  <c r="K23" i="42"/>
  <c r="L23" i="42"/>
  <c r="M23" i="42"/>
  <c r="B24" i="42"/>
  <c r="C24" i="42"/>
  <c r="D24" i="42"/>
  <c r="E24" i="42"/>
  <c r="F24" i="42"/>
  <c r="G24" i="42"/>
  <c r="H24" i="42"/>
  <c r="I24" i="42"/>
  <c r="J24" i="42"/>
  <c r="K24" i="42"/>
  <c r="L24" i="42"/>
  <c r="M24" i="42"/>
  <c r="B25" i="42"/>
  <c r="C25" i="42"/>
  <c r="D25" i="42"/>
  <c r="E25" i="42"/>
  <c r="F25" i="42"/>
  <c r="G25" i="42"/>
  <c r="H25" i="42"/>
  <c r="I25" i="42"/>
  <c r="J25" i="42"/>
  <c r="K25" i="42"/>
  <c r="L25" i="42"/>
  <c r="M25" i="42"/>
  <c r="B26" i="42"/>
  <c r="C26" i="42"/>
  <c r="D26" i="42"/>
  <c r="E26" i="42"/>
  <c r="F26" i="42"/>
  <c r="G26" i="42"/>
  <c r="H26" i="42"/>
  <c r="I26" i="42"/>
  <c r="J26" i="42"/>
  <c r="K26" i="42"/>
  <c r="M26" i="42"/>
  <c r="B27" i="42"/>
  <c r="C27" i="42"/>
  <c r="D27" i="42"/>
  <c r="E27" i="42"/>
  <c r="F27" i="42"/>
  <c r="G27" i="42"/>
  <c r="H27" i="42"/>
  <c r="I27" i="42"/>
  <c r="J27" i="42"/>
  <c r="K27" i="42"/>
  <c r="L27" i="42"/>
  <c r="M27" i="42"/>
  <c r="B28" i="42"/>
  <c r="C28" i="42"/>
  <c r="D28" i="42"/>
  <c r="E28" i="42"/>
  <c r="F28" i="42"/>
  <c r="G28" i="42"/>
  <c r="H28" i="42"/>
  <c r="I28" i="42"/>
  <c r="J28" i="42"/>
  <c r="K28" i="42"/>
  <c r="L28" i="42"/>
  <c r="M28" i="42"/>
  <c r="B29" i="42"/>
  <c r="C29" i="42"/>
  <c r="D29" i="42"/>
  <c r="E29" i="42"/>
  <c r="F29" i="42"/>
  <c r="G29" i="42"/>
  <c r="H29" i="42"/>
  <c r="I29" i="42"/>
  <c r="J29" i="42"/>
  <c r="K29" i="42"/>
  <c r="L29" i="42"/>
  <c r="M29" i="42"/>
  <c r="B30" i="42"/>
  <c r="C30" i="42"/>
  <c r="D30" i="42"/>
  <c r="E30" i="42"/>
  <c r="F30" i="42"/>
  <c r="G30" i="42"/>
  <c r="H30" i="42"/>
  <c r="I30" i="42"/>
  <c r="J30" i="42"/>
  <c r="K30" i="42"/>
  <c r="L30" i="42"/>
  <c r="M30" i="42"/>
  <c r="B31" i="42"/>
  <c r="C31" i="42"/>
  <c r="D31" i="42"/>
  <c r="E31" i="42"/>
  <c r="F31" i="42"/>
  <c r="G31" i="42"/>
  <c r="H31" i="42"/>
  <c r="I31" i="42"/>
  <c r="J31" i="42"/>
  <c r="K31" i="42"/>
  <c r="L31" i="42"/>
  <c r="M31" i="42"/>
  <c r="B32" i="42"/>
  <c r="C32" i="42"/>
  <c r="D32" i="42"/>
  <c r="E32" i="42"/>
  <c r="F32" i="42"/>
  <c r="G32" i="42"/>
  <c r="H32" i="42"/>
  <c r="I32" i="42"/>
  <c r="J32" i="42"/>
  <c r="K32" i="42"/>
  <c r="L32" i="42"/>
  <c r="M32" i="42"/>
  <c r="B33" i="42"/>
  <c r="C33" i="42"/>
  <c r="D33" i="42"/>
  <c r="E33" i="42"/>
  <c r="F33" i="42"/>
  <c r="G33" i="42"/>
  <c r="H33" i="42"/>
  <c r="I33" i="42"/>
  <c r="J33" i="42"/>
  <c r="K33" i="42"/>
  <c r="L33" i="42"/>
  <c r="M33" i="42"/>
  <c r="B34" i="42"/>
  <c r="C34" i="42"/>
  <c r="D34" i="42"/>
  <c r="E34" i="42"/>
  <c r="F34" i="42"/>
  <c r="G34" i="42"/>
  <c r="H34" i="42"/>
  <c r="I34" i="42"/>
  <c r="J34" i="42"/>
  <c r="K34" i="42"/>
  <c r="M34" i="42"/>
  <c r="B35" i="42"/>
  <c r="C35" i="42"/>
  <c r="D35" i="42"/>
  <c r="E35" i="42"/>
  <c r="F35" i="42"/>
  <c r="G35" i="42"/>
  <c r="H35" i="42"/>
  <c r="I35" i="42"/>
  <c r="J35" i="42"/>
  <c r="K35" i="42"/>
  <c r="L35" i="42"/>
  <c r="M35" i="42"/>
  <c r="B36" i="42"/>
  <c r="C36" i="42"/>
  <c r="D36" i="42"/>
  <c r="E36" i="42"/>
  <c r="F36" i="42"/>
  <c r="G36" i="42"/>
  <c r="H36" i="42"/>
  <c r="I36" i="42"/>
  <c r="J36" i="42"/>
  <c r="K36" i="42"/>
  <c r="L36" i="42"/>
  <c r="M36" i="42"/>
  <c r="B37" i="42"/>
  <c r="C37" i="42"/>
  <c r="D37" i="42"/>
  <c r="E37" i="42"/>
  <c r="F37" i="42"/>
  <c r="G37" i="42"/>
  <c r="H37" i="42"/>
  <c r="I37" i="42"/>
  <c r="J37" i="42"/>
  <c r="K37" i="42"/>
  <c r="L37" i="42"/>
  <c r="M37" i="42"/>
  <c r="B38" i="42"/>
  <c r="C38" i="42"/>
  <c r="D38" i="42"/>
  <c r="E38" i="42"/>
  <c r="F38" i="42"/>
  <c r="G38" i="42"/>
  <c r="H38" i="42"/>
  <c r="I38" i="42"/>
  <c r="J38" i="42"/>
  <c r="K38" i="42"/>
  <c r="M38" i="42"/>
  <c r="B39" i="42"/>
  <c r="C39" i="42"/>
  <c r="D39" i="42"/>
  <c r="E39" i="42"/>
  <c r="F39" i="42"/>
  <c r="G39" i="42"/>
  <c r="H39" i="42"/>
  <c r="I39" i="42"/>
  <c r="J39" i="42"/>
  <c r="K39" i="42"/>
  <c r="L39" i="42"/>
  <c r="M39" i="42"/>
  <c r="B40" i="42"/>
  <c r="C40" i="42"/>
  <c r="D40" i="42"/>
  <c r="E40" i="42"/>
  <c r="F40" i="42"/>
  <c r="G40" i="42"/>
  <c r="H40" i="42"/>
  <c r="I40" i="42"/>
  <c r="J40" i="42"/>
  <c r="K40" i="42"/>
  <c r="L40" i="42"/>
  <c r="M40" i="42"/>
  <c r="B41" i="42"/>
  <c r="C41" i="42"/>
  <c r="D41" i="42"/>
  <c r="E41" i="42"/>
  <c r="F41" i="42"/>
  <c r="G41" i="42"/>
  <c r="H41" i="42"/>
  <c r="I41" i="42"/>
  <c r="J41" i="42"/>
  <c r="K41" i="42"/>
  <c r="L41" i="42"/>
  <c r="M41" i="42"/>
  <c r="B42" i="42"/>
  <c r="C42" i="42"/>
  <c r="D42" i="42"/>
  <c r="E42" i="42"/>
  <c r="F42" i="42"/>
  <c r="G42" i="42"/>
  <c r="H42" i="42"/>
  <c r="I42" i="42"/>
  <c r="J42" i="42"/>
  <c r="K42" i="42"/>
  <c r="M42" i="42"/>
  <c r="B43" i="42"/>
  <c r="C43" i="42"/>
  <c r="D43" i="42"/>
  <c r="E43" i="42"/>
  <c r="F43" i="42"/>
  <c r="G43" i="42"/>
  <c r="H43" i="42"/>
  <c r="I43" i="42"/>
  <c r="J43" i="42"/>
  <c r="K43" i="42"/>
  <c r="L43" i="42"/>
  <c r="M43" i="42"/>
  <c r="B44" i="42"/>
  <c r="C44" i="42"/>
  <c r="D44" i="42"/>
  <c r="E44" i="42"/>
  <c r="F44" i="42"/>
  <c r="G44" i="42"/>
  <c r="H44" i="42"/>
  <c r="I44" i="42"/>
  <c r="J44" i="42"/>
  <c r="K44" i="42"/>
  <c r="L44" i="42"/>
  <c r="M44" i="42"/>
  <c r="B45" i="42"/>
  <c r="C45" i="42"/>
  <c r="D45" i="42"/>
  <c r="E45" i="42"/>
  <c r="F45" i="42"/>
  <c r="G45" i="42"/>
  <c r="H45" i="42"/>
  <c r="I45" i="42"/>
  <c r="J45" i="42"/>
  <c r="K45" i="42"/>
  <c r="L45" i="42"/>
  <c r="M45" i="42"/>
  <c r="B46" i="42"/>
  <c r="C46" i="42"/>
  <c r="D46" i="42"/>
  <c r="E46" i="42"/>
  <c r="F46" i="42"/>
  <c r="G46" i="42"/>
  <c r="H46" i="42"/>
  <c r="I46" i="42"/>
  <c r="J46" i="42"/>
  <c r="K46" i="42"/>
  <c r="L46" i="42"/>
  <c r="M46" i="42"/>
  <c r="B47" i="42"/>
  <c r="C47" i="42"/>
  <c r="D47" i="42"/>
  <c r="E47" i="42"/>
  <c r="F47" i="42"/>
  <c r="G47" i="42"/>
  <c r="H47" i="42"/>
  <c r="I47" i="42"/>
  <c r="J47" i="42"/>
  <c r="K47" i="42"/>
  <c r="L47" i="42"/>
  <c r="M47" i="42"/>
  <c r="B48" i="42"/>
  <c r="C48" i="42"/>
  <c r="D48" i="42"/>
  <c r="E48" i="42"/>
  <c r="F48" i="42"/>
  <c r="G48" i="42"/>
  <c r="H48" i="42"/>
  <c r="I48" i="42"/>
  <c r="J48" i="42"/>
  <c r="K48" i="42"/>
  <c r="L48" i="42"/>
  <c r="M48" i="42"/>
  <c r="B49" i="42"/>
  <c r="C49" i="42"/>
  <c r="D49" i="42"/>
  <c r="E49" i="42"/>
  <c r="F49" i="42"/>
  <c r="G49" i="42"/>
  <c r="H49" i="42"/>
  <c r="I49" i="42"/>
  <c r="J49" i="42"/>
  <c r="K49" i="42"/>
  <c r="L49" i="42"/>
  <c r="M49" i="42"/>
  <c r="B50" i="42"/>
  <c r="C50" i="42"/>
  <c r="D50" i="42"/>
  <c r="E50" i="42"/>
  <c r="F50" i="42"/>
  <c r="G50" i="42"/>
  <c r="H50" i="42"/>
  <c r="I50" i="42"/>
  <c r="J50" i="42"/>
  <c r="K50" i="42"/>
  <c r="M50" i="42"/>
  <c r="B51" i="42"/>
  <c r="C51" i="42"/>
  <c r="D51" i="42"/>
  <c r="E51" i="42"/>
  <c r="F51" i="42"/>
  <c r="G51" i="42"/>
  <c r="H51" i="42"/>
  <c r="I51" i="42"/>
  <c r="J51" i="42"/>
  <c r="K51" i="42"/>
  <c r="L51" i="42"/>
  <c r="M51" i="42"/>
  <c r="B52" i="42"/>
  <c r="C52" i="42"/>
  <c r="D52" i="42"/>
  <c r="E52" i="42"/>
  <c r="F52" i="42"/>
  <c r="G52" i="42"/>
  <c r="H52" i="42"/>
  <c r="I52" i="42"/>
  <c r="J52" i="42"/>
  <c r="K52" i="42"/>
  <c r="L52" i="42"/>
  <c r="M52" i="42"/>
  <c r="B53" i="42"/>
  <c r="C53" i="42"/>
  <c r="D53" i="42"/>
  <c r="E53" i="42"/>
  <c r="F53" i="42"/>
  <c r="G53" i="42"/>
  <c r="H53" i="42"/>
  <c r="I53" i="42"/>
  <c r="J53" i="42"/>
  <c r="K53" i="42"/>
  <c r="L53" i="42"/>
  <c r="M53" i="42"/>
  <c r="B54" i="42"/>
  <c r="C54" i="42"/>
  <c r="D54" i="42"/>
  <c r="E54" i="42"/>
  <c r="F54" i="42"/>
  <c r="G54" i="42"/>
  <c r="H54" i="42"/>
  <c r="I54" i="42"/>
  <c r="J54" i="42"/>
  <c r="K54" i="42"/>
  <c r="M54" i="42"/>
  <c r="B55" i="42"/>
  <c r="C55" i="42"/>
  <c r="D55" i="42"/>
  <c r="E55" i="42"/>
  <c r="F55" i="42"/>
  <c r="G55" i="42"/>
  <c r="H55" i="42"/>
  <c r="I55" i="42"/>
  <c r="J55" i="42"/>
  <c r="K55" i="42"/>
  <c r="L55" i="42"/>
  <c r="M55" i="42"/>
  <c r="B56" i="42"/>
  <c r="C56" i="42"/>
  <c r="D56" i="42"/>
  <c r="E56" i="42"/>
  <c r="F56" i="42"/>
  <c r="G56" i="42"/>
  <c r="H56" i="42"/>
  <c r="I56" i="42"/>
  <c r="J56" i="42"/>
  <c r="K56" i="42"/>
  <c r="L56" i="42"/>
  <c r="M56" i="42"/>
  <c r="B57" i="42"/>
  <c r="C57" i="42"/>
  <c r="D57" i="42"/>
  <c r="E57" i="42"/>
  <c r="F57" i="42"/>
  <c r="G57" i="42"/>
  <c r="H57" i="42"/>
  <c r="I57" i="42"/>
  <c r="J57" i="42"/>
  <c r="K57" i="42"/>
  <c r="L57" i="42"/>
  <c r="M57" i="42"/>
  <c r="B58" i="42"/>
  <c r="C58" i="42"/>
  <c r="D58" i="42"/>
  <c r="E58" i="42"/>
  <c r="F58" i="42"/>
  <c r="G58" i="42"/>
  <c r="H58" i="42"/>
  <c r="I58" i="42"/>
  <c r="J58" i="42"/>
  <c r="K58" i="42"/>
  <c r="M58" i="42"/>
  <c r="B59" i="42"/>
  <c r="C59" i="42"/>
  <c r="D59" i="42"/>
  <c r="E59" i="42"/>
  <c r="F59" i="42"/>
  <c r="G59" i="42"/>
  <c r="H59" i="42"/>
  <c r="I59" i="42"/>
  <c r="J59" i="42"/>
  <c r="K59" i="42"/>
  <c r="L59" i="42"/>
  <c r="M59" i="42"/>
  <c r="B60" i="42"/>
  <c r="C60" i="42"/>
  <c r="D60" i="42"/>
  <c r="E60" i="42"/>
  <c r="F60" i="42"/>
  <c r="G60" i="42"/>
  <c r="H60" i="42"/>
  <c r="I60" i="42"/>
  <c r="J60" i="42"/>
  <c r="K60" i="42"/>
  <c r="L60" i="42"/>
  <c r="M60" i="42"/>
  <c r="B61" i="42"/>
  <c r="C61" i="42"/>
  <c r="D61" i="42"/>
  <c r="E61" i="42"/>
  <c r="F61" i="42"/>
  <c r="G61" i="42"/>
  <c r="H61" i="42"/>
  <c r="I61" i="42"/>
  <c r="J61" i="42"/>
  <c r="K61" i="42"/>
  <c r="L61" i="42"/>
  <c r="M61" i="42"/>
  <c r="B62" i="42"/>
  <c r="C62" i="42"/>
  <c r="D62" i="42"/>
  <c r="E62" i="42"/>
  <c r="F62" i="42"/>
  <c r="G62" i="42"/>
  <c r="H62" i="42"/>
  <c r="I62" i="42"/>
  <c r="J62" i="42"/>
  <c r="K62" i="42"/>
  <c r="L62" i="42"/>
  <c r="M62" i="42"/>
  <c r="B63" i="42"/>
  <c r="C63" i="42"/>
  <c r="D63" i="42"/>
  <c r="E63" i="42"/>
  <c r="F63" i="42"/>
  <c r="G63" i="42"/>
  <c r="H63" i="42"/>
  <c r="I63" i="42"/>
  <c r="J63" i="42"/>
  <c r="K63" i="42"/>
  <c r="L63" i="42"/>
  <c r="M63" i="42"/>
  <c r="B64" i="42"/>
  <c r="C64" i="42"/>
  <c r="D64" i="42"/>
  <c r="E64" i="42"/>
  <c r="F64" i="42"/>
  <c r="G64" i="42"/>
  <c r="H64" i="42"/>
  <c r="I64" i="42"/>
  <c r="J64" i="42"/>
  <c r="K64" i="42"/>
  <c r="L64" i="42"/>
  <c r="M64" i="42"/>
  <c r="B65" i="42"/>
  <c r="C65" i="42"/>
  <c r="D65" i="42"/>
  <c r="E65" i="42"/>
  <c r="F65" i="42"/>
  <c r="G65" i="42"/>
  <c r="H65" i="42"/>
  <c r="I65" i="42"/>
  <c r="J65" i="42"/>
  <c r="K65" i="42"/>
  <c r="L65" i="42"/>
  <c r="M65" i="42"/>
  <c r="B66" i="42"/>
  <c r="C66" i="42"/>
  <c r="D66" i="42"/>
  <c r="E66" i="42"/>
  <c r="F66" i="42"/>
  <c r="G66" i="42"/>
  <c r="H66" i="42"/>
  <c r="I66" i="42"/>
  <c r="J66" i="42"/>
  <c r="K66" i="42"/>
  <c r="M66" i="42"/>
  <c r="B67" i="42"/>
  <c r="C67" i="42"/>
  <c r="D67" i="42"/>
  <c r="E67" i="42"/>
  <c r="F67" i="42"/>
  <c r="G67" i="42"/>
  <c r="H67" i="42"/>
  <c r="I67" i="42"/>
  <c r="J67" i="42"/>
  <c r="K67" i="42"/>
  <c r="L67" i="42"/>
  <c r="M67" i="42"/>
  <c r="B68" i="42"/>
  <c r="C68" i="42"/>
  <c r="D68" i="42"/>
  <c r="E68" i="42"/>
  <c r="F68" i="42"/>
  <c r="G68" i="42"/>
  <c r="H68" i="42"/>
  <c r="I68" i="42"/>
  <c r="J68" i="42"/>
  <c r="K68" i="42"/>
  <c r="L68" i="42"/>
  <c r="M68" i="42"/>
  <c r="B69" i="42"/>
  <c r="C69" i="42"/>
  <c r="D69" i="42"/>
  <c r="E69" i="42"/>
  <c r="F69" i="42"/>
  <c r="G69" i="42"/>
  <c r="H69" i="42"/>
  <c r="I69" i="42"/>
  <c r="J69" i="42"/>
  <c r="K69" i="42"/>
  <c r="L69" i="42"/>
  <c r="M69" i="42"/>
  <c r="B70" i="42"/>
  <c r="C70" i="42"/>
  <c r="D70" i="42"/>
  <c r="E70" i="42"/>
  <c r="F70" i="42"/>
  <c r="G70" i="42"/>
  <c r="H70" i="42"/>
  <c r="I70" i="42"/>
  <c r="J70" i="42"/>
  <c r="K70" i="42"/>
  <c r="M70" i="42"/>
  <c r="B71" i="42"/>
  <c r="C71" i="42"/>
  <c r="D71" i="42"/>
  <c r="E71" i="42"/>
  <c r="F71" i="42"/>
  <c r="G71" i="42"/>
  <c r="H71" i="42"/>
  <c r="I71" i="42"/>
  <c r="J71" i="42"/>
  <c r="K71" i="42"/>
  <c r="L71" i="42"/>
  <c r="M71" i="42"/>
  <c r="B72" i="42"/>
  <c r="C72" i="42"/>
  <c r="D72" i="42"/>
  <c r="E72" i="42"/>
  <c r="F72" i="42"/>
  <c r="G72" i="42"/>
  <c r="H72" i="42"/>
  <c r="I72" i="42"/>
  <c r="J72" i="42"/>
  <c r="K72" i="42"/>
  <c r="L72" i="42"/>
  <c r="M72" i="42"/>
  <c r="B73" i="42"/>
  <c r="C73" i="42"/>
  <c r="D73" i="42"/>
  <c r="E73" i="42"/>
  <c r="F73" i="42"/>
  <c r="G73" i="42"/>
  <c r="H73" i="42"/>
  <c r="I73" i="42"/>
  <c r="J73" i="42"/>
  <c r="K73" i="42"/>
  <c r="L73" i="42"/>
  <c r="M73" i="42"/>
  <c r="B74" i="42"/>
  <c r="C74" i="42"/>
  <c r="D74" i="42"/>
  <c r="E74" i="42"/>
  <c r="F74" i="42"/>
  <c r="G74" i="42"/>
  <c r="H74" i="42"/>
  <c r="I74" i="42"/>
  <c r="J74" i="42"/>
  <c r="K74" i="42"/>
  <c r="M74" i="42"/>
  <c r="B75" i="42"/>
  <c r="C75" i="42"/>
  <c r="D75" i="42"/>
  <c r="E75" i="42"/>
  <c r="F75" i="42"/>
  <c r="G75" i="42"/>
  <c r="H75" i="42"/>
  <c r="I75" i="42"/>
  <c r="J75" i="42"/>
  <c r="K75" i="42"/>
  <c r="L75" i="42"/>
  <c r="M75" i="42"/>
  <c r="B76" i="42"/>
  <c r="C76" i="42"/>
  <c r="D76" i="42"/>
  <c r="E76" i="42"/>
  <c r="F76" i="42"/>
  <c r="G76" i="42"/>
  <c r="H76" i="42"/>
  <c r="I76" i="42"/>
  <c r="J76" i="42"/>
  <c r="K76" i="42"/>
  <c r="L76" i="42"/>
  <c r="M76" i="42"/>
  <c r="B77" i="42"/>
  <c r="C77" i="42"/>
  <c r="D77" i="42"/>
  <c r="E77" i="42"/>
  <c r="F77" i="42"/>
  <c r="G77" i="42"/>
  <c r="H77" i="42"/>
  <c r="I77" i="42"/>
  <c r="J77" i="42"/>
  <c r="K77" i="42"/>
  <c r="L77" i="42"/>
  <c r="M77" i="42"/>
  <c r="B78" i="42"/>
  <c r="C78" i="42"/>
  <c r="D78" i="42"/>
  <c r="E78" i="42"/>
  <c r="F78" i="42"/>
  <c r="G78" i="42"/>
  <c r="H78" i="42"/>
  <c r="I78" i="42"/>
  <c r="J78" i="42"/>
  <c r="K78" i="42"/>
  <c r="L78" i="42"/>
  <c r="M78" i="42"/>
  <c r="B79" i="42"/>
  <c r="C79" i="42"/>
  <c r="D79" i="42"/>
  <c r="E79" i="42"/>
  <c r="F79" i="42"/>
  <c r="G79" i="42"/>
  <c r="H79" i="42"/>
  <c r="I79" i="42"/>
  <c r="J79" i="42"/>
  <c r="K79" i="42"/>
  <c r="L79" i="42"/>
  <c r="M79" i="42"/>
  <c r="B80" i="42"/>
  <c r="C80" i="42"/>
  <c r="D80" i="42"/>
  <c r="E80" i="42"/>
  <c r="F80" i="42"/>
  <c r="G80" i="42"/>
  <c r="H80" i="42"/>
  <c r="I80" i="42"/>
  <c r="J80" i="42"/>
  <c r="K80" i="42"/>
  <c r="L80" i="42"/>
  <c r="M80" i="42"/>
  <c r="B81" i="42"/>
  <c r="C81" i="42"/>
  <c r="D81" i="42"/>
  <c r="E81" i="42"/>
  <c r="F81" i="42"/>
  <c r="H81" i="42"/>
  <c r="I81" i="42"/>
  <c r="J81" i="42"/>
  <c r="K81" i="42"/>
  <c r="L81" i="42"/>
  <c r="M81" i="42"/>
  <c r="B82" i="42"/>
  <c r="D82" i="42"/>
  <c r="E82" i="42"/>
  <c r="F82" i="42"/>
  <c r="G82" i="42"/>
  <c r="H82" i="42"/>
  <c r="I82" i="42"/>
  <c r="J82" i="42"/>
  <c r="K82" i="42"/>
  <c r="M82" i="42"/>
  <c r="B83" i="42"/>
  <c r="C83" i="42"/>
  <c r="D83" i="42"/>
  <c r="E83" i="42"/>
  <c r="F83" i="42"/>
  <c r="G83" i="42"/>
  <c r="H83" i="42"/>
  <c r="I83" i="42"/>
  <c r="J83" i="42"/>
  <c r="K83" i="42"/>
  <c r="L83" i="42"/>
  <c r="M83" i="42"/>
  <c r="B84" i="42"/>
  <c r="C84" i="42"/>
  <c r="D84" i="42"/>
  <c r="E84" i="42"/>
  <c r="F84" i="42"/>
  <c r="G84" i="42"/>
  <c r="H84" i="42"/>
  <c r="I84" i="42"/>
  <c r="J84" i="42"/>
  <c r="K84" i="42"/>
  <c r="L84" i="42"/>
  <c r="M84" i="42"/>
  <c r="B85" i="42"/>
  <c r="C85" i="42"/>
  <c r="D85" i="42"/>
  <c r="E85" i="42"/>
  <c r="F85" i="42"/>
  <c r="H85" i="42"/>
  <c r="I85" i="42"/>
  <c r="J85" i="42"/>
  <c r="K85" i="42"/>
  <c r="L85" i="42"/>
  <c r="M85" i="42"/>
  <c r="B86" i="42"/>
  <c r="D86" i="42"/>
  <c r="E86" i="42"/>
  <c r="F86" i="42"/>
  <c r="G86" i="42"/>
  <c r="H86" i="42"/>
  <c r="I86" i="42"/>
  <c r="J86" i="42"/>
  <c r="K86" i="42"/>
  <c r="M86" i="42"/>
  <c r="B87" i="42"/>
  <c r="C87" i="42"/>
  <c r="D87" i="42"/>
  <c r="E87" i="42"/>
  <c r="F87" i="42"/>
  <c r="G87" i="42"/>
  <c r="H87" i="42"/>
  <c r="I87" i="42"/>
  <c r="J87" i="42"/>
  <c r="K87" i="42"/>
  <c r="L87" i="42"/>
  <c r="M87" i="42"/>
  <c r="B88" i="42"/>
  <c r="C88" i="42"/>
  <c r="D88" i="42"/>
  <c r="E88" i="42"/>
  <c r="F88" i="42"/>
  <c r="G88" i="42"/>
  <c r="H88" i="42"/>
  <c r="I88" i="42"/>
  <c r="J88" i="42"/>
  <c r="K88" i="42"/>
  <c r="L88" i="42"/>
  <c r="M88" i="42"/>
  <c r="L66" i="42" l="1"/>
  <c r="L86" i="42"/>
  <c r="L70" i="42"/>
  <c r="L54" i="42"/>
  <c r="L82" i="42"/>
  <c r="L74" i="42"/>
  <c r="L58" i="42"/>
  <c r="L42" i="42"/>
  <c r="C86" i="42"/>
  <c r="C82" i="42"/>
  <c r="N10" i="44" l="1"/>
  <c r="M10" i="44"/>
  <c r="L10" i="44"/>
  <c r="K10" i="44"/>
  <c r="J10" i="44"/>
  <c r="I10" i="44"/>
  <c r="H10" i="44"/>
  <c r="G10" i="44"/>
  <c r="F10" i="44"/>
  <c r="E10" i="44"/>
  <c r="D10" i="44"/>
  <c r="C10" i="44"/>
  <c r="B10" i="44"/>
  <c r="M10" i="42"/>
  <c r="L10" i="42"/>
  <c r="K10" i="42"/>
  <c r="J10" i="42"/>
  <c r="I10" i="42"/>
  <c r="H10" i="42"/>
  <c r="G10" i="42"/>
  <c r="F10" i="42"/>
  <c r="E10" i="42"/>
  <c r="D10" i="42"/>
  <c r="C10" i="42"/>
  <c r="B10" i="42"/>
  <c r="A3" i="44" l="1"/>
  <c r="J90" i="72" l="1"/>
  <c r="I90" i="72"/>
  <c r="F90" i="72"/>
  <c r="B90" i="71" l="1"/>
  <c r="C90" i="71"/>
  <c r="K90" i="72"/>
  <c r="B6" i="72"/>
  <c r="AA90" i="58"/>
  <c r="Z90" i="58"/>
  <c r="Y90" i="58"/>
  <c r="X90" i="58"/>
  <c r="W90" i="58"/>
  <c r="V90" i="58"/>
  <c r="U90" i="58"/>
  <c r="T90" i="58"/>
  <c r="S90" i="58"/>
  <c r="CF90" i="51"/>
  <c r="CG90" i="51"/>
  <c r="BX90" i="53"/>
  <c r="BY90" i="53"/>
  <c r="BX90" i="55"/>
  <c r="BY90" i="55"/>
  <c r="BX90" i="51"/>
  <c r="BY90" i="51"/>
  <c r="BP90" i="51"/>
  <c r="BQ90" i="51"/>
  <c r="BP90" i="53"/>
  <c r="BQ90" i="53"/>
  <c r="BP90" i="54"/>
  <c r="BQ90" i="54"/>
  <c r="BP90" i="55"/>
  <c r="BQ90" i="55"/>
  <c r="BH90" i="51"/>
  <c r="BI90" i="51"/>
  <c r="BH90" i="53"/>
  <c r="BI90" i="53"/>
  <c r="BH90" i="54"/>
  <c r="BI90" i="54"/>
  <c r="BH90" i="55"/>
  <c r="BI90" i="55"/>
  <c r="AZ90" i="49"/>
  <c r="BA90" i="49"/>
  <c r="AZ90" i="51"/>
  <c r="BA90" i="51"/>
  <c r="AZ90" i="53"/>
  <c r="BA90" i="53"/>
  <c r="AZ90" i="54"/>
  <c r="BA90" i="54"/>
  <c r="AZ90" i="55"/>
  <c r="BA90" i="55"/>
  <c r="AZ90" i="48"/>
  <c r="BA90" i="48"/>
  <c r="AR90" i="49"/>
  <c r="AS90" i="49"/>
  <c r="AR90" i="51"/>
  <c r="AS90" i="51"/>
  <c r="AR90" i="53"/>
  <c r="AS90" i="53"/>
  <c r="AR90" i="54"/>
  <c r="AS90" i="54"/>
  <c r="AR90" i="55"/>
  <c r="AS90" i="55"/>
  <c r="AP90" i="58"/>
  <c r="AQ90" i="58"/>
  <c r="AR90" i="48"/>
  <c r="AS90" i="48"/>
  <c r="AJ90" i="49"/>
  <c r="AK90" i="49"/>
  <c r="AJ90" i="50"/>
  <c r="AK90" i="50"/>
  <c r="AJ90" i="51"/>
  <c r="AK90" i="51"/>
  <c r="AJ90" i="52"/>
  <c r="AK90" i="52"/>
  <c r="AJ90" i="53"/>
  <c r="AK90" i="53"/>
  <c r="AJ90" i="54"/>
  <c r="AK90" i="54"/>
  <c r="AJ90" i="55"/>
  <c r="AK90" i="55"/>
  <c r="AH90" i="58"/>
  <c r="AI90" i="58"/>
  <c r="AJ90" i="48"/>
  <c r="AK90" i="48"/>
  <c r="AB90" i="49"/>
  <c r="AC90" i="49"/>
  <c r="AB90" i="50"/>
  <c r="AC90" i="50"/>
  <c r="AB90" i="51"/>
  <c r="AC90" i="51"/>
  <c r="AB90" i="52"/>
  <c r="AC90" i="52"/>
  <c r="AB90" i="53"/>
  <c r="AC90" i="53"/>
  <c r="AB90" i="54"/>
  <c r="AC90" i="54"/>
  <c r="AB90" i="55"/>
  <c r="AC90" i="55"/>
  <c r="AB90" i="48"/>
  <c r="AC90" i="48"/>
  <c r="T90" i="49"/>
  <c r="U90" i="49"/>
  <c r="T90" i="50"/>
  <c r="U90" i="50"/>
  <c r="T90" i="51"/>
  <c r="U90" i="51"/>
  <c r="T90" i="52"/>
  <c r="U90" i="52"/>
  <c r="T90" i="53"/>
  <c r="U90" i="53"/>
  <c r="T90" i="54"/>
  <c r="U90" i="54"/>
  <c r="T90" i="55"/>
  <c r="U90" i="55"/>
  <c r="T90" i="56"/>
  <c r="U90" i="56"/>
  <c r="T90" i="57"/>
  <c r="U90" i="57"/>
  <c r="T90" i="48"/>
  <c r="U90" i="48"/>
  <c r="L90" i="49"/>
  <c r="M90" i="49"/>
  <c r="L90" i="50"/>
  <c r="M90" i="50"/>
  <c r="L90" i="51"/>
  <c r="M90" i="51"/>
  <c r="L90" i="52"/>
  <c r="M90" i="52"/>
  <c r="L90" i="53"/>
  <c r="M90" i="53"/>
  <c r="L90" i="54"/>
  <c r="M90" i="54"/>
  <c r="L90" i="55"/>
  <c r="M90" i="55"/>
  <c r="L90" i="56"/>
  <c r="M90" i="56"/>
  <c r="L90" i="57"/>
  <c r="M90" i="57"/>
  <c r="L90" i="58"/>
  <c r="M90" i="58"/>
  <c r="M90" i="59"/>
  <c r="N90" i="59"/>
  <c r="L90" i="48"/>
  <c r="M90" i="48"/>
  <c r="D90" i="49"/>
  <c r="E90" i="49"/>
  <c r="D90" i="50"/>
  <c r="E90" i="50"/>
  <c r="D90" i="51"/>
  <c r="E90" i="51"/>
  <c r="D90" i="52"/>
  <c r="E90" i="52"/>
  <c r="D90" i="53"/>
  <c r="E90" i="53"/>
  <c r="D90" i="54"/>
  <c r="E90" i="54"/>
  <c r="D90" i="55"/>
  <c r="E90" i="55"/>
  <c r="D90" i="56"/>
  <c r="E90" i="56"/>
  <c r="D90" i="57"/>
  <c r="E90" i="57"/>
  <c r="D90" i="58"/>
  <c r="E90" i="58"/>
  <c r="D90" i="59"/>
  <c r="E90" i="59"/>
  <c r="D90" i="48"/>
  <c r="E90" i="48"/>
  <c r="H90" i="72" l="1"/>
  <c r="G90" i="72"/>
  <c r="E90" i="72"/>
  <c r="D90" i="72"/>
  <c r="C90" i="72"/>
  <c r="B90" i="72"/>
  <c r="A3" i="72"/>
  <c r="E90" i="71"/>
  <c r="D90" i="71"/>
  <c r="A3" i="71"/>
  <c r="R90" i="59"/>
  <c r="Q90" i="59"/>
  <c r="P90" i="59"/>
  <c r="O90" i="59"/>
  <c r="L90" i="59"/>
  <c r="J90" i="59"/>
  <c r="I90" i="59"/>
  <c r="H90" i="59"/>
  <c r="G90" i="59"/>
  <c r="F90" i="59"/>
  <c r="C90" i="59"/>
  <c r="B90" i="59"/>
  <c r="A3" i="59"/>
  <c r="AS90" i="58"/>
  <c r="AR90" i="58"/>
  <c r="AO90" i="58"/>
  <c r="AN90" i="58"/>
  <c r="AM90" i="58"/>
  <c r="AL90" i="58"/>
  <c r="AK90" i="58"/>
  <c r="AJ90" i="58"/>
  <c r="AG90" i="58"/>
  <c r="AF90" i="58"/>
  <c r="AE90" i="58"/>
  <c r="AD90" i="58"/>
  <c r="AC90" i="58"/>
  <c r="AB90" i="58"/>
  <c r="R90" i="58"/>
  <c r="Q90" i="58"/>
  <c r="P90" i="58"/>
  <c r="O90" i="58"/>
  <c r="N90" i="58"/>
  <c r="K90" i="58"/>
  <c r="J90" i="58"/>
  <c r="I90" i="58"/>
  <c r="H90" i="58"/>
  <c r="G90" i="58"/>
  <c r="F90" i="58"/>
  <c r="C90" i="58"/>
  <c r="B90" i="58"/>
  <c r="B6" i="58"/>
  <c r="A3" i="58"/>
  <c r="Y90" i="57"/>
  <c r="X90" i="57"/>
  <c r="W90" i="57"/>
  <c r="V90" i="57"/>
  <c r="S90" i="57"/>
  <c r="R90" i="57"/>
  <c r="Q90" i="57"/>
  <c r="P90" i="57"/>
  <c r="O90" i="57"/>
  <c r="N90" i="57"/>
  <c r="K90" i="57"/>
  <c r="J90" i="57"/>
  <c r="I90" i="57"/>
  <c r="H90" i="57"/>
  <c r="G90" i="57"/>
  <c r="F90" i="57"/>
  <c r="C90" i="57"/>
  <c r="B90" i="57"/>
  <c r="B6" i="57"/>
  <c r="A3" i="57"/>
  <c r="Y90" i="56"/>
  <c r="X90" i="56"/>
  <c r="W90" i="56"/>
  <c r="V90" i="56"/>
  <c r="S90" i="56"/>
  <c r="R90" i="56"/>
  <c r="Q90" i="56"/>
  <c r="P90" i="56"/>
  <c r="O90" i="56"/>
  <c r="N90" i="56"/>
  <c r="K90" i="56"/>
  <c r="J90" i="56"/>
  <c r="I90" i="56"/>
  <c r="H90" i="56"/>
  <c r="G90" i="56"/>
  <c r="F90" i="56"/>
  <c r="C90" i="56"/>
  <c r="B90" i="56"/>
  <c r="B6" i="56"/>
  <c r="A3" i="56"/>
  <c r="CC90" i="55"/>
  <c r="CB90" i="55"/>
  <c r="CA90" i="55"/>
  <c r="BZ90" i="55"/>
  <c r="BW90" i="55"/>
  <c r="BV90" i="55"/>
  <c r="BU90" i="55"/>
  <c r="BT90" i="55"/>
  <c r="BS90" i="55"/>
  <c r="BR90" i="55"/>
  <c r="BO90" i="55"/>
  <c r="BN90" i="55"/>
  <c r="BM90" i="55"/>
  <c r="BL90" i="55"/>
  <c r="BK90" i="55"/>
  <c r="BJ90" i="55"/>
  <c r="BG90" i="55"/>
  <c r="BF90" i="55"/>
  <c r="BE90" i="55"/>
  <c r="BD90" i="55"/>
  <c r="BC90" i="55"/>
  <c r="BB90" i="55"/>
  <c r="AY90" i="55"/>
  <c r="AX90" i="55"/>
  <c r="AW90" i="55"/>
  <c r="AV90" i="55"/>
  <c r="AU90" i="55"/>
  <c r="AT90" i="55"/>
  <c r="AQ90" i="55"/>
  <c r="AP90" i="55"/>
  <c r="AO90" i="55"/>
  <c r="AN90" i="55"/>
  <c r="AM90" i="55"/>
  <c r="AL90" i="55"/>
  <c r="AI90" i="55"/>
  <c r="AH90" i="55"/>
  <c r="AG90" i="55"/>
  <c r="AF90" i="55"/>
  <c r="AE90" i="55"/>
  <c r="AD90" i="55"/>
  <c r="AA90" i="55"/>
  <c r="Z90" i="55"/>
  <c r="Y90" i="55"/>
  <c r="X90" i="55"/>
  <c r="W90" i="55"/>
  <c r="V90" i="55"/>
  <c r="S90" i="55"/>
  <c r="R90" i="55"/>
  <c r="Q90" i="55"/>
  <c r="P90" i="55"/>
  <c r="O90" i="55"/>
  <c r="N90" i="55"/>
  <c r="K90" i="55"/>
  <c r="J90" i="55"/>
  <c r="I90" i="55"/>
  <c r="H90" i="55"/>
  <c r="G90" i="55"/>
  <c r="F90" i="55"/>
  <c r="C90" i="55"/>
  <c r="B90" i="55"/>
  <c r="B6" i="55"/>
  <c r="A3" i="55"/>
  <c r="BU90" i="54"/>
  <c r="BT90" i="54"/>
  <c r="BS90" i="54"/>
  <c r="BR90" i="54"/>
  <c r="BO90" i="54"/>
  <c r="BN90" i="54"/>
  <c r="BM90" i="54"/>
  <c r="BL90" i="54"/>
  <c r="BK90" i="54"/>
  <c r="BJ90" i="54"/>
  <c r="BG90" i="54"/>
  <c r="BF90" i="54"/>
  <c r="BE90" i="54"/>
  <c r="BD90" i="54"/>
  <c r="BC90" i="54"/>
  <c r="BB90" i="54"/>
  <c r="AY90" i="54"/>
  <c r="AX90" i="54"/>
  <c r="AW90" i="54"/>
  <c r="AV90" i="54"/>
  <c r="AU90" i="54"/>
  <c r="AT90" i="54"/>
  <c r="AQ90" i="54"/>
  <c r="AP90" i="54"/>
  <c r="AO90" i="54"/>
  <c r="AN90" i="54"/>
  <c r="AM90" i="54"/>
  <c r="AL90" i="54"/>
  <c r="AI90" i="54"/>
  <c r="AH90" i="54"/>
  <c r="AG90" i="54"/>
  <c r="AF90" i="54"/>
  <c r="AE90" i="54"/>
  <c r="AD90" i="54"/>
  <c r="AA90" i="54"/>
  <c r="Z90" i="54"/>
  <c r="Y90" i="54"/>
  <c r="X90" i="54"/>
  <c r="W90" i="54"/>
  <c r="V90" i="54"/>
  <c r="S90" i="54"/>
  <c r="R90" i="54"/>
  <c r="Q90" i="54"/>
  <c r="P90" i="54"/>
  <c r="O90" i="54"/>
  <c r="N90" i="54"/>
  <c r="K90" i="54"/>
  <c r="J90" i="54"/>
  <c r="I90" i="54"/>
  <c r="H90" i="54"/>
  <c r="G90" i="54"/>
  <c r="F90" i="54"/>
  <c r="C90" i="54"/>
  <c r="B90" i="54"/>
  <c r="B6" i="54"/>
  <c r="A3" i="54"/>
  <c r="CC90" i="53"/>
  <c r="CB90" i="53"/>
  <c r="CA90" i="53"/>
  <c r="BZ90" i="53"/>
  <c r="BW90" i="53"/>
  <c r="BV90" i="53"/>
  <c r="BU90" i="53"/>
  <c r="BT90" i="53"/>
  <c r="BS90" i="53"/>
  <c r="BR90" i="53"/>
  <c r="BO90" i="53"/>
  <c r="BN90" i="53"/>
  <c r="BM90" i="53"/>
  <c r="BL90" i="53"/>
  <c r="BK90" i="53"/>
  <c r="BJ90" i="53"/>
  <c r="BG90" i="53"/>
  <c r="BF90" i="53"/>
  <c r="BE90" i="53"/>
  <c r="BD90" i="53"/>
  <c r="BC90" i="53"/>
  <c r="BB90" i="53"/>
  <c r="AY90" i="53"/>
  <c r="AX90" i="53"/>
  <c r="AW90" i="53"/>
  <c r="AV90" i="53"/>
  <c r="AU90" i="53"/>
  <c r="AT90" i="53"/>
  <c r="AQ90" i="53"/>
  <c r="AP90" i="53"/>
  <c r="AO90" i="53"/>
  <c r="AN90" i="53"/>
  <c r="AM90" i="53"/>
  <c r="AL90" i="53"/>
  <c r="AI90" i="53"/>
  <c r="AH90" i="53"/>
  <c r="AG90" i="53"/>
  <c r="AF90" i="53"/>
  <c r="AE90" i="53"/>
  <c r="AD90" i="53"/>
  <c r="AA90" i="53"/>
  <c r="Z90" i="53"/>
  <c r="Y90" i="53"/>
  <c r="X90" i="53"/>
  <c r="W90" i="53"/>
  <c r="V90" i="53"/>
  <c r="S90" i="53"/>
  <c r="R90" i="53"/>
  <c r="Q90" i="53"/>
  <c r="P90" i="53"/>
  <c r="O90" i="53"/>
  <c r="N90" i="53"/>
  <c r="K90" i="53"/>
  <c r="J90" i="53"/>
  <c r="I90" i="53"/>
  <c r="H90" i="53"/>
  <c r="G90" i="53"/>
  <c r="F90" i="53"/>
  <c r="C90" i="53"/>
  <c r="B90" i="53"/>
  <c r="B6" i="53"/>
  <c r="A3" i="53"/>
  <c r="AO90" i="52"/>
  <c r="AN90" i="52"/>
  <c r="AM90" i="52"/>
  <c r="AL90" i="52"/>
  <c r="AI90" i="52"/>
  <c r="AH90" i="52"/>
  <c r="AG90" i="52"/>
  <c r="AF90" i="52"/>
  <c r="AE90" i="52"/>
  <c r="AD90" i="52"/>
  <c r="AA90" i="52"/>
  <c r="Z90" i="52"/>
  <c r="Y90" i="52"/>
  <c r="X90" i="52"/>
  <c r="W90" i="52"/>
  <c r="V90" i="52"/>
  <c r="S90" i="52"/>
  <c r="R90" i="52"/>
  <c r="Q90" i="52"/>
  <c r="P90" i="52"/>
  <c r="O90" i="52"/>
  <c r="N90" i="52"/>
  <c r="K90" i="52"/>
  <c r="J90" i="52"/>
  <c r="I90" i="52"/>
  <c r="H90" i="52"/>
  <c r="G90" i="52"/>
  <c r="F90" i="52"/>
  <c r="C90" i="52"/>
  <c r="B90" i="52"/>
  <c r="B6" i="52"/>
  <c r="A3" i="52"/>
  <c r="CK90" i="51"/>
  <c r="CJ90" i="51"/>
  <c r="CI90" i="51"/>
  <c r="CH90" i="51"/>
  <c r="CE90" i="51"/>
  <c r="CD90" i="51"/>
  <c r="CC90" i="51"/>
  <c r="CB90" i="51"/>
  <c r="CA90" i="51"/>
  <c r="BZ90" i="51"/>
  <c r="BW90" i="51"/>
  <c r="BV90" i="51"/>
  <c r="BU90" i="51"/>
  <c r="BT90" i="51"/>
  <c r="BS90" i="51"/>
  <c r="BR90" i="51"/>
  <c r="BO90" i="51"/>
  <c r="BN90" i="51"/>
  <c r="BM90" i="51"/>
  <c r="BL90" i="51"/>
  <c r="BK90" i="51"/>
  <c r="BJ90" i="51"/>
  <c r="BG90" i="51"/>
  <c r="BF90" i="51"/>
  <c r="BE90" i="51"/>
  <c r="BD90" i="51"/>
  <c r="BC90" i="51"/>
  <c r="BB90" i="51"/>
  <c r="AY90" i="51"/>
  <c r="AX90" i="51"/>
  <c r="AW90" i="51"/>
  <c r="AV90" i="51"/>
  <c r="AU90" i="51"/>
  <c r="AT90" i="51"/>
  <c r="AQ90" i="51"/>
  <c r="AP90" i="51"/>
  <c r="AO90" i="51"/>
  <c r="AN90" i="51"/>
  <c r="AM90" i="51"/>
  <c r="AL90" i="51"/>
  <c r="AI90" i="51"/>
  <c r="AH90" i="51"/>
  <c r="AG90" i="51"/>
  <c r="AF90" i="51"/>
  <c r="AE90" i="51"/>
  <c r="AD90" i="51"/>
  <c r="AA90" i="51"/>
  <c r="Z90" i="51"/>
  <c r="Y90" i="51"/>
  <c r="X90" i="51"/>
  <c r="W90" i="51"/>
  <c r="V90" i="51"/>
  <c r="S90" i="51"/>
  <c r="R90" i="51"/>
  <c r="Q90" i="51"/>
  <c r="P90" i="51"/>
  <c r="O90" i="51"/>
  <c r="N90" i="51"/>
  <c r="K90" i="51"/>
  <c r="J90" i="51"/>
  <c r="I90" i="51"/>
  <c r="H90" i="51"/>
  <c r="G90" i="51"/>
  <c r="F90" i="51"/>
  <c r="C90" i="51"/>
  <c r="B90" i="51"/>
  <c r="B6" i="51"/>
  <c r="A3" i="51"/>
  <c r="AO90" i="50"/>
  <c r="AN90" i="50"/>
  <c r="AM90" i="50"/>
  <c r="AL90" i="50"/>
  <c r="AI90" i="50"/>
  <c r="AH90" i="50"/>
  <c r="AG90" i="50"/>
  <c r="AF90" i="50"/>
  <c r="AE90" i="50"/>
  <c r="AD90" i="50"/>
  <c r="AA90" i="50"/>
  <c r="Z90" i="50"/>
  <c r="Y90" i="50"/>
  <c r="X90" i="50"/>
  <c r="W90" i="50"/>
  <c r="V90" i="50"/>
  <c r="S90" i="50"/>
  <c r="R90" i="50"/>
  <c r="Q90" i="50"/>
  <c r="P90" i="50"/>
  <c r="O90" i="50"/>
  <c r="N90" i="50"/>
  <c r="K90" i="50"/>
  <c r="J90" i="50"/>
  <c r="I90" i="50"/>
  <c r="H90" i="50"/>
  <c r="G90" i="50"/>
  <c r="F90" i="50"/>
  <c r="C90" i="50"/>
  <c r="B90" i="50"/>
  <c r="B6" i="50"/>
  <c r="A3" i="50"/>
  <c r="BE90" i="49"/>
  <c r="BD90" i="49"/>
  <c r="BC90" i="49"/>
  <c r="BB90" i="49"/>
  <c r="AY90" i="49"/>
  <c r="AX90" i="49"/>
  <c r="AW90" i="49"/>
  <c r="AV90" i="49"/>
  <c r="AU90" i="49"/>
  <c r="AT90" i="49"/>
  <c r="AQ90" i="49"/>
  <c r="AP90" i="49"/>
  <c r="AO90" i="49"/>
  <c r="AN90" i="49"/>
  <c r="AM90" i="49"/>
  <c r="AL90" i="49"/>
  <c r="AI90" i="49"/>
  <c r="AH90" i="49"/>
  <c r="AG90" i="49"/>
  <c r="AF90" i="49"/>
  <c r="AE90" i="49"/>
  <c r="AD90" i="49"/>
  <c r="AA90" i="49"/>
  <c r="Z90" i="49"/>
  <c r="Y90" i="49"/>
  <c r="X90" i="49"/>
  <c r="W90" i="49"/>
  <c r="V90" i="49"/>
  <c r="S90" i="49"/>
  <c r="R90" i="49"/>
  <c r="Q90" i="49"/>
  <c r="P90" i="49"/>
  <c r="O90" i="49"/>
  <c r="N90" i="49"/>
  <c r="K90" i="49"/>
  <c r="J90" i="49"/>
  <c r="I90" i="49"/>
  <c r="H90" i="49"/>
  <c r="G90" i="49"/>
  <c r="F90" i="49"/>
  <c r="C90" i="49"/>
  <c r="B90" i="49"/>
  <c r="B6" i="49"/>
  <c r="A3" i="49"/>
  <c r="BE90" i="48"/>
  <c r="BD90" i="48"/>
  <c r="BC90" i="48"/>
  <c r="BB90" i="48"/>
  <c r="AY90" i="48"/>
  <c r="AX90" i="48"/>
  <c r="AW90" i="48"/>
  <c r="AV90" i="48"/>
  <c r="AU90" i="48"/>
  <c r="AT90" i="48"/>
  <c r="AQ90" i="48"/>
  <c r="AP90" i="48"/>
  <c r="AO90" i="48"/>
  <c r="AN90" i="48"/>
  <c r="AM90" i="48"/>
  <c r="AL90" i="48"/>
  <c r="AI90" i="48"/>
  <c r="AH90" i="48"/>
  <c r="AG90" i="48"/>
  <c r="AF90" i="48"/>
  <c r="AE90" i="48"/>
  <c r="AD90" i="48"/>
  <c r="AA90" i="48"/>
  <c r="Z90" i="48"/>
  <c r="Y90" i="48"/>
  <c r="X90" i="48"/>
  <c r="W90" i="48"/>
  <c r="V90" i="48"/>
  <c r="S90" i="48"/>
  <c r="R90" i="48"/>
  <c r="Q90" i="48"/>
  <c r="P90" i="48"/>
  <c r="O90" i="48"/>
  <c r="N90" i="48"/>
  <c r="K90" i="48"/>
  <c r="J90" i="48"/>
  <c r="I90" i="48"/>
  <c r="H90" i="48"/>
  <c r="G90" i="48"/>
  <c r="F90" i="48"/>
  <c r="C90" i="48"/>
  <c r="B90" i="48"/>
  <c r="B6" i="48"/>
  <c r="A3" i="48"/>
  <c r="B6" i="6"/>
  <c r="B6" i="9"/>
  <c r="B6" i="12"/>
  <c r="B6" i="15"/>
  <c r="B6" i="18"/>
  <c r="B6" i="21"/>
  <c r="B6" i="24"/>
  <c r="B6" i="27"/>
  <c r="B6" i="33"/>
  <c r="B6" i="30"/>
  <c r="B6" i="1"/>
  <c r="N90" i="44" l="1"/>
  <c r="M90" i="44"/>
  <c r="L90" i="44"/>
  <c r="A91" i="44" l="1"/>
  <c r="A91" i="42"/>
  <c r="A3" i="33"/>
  <c r="A3" i="30"/>
  <c r="A3" i="39"/>
  <c r="A3" i="27"/>
  <c r="A3" i="24"/>
  <c r="A3" i="21"/>
  <c r="A3" i="18"/>
  <c r="A3" i="15"/>
  <c r="A3" i="12"/>
  <c r="A3" i="9"/>
  <c r="A3" i="6"/>
  <c r="A3" i="1"/>
  <c r="A91" i="27" l="1"/>
  <c r="A91" i="59"/>
  <c r="A91" i="58"/>
  <c r="A91" i="57"/>
  <c r="A91" i="55"/>
  <c r="A91" i="52"/>
  <c r="A91" i="50"/>
  <c r="A91" i="48"/>
  <c r="A91" i="72"/>
  <c r="A91" i="71"/>
  <c r="A91" i="56"/>
  <c r="A91" i="54"/>
  <c r="A91" i="53"/>
  <c r="A91" i="49"/>
  <c r="A91" i="51"/>
  <c r="A91" i="12"/>
  <c r="A91" i="24"/>
  <c r="A91" i="33"/>
  <c r="A91" i="9"/>
  <c r="A91" i="21"/>
  <c r="A91" i="30"/>
  <c r="A91" i="6"/>
  <c r="A91" i="18"/>
  <c r="A91" i="39"/>
  <c r="A91" i="1"/>
  <c r="A91" i="15"/>
  <c r="M90" i="39" l="1"/>
  <c r="I90" i="39"/>
  <c r="G90" i="21"/>
  <c r="BC90" i="21"/>
  <c r="BA90" i="21"/>
  <c r="AY90" i="21"/>
  <c r="AW90" i="21"/>
  <c r="AU90" i="21"/>
  <c r="AS90" i="21"/>
  <c r="AQ90" i="21"/>
  <c r="AO90" i="21"/>
  <c r="AM90" i="21"/>
  <c r="S90" i="21"/>
  <c r="Q90" i="21"/>
  <c r="O90" i="21"/>
  <c r="M90" i="21"/>
  <c r="K90" i="21"/>
  <c r="I90" i="21"/>
  <c r="AC90" i="15"/>
  <c r="Y90" i="15"/>
  <c r="U90" i="15"/>
  <c r="Q90" i="15"/>
  <c r="M90" i="15"/>
  <c r="BM90" i="12"/>
  <c r="BI90" i="12"/>
  <c r="BE90" i="12"/>
  <c r="BA90" i="12"/>
  <c r="G90" i="30"/>
  <c r="F90" i="30"/>
  <c r="E90" i="30"/>
  <c r="D90" i="30"/>
  <c r="C90" i="30"/>
  <c r="B90" i="30"/>
  <c r="AI90" i="30"/>
  <c r="AH90" i="30"/>
  <c r="AG90" i="30"/>
  <c r="AF90" i="30"/>
  <c r="AE90" i="30"/>
  <c r="AB90" i="30"/>
  <c r="AA90" i="30"/>
  <c r="Z90" i="30"/>
  <c r="Y90" i="30"/>
  <c r="X90" i="30"/>
  <c r="U90" i="30"/>
  <c r="T90" i="30"/>
  <c r="S90" i="30"/>
  <c r="R90" i="30"/>
  <c r="Q90" i="30"/>
  <c r="N90" i="30"/>
  <c r="M90" i="30"/>
  <c r="L90" i="30"/>
  <c r="K90" i="30"/>
  <c r="J90" i="30"/>
  <c r="F90" i="27"/>
  <c r="D90" i="27"/>
  <c r="B90" i="27"/>
  <c r="R90" i="27"/>
  <c r="P90" i="27"/>
  <c r="N90" i="27"/>
  <c r="L90" i="27"/>
  <c r="J90" i="27"/>
  <c r="H90" i="27"/>
  <c r="G90" i="24"/>
  <c r="E90" i="24"/>
  <c r="C90" i="24"/>
  <c r="BI90" i="24"/>
  <c r="BG90" i="24"/>
  <c r="BE90" i="24"/>
  <c r="BC90" i="24"/>
  <c r="BA90" i="24"/>
  <c r="AY90" i="24"/>
  <c r="AW90" i="24"/>
  <c r="AU90" i="24"/>
  <c r="AS90" i="24"/>
  <c r="S90" i="24"/>
  <c r="Q90" i="24"/>
  <c r="O90" i="24"/>
  <c r="M90" i="24"/>
  <c r="K90" i="24"/>
  <c r="I90" i="24"/>
  <c r="F90" i="21"/>
  <c r="D90" i="21"/>
  <c r="B90" i="21"/>
  <c r="BB90" i="21"/>
  <c r="AZ90" i="21"/>
  <c r="AX90" i="21"/>
  <c r="AV90" i="21"/>
  <c r="AT90" i="21"/>
  <c r="AR90" i="21"/>
  <c r="AP90" i="21"/>
  <c r="AN90" i="21"/>
  <c r="AL90" i="21"/>
  <c r="R90" i="21"/>
  <c r="P90" i="21"/>
  <c r="N90" i="21"/>
  <c r="L90" i="21"/>
  <c r="J90" i="21"/>
  <c r="H90" i="21"/>
  <c r="G90" i="18"/>
  <c r="F90" i="18"/>
  <c r="E90" i="18"/>
  <c r="C90" i="18"/>
  <c r="B90" i="18"/>
  <c r="BI90" i="18"/>
  <c r="BG90" i="18"/>
  <c r="BF90" i="18"/>
  <c r="BE90" i="18"/>
  <c r="BC90" i="18"/>
  <c r="BB90" i="18"/>
  <c r="BA90" i="18"/>
  <c r="AY90" i="18"/>
  <c r="AX90" i="18"/>
  <c r="AW90" i="18"/>
  <c r="AU90" i="18"/>
  <c r="AT90" i="18"/>
  <c r="AS90" i="18"/>
  <c r="S90" i="18"/>
  <c r="R90" i="18"/>
  <c r="Q90" i="18"/>
  <c r="O90" i="18"/>
  <c r="N90" i="18"/>
  <c r="M90" i="18"/>
  <c r="K90" i="18"/>
  <c r="J90" i="18"/>
  <c r="I90" i="18"/>
  <c r="G90" i="15"/>
  <c r="E90" i="15"/>
  <c r="D90" i="15"/>
  <c r="C90" i="15"/>
  <c r="AE90" i="15"/>
  <c r="AD90" i="15"/>
  <c r="AB90" i="15"/>
  <c r="AA90" i="15"/>
  <c r="Z90" i="15"/>
  <c r="X90" i="15"/>
  <c r="W90" i="15"/>
  <c r="V90" i="15"/>
  <c r="T90" i="15"/>
  <c r="S90" i="15"/>
  <c r="R90" i="15"/>
  <c r="P90" i="15"/>
  <c r="O90" i="15"/>
  <c r="N90" i="15"/>
  <c r="L90" i="15"/>
  <c r="K90" i="15"/>
  <c r="J90" i="15"/>
  <c r="G90" i="12"/>
  <c r="F90" i="12"/>
  <c r="D90" i="12"/>
  <c r="C90" i="12"/>
  <c r="B90" i="12"/>
  <c r="BO90" i="12"/>
  <c r="BN90" i="12"/>
  <c r="BL90" i="12"/>
  <c r="BK90" i="12"/>
  <c r="BJ90" i="12"/>
  <c r="BH90" i="12"/>
  <c r="BG90" i="12"/>
  <c r="BF90" i="12"/>
  <c r="BD90" i="12"/>
  <c r="BC90" i="12"/>
  <c r="BB90" i="12"/>
  <c r="AY90" i="12"/>
  <c r="AX90" i="12"/>
  <c r="AW90" i="12"/>
  <c r="AT90" i="12"/>
  <c r="AS90" i="12"/>
  <c r="AR90" i="12"/>
  <c r="M90" i="12"/>
  <c r="L90" i="12"/>
  <c r="K90" i="12"/>
  <c r="J90" i="12"/>
  <c r="I90" i="12"/>
  <c r="H90" i="12"/>
  <c r="G90" i="9"/>
  <c r="F90" i="9"/>
  <c r="E90" i="9"/>
  <c r="D90" i="9"/>
  <c r="C90" i="9"/>
  <c r="B90" i="9"/>
  <c r="AE90" i="9"/>
  <c r="AD90" i="9"/>
  <c r="AC90" i="9"/>
  <c r="AB90" i="9"/>
  <c r="AA90" i="9"/>
  <c r="Z90" i="9"/>
  <c r="Y90" i="9"/>
  <c r="W90" i="9"/>
  <c r="V90" i="9"/>
  <c r="U90" i="9"/>
  <c r="T90" i="9"/>
  <c r="S90" i="9"/>
  <c r="R90" i="9"/>
  <c r="Q90" i="9"/>
  <c r="P90" i="9"/>
  <c r="O90" i="9"/>
  <c r="N90" i="9"/>
  <c r="M90" i="9"/>
  <c r="L90" i="9"/>
  <c r="K90" i="9"/>
  <c r="J90" i="9"/>
  <c r="I90" i="9"/>
  <c r="H90" i="9"/>
  <c r="E90" i="12" l="1"/>
  <c r="AV90" i="12"/>
  <c r="H90" i="15"/>
  <c r="D90" i="18"/>
  <c r="E90" i="21"/>
  <c r="D90" i="24"/>
  <c r="E90" i="27"/>
  <c r="BF90" i="24"/>
  <c r="BB90" i="24"/>
  <c r="AX90" i="24"/>
  <c r="AT90" i="24"/>
  <c r="R90" i="24"/>
  <c r="N90" i="24"/>
  <c r="J90" i="24"/>
  <c r="Q90" i="27"/>
  <c r="M90" i="27"/>
  <c r="I90" i="27"/>
  <c r="F90" i="15"/>
  <c r="B90" i="15"/>
  <c r="C90" i="21"/>
  <c r="F90" i="24"/>
  <c r="B90" i="24"/>
  <c r="C90" i="27"/>
  <c r="BH90" i="18"/>
  <c r="BD90" i="18"/>
  <c r="AZ90" i="18"/>
  <c r="AV90" i="18"/>
  <c r="AR90" i="18"/>
  <c r="P90" i="18"/>
  <c r="L90" i="18"/>
  <c r="H90" i="18"/>
  <c r="BH90" i="24"/>
  <c r="BD90" i="24"/>
  <c r="AZ90" i="24"/>
  <c r="AV90" i="24"/>
  <c r="AR90" i="24"/>
  <c r="P90" i="24"/>
  <c r="L90" i="24"/>
  <c r="H90" i="24"/>
  <c r="G90" i="27"/>
  <c r="S90" i="27"/>
  <c r="O90" i="27"/>
  <c r="K90" i="27"/>
  <c r="AI90" i="12"/>
  <c r="AP90" i="12"/>
  <c r="Z90" i="18"/>
  <c r="W90" i="30"/>
  <c r="V90" i="12"/>
  <c r="Z90" i="12"/>
  <c r="AD90" i="12"/>
  <c r="AH90" i="12"/>
  <c r="AL90" i="12"/>
  <c r="P90" i="12"/>
  <c r="T90" i="12"/>
  <c r="X90" i="12"/>
  <c r="AB90" i="12"/>
  <c r="AF90" i="12"/>
  <c r="AJ90" i="12"/>
  <c r="AN90" i="12"/>
  <c r="AZ90" i="12"/>
  <c r="X90" i="9"/>
  <c r="Z90" i="24"/>
  <c r="AD90" i="24"/>
  <c r="AH90" i="24"/>
  <c r="AL90" i="24"/>
  <c r="AP90" i="24"/>
  <c r="AH90" i="6"/>
  <c r="AJ90" i="18"/>
  <c r="AB90" i="21"/>
  <c r="V90" i="21"/>
  <c r="Z90" i="21"/>
  <c r="AD90" i="21"/>
  <c r="AH90" i="21"/>
  <c r="L90" i="39"/>
  <c r="H90" i="39"/>
  <c r="J90" i="39"/>
  <c r="V90" i="30"/>
  <c r="P90" i="33"/>
  <c r="F90" i="33"/>
  <c r="I90" i="33"/>
  <c r="S90" i="33"/>
  <c r="O90" i="30"/>
  <c r="S90" i="12"/>
  <c r="AC90" i="12"/>
  <c r="T90" i="24"/>
  <c r="X90" i="24"/>
  <c r="AB90" i="24"/>
  <c r="AF90" i="24"/>
  <c r="AJ90" i="24"/>
  <c r="AN90" i="24"/>
  <c r="AN90" i="18"/>
  <c r="X90" i="18"/>
  <c r="T90" i="18"/>
  <c r="AH90" i="18"/>
  <c r="AF90" i="18"/>
  <c r="AB90" i="18"/>
  <c r="Q90" i="12"/>
  <c r="U90" i="24"/>
  <c r="W90" i="21"/>
  <c r="O90" i="33"/>
  <c r="K90" i="33"/>
  <c r="E90" i="33"/>
  <c r="AF90" i="6"/>
  <c r="AJ90" i="6"/>
  <c r="AD90" i="18"/>
  <c r="AL90" i="18"/>
  <c r="AP90" i="18"/>
  <c r="AQ90" i="12"/>
  <c r="O90" i="12"/>
  <c r="AM90" i="12"/>
  <c r="W90" i="24"/>
  <c r="K90" i="42"/>
  <c r="T90" i="21"/>
  <c r="X90" i="21"/>
  <c r="AF90" i="21"/>
  <c r="AJ90" i="21"/>
  <c r="AI90" i="21"/>
  <c r="AE90" i="21"/>
  <c r="AA90" i="21"/>
  <c r="M90" i="33"/>
  <c r="L90" i="33"/>
  <c r="B90" i="33"/>
  <c r="Y90" i="12"/>
  <c r="U90" i="18"/>
  <c r="P90" i="30"/>
  <c r="AG90" i="6"/>
  <c r="AK90" i="6"/>
  <c r="W90" i="12"/>
  <c r="AA90" i="12"/>
  <c r="AE90" i="12"/>
  <c r="V90" i="24"/>
  <c r="I90" i="30"/>
  <c r="AC90" i="30"/>
  <c r="Y90" i="18"/>
  <c r="AG90" i="18"/>
  <c r="AO90" i="18"/>
  <c r="AE90" i="18"/>
  <c r="AA90" i="18"/>
  <c r="AQ90" i="18"/>
  <c r="AM90" i="18"/>
  <c r="AC90" i="24"/>
  <c r="AM90" i="24"/>
  <c r="AG90" i="24"/>
  <c r="J90" i="33"/>
  <c r="N90" i="33"/>
  <c r="R90" i="33"/>
  <c r="D90" i="33"/>
  <c r="AD90" i="30"/>
  <c r="H90" i="30"/>
  <c r="AI90" i="6"/>
  <c r="AU90" i="12"/>
  <c r="AG90" i="12"/>
  <c r="AO90" i="12"/>
  <c r="AK90" i="12"/>
  <c r="V90" i="18"/>
  <c r="Q90" i="33"/>
  <c r="C90" i="33"/>
  <c r="K90" i="39"/>
  <c r="N90" i="12"/>
  <c r="R90" i="12"/>
  <c r="AC90" i="18"/>
  <c r="AK90" i="18"/>
  <c r="AI90" i="18"/>
  <c r="AK90" i="21"/>
  <c r="AG90" i="21"/>
  <c r="AC90" i="21"/>
  <c r="Y90" i="21"/>
  <c r="U90" i="21"/>
  <c r="AI90" i="24"/>
  <c r="AQ90" i="24"/>
  <c r="AA90" i="24"/>
  <c r="AO90" i="24"/>
  <c r="AK90" i="24"/>
  <c r="C90" i="39"/>
  <c r="G90" i="39"/>
  <c r="D90" i="39"/>
  <c r="E90" i="39"/>
  <c r="B90" i="39"/>
  <c r="F90" i="39"/>
  <c r="G90" i="33"/>
  <c r="H90" i="33"/>
  <c r="Y90" i="24"/>
  <c r="AE90" i="24"/>
  <c r="W90" i="18"/>
  <c r="I90" i="15"/>
  <c r="U90" i="12"/>
  <c r="G90" i="6"/>
  <c r="F90" i="6"/>
  <c r="E90" i="6"/>
  <c r="D90" i="6"/>
  <c r="C90" i="6"/>
  <c r="B90" i="6"/>
  <c r="AQ90" i="6"/>
  <c r="AP90" i="6"/>
  <c r="AO90" i="6"/>
  <c r="AN90" i="6"/>
  <c r="AM90" i="6"/>
  <c r="AL90" i="6"/>
  <c r="AE90" i="6"/>
  <c r="AD90" i="6"/>
  <c r="AC90" i="6"/>
  <c r="AB90" i="6"/>
  <c r="AA90" i="6"/>
  <c r="Z90" i="6"/>
  <c r="Y90" i="6"/>
  <c r="X90" i="6"/>
  <c r="W90" i="6"/>
  <c r="V90" i="6"/>
  <c r="U90" i="6"/>
  <c r="T90" i="6"/>
  <c r="S90" i="6"/>
  <c r="R90" i="6"/>
  <c r="Q90" i="6"/>
  <c r="P90" i="6"/>
  <c r="O90" i="6"/>
  <c r="N90" i="6"/>
  <c r="M90" i="6"/>
  <c r="L90" i="6"/>
  <c r="K90" i="6"/>
  <c r="J90" i="6"/>
  <c r="I90" i="6"/>
  <c r="H90" i="6"/>
  <c r="L90" i="42" l="1"/>
  <c r="D90" i="42"/>
  <c r="M90" i="42"/>
  <c r="E90" i="42"/>
  <c r="J90" i="42"/>
  <c r="H90" i="44"/>
  <c r="I90" i="44"/>
  <c r="F90" i="44"/>
  <c r="E90" i="44"/>
  <c r="H90" i="42"/>
  <c r="F90" i="42"/>
  <c r="I90" i="42"/>
  <c r="G90" i="42"/>
  <c r="D90" i="44"/>
  <c r="G90" i="44"/>
  <c r="C90" i="44"/>
  <c r="C90" i="42"/>
  <c r="N90" i="1"/>
  <c r="R90" i="1"/>
  <c r="V90" i="1"/>
  <c r="Z90" i="1"/>
  <c r="AD90" i="1"/>
  <c r="AH90" i="1"/>
  <c r="AL90" i="1"/>
  <c r="AP90" i="1"/>
  <c r="J90" i="44"/>
  <c r="K90" i="44"/>
  <c r="Q90" i="1"/>
  <c r="U90" i="1"/>
  <c r="Y90" i="1"/>
  <c r="AC90" i="1"/>
  <c r="AG90" i="1"/>
  <c r="AK90" i="1"/>
  <c r="AO90" i="1"/>
  <c r="AB90" i="1"/>
  <c r="X90" i="1"/>
  <c r="AN90" i="1"/>
  <c r="K90" i="1"/>
  <c r="P90" i="1"/>
  <c r="AF90" i="1"/>
  <c r="AJ90" i="1"/>
  <c r="T90" i="1"/>
  <c r="O90" i="1"/>
  <c r="W90" i="1"/>
  <c r="AI90" i="1"/>
  <c r="S90" i="1"/>
  <c r="AE90" i="1"/>
  <c r="AA90" i="1"/>
  <c r="AM90" i="1"/>
  <c r="AQ90" i="1"/>
  <c r="B90" i="44" l="1"/>
  <c r="B90" i="42"/>
  <c r="B90" i="1"/>
  <c r="F90" i="1"/>
  <c r="D90" i="1"/>
  <c r="G90" i="1"/>
  <c r="C90" i="1"/>
  <c r="E90" i="1"/>
  <c r="I90" i="1" l="1"/>
  <c r="J90" i="1"/>
  <c r="M90" i="1"/>
  <c r="L90" i="1"/>
  <c r="H90" i="1"/>
</calcChain>
</file>

<file path=xl/sharedStrings.xml><?xml version="1.0" encoding="utf-8"?>
<sst xmlns="http://schemas.openxmlformats.org/spreadsheetml/2006/main" count="6722" uniqueCount="410">
  <si>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</si>
  <si>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</si>
  <si>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</si>
  <si>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</si>
  <si>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</si>
  <si>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</si>
  <si>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</si>
  <si>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</si>
  <si>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</si>
  <si>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</si>
  <si>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</si>
  <si>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</si>
  <si>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</si>
  <si>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</si>
  <si>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</si>
  <si>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</si>
  <si>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</si>
  <si>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</si>
  <si>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</si>
  <si>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</si>
  <si>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</si>
  <si>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</si>
  <si>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</si>
  <si>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</si>
  <si>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</si>
  <si>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</si>
  <si>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</si>
  <si>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</si>
  <si>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</si>
  <si>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</si>
  <si>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</si>
  <si>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</si>
  <si>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</si>
  <si>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</si>
  <si>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</si>
  <si>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</si>
  <si>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</si>
  <si>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</si>
  <si>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</si>
  <si>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</si>
  <si>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</si>
  <si>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</si>
  <si>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</si>
  <si>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</si>
  <si>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</si>
  <si>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</si>
  <si>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</si>
  <si>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</si>
  <si>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</si>
  <si>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</si>
  <si>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</si>
  <si>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</si>
  <si>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</si>
  <si>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</si>
  <si>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</si>
  <si>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</si>
  <si>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</si>
  <si>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</si>
  <si>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</si>
  <si>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</si>
  <si>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</si>
  <si>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</si>
  <si>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</si>
  <si>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</si>
  <si>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</si>
  <si>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</si>
  <si>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</si>
  <si>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</si>
  <si>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</si>
  <si>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</si>
  <si>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</si>
  <si>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</si>
  <si>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</si>
  <si>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</si>
  <si>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</si>
  <si>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</si>
  <si>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</si>
  <si>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</si>
  <si>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</si>
  <si>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(1)</t>
  </si>
  <si>
    <t>(2)</t>
  </si>
  <si>
    <t>(3)</t>
  </si>
  <si>
    <t>(4)</t>
  </si>
  <si>
    <t>(5)</t>
  </si>
  <si>
    <t>(6)</t>
  </si>
  <si>
    <t>VGC1 Expenditure</t>
  </si>
  <si>
    <t>Governance</t>
  </si>
  <si>
    <t>Employee Benefits</t>
  </si>
  <si>
    <t>Materials &amp; Services</t>
  </si>
  <si>
    <t>Depreciation &amp; Amortisation</t>
  </si>
  <si>
    <t>Finance 
Costs</t>
  </si>
  <si>
    <t>Other 
Recurrent</t>
  </si>
  <si>
    <t>Total Exp Recurrent</t>
  </si>
  <si>
    <t>01100</t>
  </si>
  <si>
    <t>01105</t>
  </si>
  <si>
    <t>Council Operations</t>
  </si>
  <si>
    <t>Public Order &amp; Safety</t>
  </si>
  <si>
    <t>01110</t>
  </si>
  <si>
    <t>01115</t>
  </si>
  <si>
    <t>Financial &amp; Fiscal Affairs</t>
  </si>
  <si>
    <t>Natural Disaster Relief</t>
  </si>
  <si>
    <t>01120</t>
  </si>
  <si>
    <t>01125</t>
  </si>
  <si>
    <t>General Operations</t>
  </si>
  <si>
    <t>General Administration</t>
  </si>
  <si>
    <t>VGC1 Revenue</t>
  </si>
  <si>
    <t>Statutory Fees &amp; Fines,  User Fees</t>
  </si>
  <si>
    <t>Non-Recurrent</t>
  </si>
  <si>
    <t>Contributions &amp; Reimbursement</t>
  </si>
  <si>
    <t>Other Recurrent Revenue</t>
  </si>
  <si>
    <t>(8)</t>
  </si>
  <si>
    <t>(9)</t>
  </si>
  <si>
    <t>(10)</t>
  </si>
  <si>
    <t>(11)</t>
  </si>
  <si>
    <t>(12)</t>
  </si>
  <si>
    <t>(13)</t>
  </si>
  <si>
    <t>(14)</t>
  </si>
  <si>
    <t>(15)</t>
  </si>
  <si>
    <t>Non-Recurrent Expenditure</t>
  </si>
  <si>
    <t>Non-Recurrent Revenue</t>
  </si>
  <si>
    <t>(16)</t>
  </si>
  <si>
    <t>(17)</t>
  </si>
  <si>
    <t>Family &amp; Community Services</t>
  </si>
  <si>
    <t>Aged &amp; Disabled Services</t>
  </si>
  <si>
    <t>Recreation &amp; Culture</t>
  </si>
  <si>
    <t>Waste Management</t>
  </si>
  <si>
    <t>Other</t>
  </si>
  <si>
    <t>Local Roads &amp; Bridges</t>
  </si>
  <si>
    <t>Business &amp; Economic Services</t>
  </si>
  <si>
    <t>Environment</t>
  </si>
  <si>
    <t>Traffic &amp; Street Management</t>
  </si>
  <si>
    <t>01205</t>
  </si>
  <si>
    <t>Families &amp; Children</t>
  </si>
  <si>
    <t>01215</t>
  </si>
  <si>
    <t>Community Health</t>
  </si>
  <si>
    <t>01220</t>
  </si>
  <si>
    <t>Community Welfare Services</t>
  </si>
  <si>
    <t>01225</t>
  </si>
  <si>
    <t>01230</t>
  </si>
  <si>
    <t>01290</t>
  </si>
  <si>
    <t>Education</t>
  </si>
  <si>
    <t>Community Housing</t>
  </si>
  <si>
    <t>Administration</t>
  </si>
  <si>
    <t>01300</t>
  </si>
  <si>
    <t>01305</t>
  </si>
  <si>
    <t>01310</t>
  </si>
  <si>
    <t>Residential Care Services</t>
  </si>
  <si>
    <t>Community Care Services</t>
  </si>
  <si>
    <t>Facilities</t>
  </si>
  <si>
    <t>01390</t>
  </si>
  <si>
    <t>01399</t>
  </si>
  <si>
    <t>01199</t>
  </si>
  <si>
    <t>01299</t>
  </si>
  <si>
    <t>01420</t>
  </si>
  <si>
    <t>01415</t>
  </si>
  <si>
    <t>01425</t>
  </si>
  <si>
    <t>Sports Grounds &amp; Facilities</t>
  </si>
  <si>
    <t>Parks &amp; Reserves</t>
  </si>
  <si>
    <t>Waterways, Lakes &amp; Beaches</t>
  </si>
  <si>
    <t>01406</t>
  </si>
  <si>
    <t>01407</t>
  </si>
  <si>
    <t>01408</t>
  </si>
  <si>
    <t>Art Galleries</t>
  </si>
  <si>
    <t>Museums and Cultural Heritage</t>
  </si>
  <si>
    <t>Performing Arts Centres</t>
  </si>
  <si>
    <t>01405</t>
  </si>
  <si>
    <t>01400</t>
  </si>
  <si>
    <t>01430</t>
  </si>
  <si>
    <t>Libraries</t>
  </si>
  <si>
    <t>Public Centres &amp; Halls</t>
  </si>
  <si>
    <t>Programs</t>
  </si>
  <si>
    <t>01490</t>
  </si>
  <si>
    <t>01499</t>
  </si>
  <si>
    <t>01505</t>
  </si>
  <si>
    <t>01508</t>
  </si>
  <si>
    <t>01510</t>
  </si>
  <si>
    <t>Residential - General Waste</t>
  </si>
  <si>
    <t>Residential - Recycled Waste</t>
  </si>
  <si>
    <t>Commercial Waste Disposal</t>
  </si>
  <si>
    <t>01590</t>
  </si>
  <si>
    <t>01599</t>
  </si>
  <si>
    <t>01600</t>
  </si>
  <si>
    <t>01605</t>
  </si>
  <si>
    <t>01610</t>
  </si>
  <si>
    <t>Footpaths</t>
  </si>
  <si>
    <t>Kerbs &amp; Channels</t>
  </si>
  <si>
    <t>Traffic Control</t>
  </si>
  <si>
    <t>01615</t>
  </si>
  <si>
    <t>01620</t>
  </si>
  <si>
    <t>01625</t>
  </si>
  <si>
    <t>Parking Fines</t>
  </si>
  <si>
    <t>Parking Facilities</t>
  </si>
  <si>
    <t>Street Enhancements</t>
  </si>
  <si>
    <t>01630</t>
  </si>
  <si>
    <t>01635</t>
  </si>
  <si>
    <t>Street Lighting</t>
  </si>
  <si>
    <t>Street Cleaning</t>
  </si>
  <si>
    <t>01690</t>
  </si>
  <si>
    <t>01699</t>
  </si>
  <si>
    <t>01750</t>
  </si>
  <si>
    <t>01755</t>
  </si>
  <si>
    <t>01760</t>
  </si>
  <si>
    <t>Protection of Biodiversity &amp; Habitat</t>
  </si>
  <si>
    <t>Fire Protection</t>
  </si>
  <si>
    <t>Drainage</t>
  </si>
  <si>
    <t>01765</t>
  </si>
  <si>
    <t>01770</t>
  </si>
  <si>
    <t>01775</t>
  </si>
  <si>
    <t>Agricultural Services</t>
  </si>
  <si>
    <t>Sewerage</t>
  </si>
  <si>
    <t>Waste Water Management</t>
  </si>
  <si>
    <t>01780</t>
  </si>
  <si>
    <t>01790</t>
  </si>
  <si>
    <t>01799</t>
  </si>
  <si>
    <t>Decontamination of Soil</t>
  </si>
  <si>
    <t>01805</t>
  </si>
  <si>
    <t>01810</t>
  </si>
  <si>
    <t>01815</t>
  </si>
  <si>
    <t>Community Development &amp; Planning</t>
  </si>
  <si>
    <t>Building Control</t>
  </si>
  <si>
    <t>Tourism &amp; Area Promotion</t>
  </si>
  <si>
    <t>01820</t>
  </si>
  <si>
    <t>01825</t>
  </si>
  <si>
    <t>01830</t>
  </si>
  <si>
    <t>Community Amenities</t>
  </si>
  <si>
    <t>Air Transport</t>
  </si>
  <si>
    <t>Markets &amp; Saleyards</t>
  </si>
  <si>
    <t>01835</t>
  </si>
  <si>
    <t>01840</t>
  </si>
  <si>
    <t>Economic Affairs</t>
  </si>
  <si>
    <t>Business Undertakings (Property)</t>
  </si>
  <si>
    <t>01890</t>
  </si>
  <si>
    <t>01899</t>
  </si>
  <si>
    <t>01900</t>
  </si>
  <si>
    <t>01990</t>
  </si>
  <si>
    <t>Local Roads &amp; Bridges works</t>
  </si>
  <si>
    <t>01996</t>
  </si>
  <si>
    <t>Main Roads</t>
  </si>
  <si>
    <t>01920</t>
  </si>
  <si>
    <t>01925</t>
  </si>
  <si>
    <t>01930</t>
  </si>
  <si>
    <t>Main Roads &amp; Bridges (State Roads)</t>
  </si>
  <si>
    <t>National Highway System (Federal Roads)</t>
  </si>
  <si>
    <t>01980</t>
  </si>
  <si>
    <t>01981</t>
  </si>
  <si>
    <t>01982</t>
  </si>
  <si>
    <t>01983</t>
  </si>
  <si>
    <t>01989</t>
  </si>
  <si>
    <t>Description provided</t>
  </si>
  <si>
    <t>Other Revenue</t>
  </si>
  <si>
    <t>Total Revenue (Functions only)</t>
  </si>
  <si>
    <t>Total Expenditure (Functions only)</t>
  </si>
  <si>
    <t>01998</t>
  </si>
  <si>
    <t>01999</t>
  </si>
  <si>
    <t>Total Expenditure (Functions and Others)</t>
  </si>
  <si>
    <t>Total Revenue (Functions and Others)</t>
  </si>
  <si>
    <t>Rates &amp; Charges</t>
  </si>
  <si>
    <t>(7)</t>
  </si>
  <si>
    <t>01960</t>
  </si>
  <si>
    <t>01965</t>
  </si>
  <si>
    <t>01970</t>
  </si>
  <si>
    <t>01979</t>
  </si>
  <si>
    <t>Expenditure</t>
  </si>
  <si>
    <t>Revenue</t>
  </si>
  <si>
    <t>Melton (C)</t>
  </si>
  <si>
    <t>Total (Functions only)</t>
  </si>
  <si>
    <t>Totals by Function</t>
  </si>
  <si>
    <t xml:space="preserve">Revenue </t>
  </si>
  <si>
    <t>01930 &amp; 01989</t>
  </si>
  <si>
    <r>
      <t xml:space="preserve">Other 
</t>
    </r>
    <r>
      <rPr>
        <sz val="9"/>
        <color theme="0"/>
        <rFont val="Arial"/>
        <family val="2"/>
      </rPr>
      <t>(Main Roads &amp; Other)</t>
    </r>
  </si>
  <si>
    <r>
      <t xml:space="preserve">Other Revenue
</t>
    </r>
    <r>
      <rPr>
        <sz val="9"/>
        <color theme="0"/>
        <rFont val="Arial"/>
        <family val="2"/>
      </rPr>
      <t>(Rates &amp; Charges, VGC)</t>
    </r>
  </si>
  <si>
    <t>VGC1 Non-Recurrent</t>
  </si>
  <si>
    <t>State Govt 
- Recurrent</t>
  </si>
  <si>
    <t>State Govt 
- Non-Recurrent</t>
  </si>
  <si>
    <t>Fed Govt 
- Recurrent</t>
  </si>
  <si>
    <t>Fed Govt 
- Non-Recurrent</t>
  </si>
  <si>
    <t>Total Rev Recurrent</t>
  </si>
  <si>
    <t>VGC - Local Roads Funding</t>
  </si>
  <si>
    <t>Total (Functions and Others)</t>
  </si>
  <si>
    <t>Total 
Revenue (Functions and Others)</t>
  </si>
  <si>
    <t>Total 
Revenue (Functions only)</t>
  </si>
  <si>
    <t>Totals (column totals)</t>
  </si>
  <si>
    <t>2015-16</t>
  </si>
  <si>
    <t>VGC - GPG</t>
  </si>
  <si>
    <t>Total VGC</t>
  </si>
  <si>
    <t>Fed Govt Grants - Recurrent</t>
  </si>
  <si>
    <t>Source: Victoria Grants Commission - Questionnaire 2014-15 response from Council</t>
  </si>
  <si>
    <t>VGC1</t>
  </si>
  <si>
    <t xml:space="preserve">Expenditure &amp; Revenue </t>
  </si>
  <si>
    <t>as at 30 June 2016</t>
  </si>
  <si>
    <t xml:space="preserve">State 
Government Grants </t>
  </si>
  <si>
    <t>Federal 
Government Grants</t>
  </si>
  <si>
    <r>
      <t xml:space="preserve">Non-Recurrent 
</t>
    </r>
    <r>
      <rPr>
        <sz val="12"/>
        <color theme="1"/>
        <rFont val="Arial"/>
        <family val="2"/>
      </rPr>
      <t>(not used by VGC)</t>
    </r>
  </si>
  <si>
    <t>Total Recurrent &amp; Non-Recurrent</t>
  </si>
  <si>
    <t>Code</t>
  </si>
  <si>
    <t>Total Recurrent Expenditure</t>
  </si>
  <si>
    <t>Recurrent</t>
  </si>
  <si>
    <t>Total Recurrent Revenue</t>
  </si>
  <si>
    <t>Total Expenditure</t>
  </si>
  <si>
    <t>Total Revenue</t>
  </si>
  <si>
    <t>(18)</t>
  </si>
  <si>
    <t>(19)</t>
  </si>
  <si>
    <r>
      <t>General Administration</t>
    </r>
    <r>
      <rPr>
        <sz val="10"/>
        <rFont val="Arial"/>
        <family val="2"/>
      </rPr>
      <t xml:space="preserve"> </t>
    </r>
    <r>
      <rPr>
        <sz val="11"/>
        <color rgb="FFFF0000"/>
        <rFont val="Arial"/>
        <family val="2"/>
      </rPr>
      <t>(refer Manual pg 11)</t>
    </r>
  </si>
  <si>
    <t>Sub-total</t>
  </si>
  <si>
    <t>Aged and Disabled Services</t>
  </si>
  <si>
    <t>Total</t>
  </si>
  <si>
    <t>NOTE: The Victoria Grants Commission (VGC) is requesting this data.  Data is used in determining the VGC allocations.</t>
  </si>
  <si>
    <t>Other (please specify)</t>
  </si>
  <si>
    <t/>
  </si>
  <si>
    <r>
      <t xml:space="preserve">Rates &amp; Charges </t>
    </r>
    <r>
      <rPr>
        <i/>
        <sz val="11"/>
        <rFont val="Arial"/>
        <family val="2"/>
      </rPr>
      <t>(should equal VGC2 - 04999)</t>
    </r>
  </si>
  <si>
    <t>Victoria Grants Commission - Financial Assistance Grants</t>
  </si>
  <si>
    <t xml:space="preserve">    - General Purpose Grants</t>
  </si>
  <si>
    <t xml:space="preserve">    - Local Roads Funding</t>
  </si>
  <si>
    <t xml:space="preserve">Total </t>
  </si>
  <si>
    <t>Income Statement</t>
  </si>
  <si>
    <t>Total Expenditure &amp; Revenue  (01999)</t>
  </si>
  <si>
    <t>01101</t>
  </si>
  <si>
    <t>Council's Income Statement</t>
  </si>
  <si>
    <t>01102</t>
  </si>
  <si>
    <t>Difference</t>
  </si>
  <si>
    <t>01103</t>
  </si>
  <si>
    <t>COMMENT - Please comments on differences between theses figures in the Comments tab.</t>
  </si>
  <si>
    <t>COMMENTS - Please add any comments and explanatory notes to the Comments tab.</t>
  </si>
  <si>
    <t>Council Name</t>
  </si>
  <si>
    <t xml:space="preserve"> </t>
  </si>
  <si>
    <t>Fleet Operations</t>
  </si>
  <si>
    <t>Developer Contributions</t>
  </si>
  <si>
    <t>WDV Assets Disposed</t>
  </si>
  <si>
    <t>Profit and Loss on Net Gain Adjust of Prop</t>
  </si>
  <si>
    <t>.</t>
  </si>
  <si>
    <t>Private Works</t>
  </si>
  <si>
    <t>Net loss on sale / disposal of property, plant &amp; equipment</t>
  </si>
  <si>
    <t>Developer / Open space contributions</t>
  </si>
  <si>
    <t>Fair value adjustment for investment property</t>
  </si>
  <si>
    <t>Write-back of unspent DCP Contributions</t>
  </si>
  <si>
    <t>Misc Accounts</t>
  </si>
  <si>
    <t>Water Transport (Ferry)</t>
  </si>
  <si>
    <t>Other - HR, Payroll and OHS Support</t>
  </si>
  <si>
    <t>Other - Asset, Infrastructure and Capital Works Management</t>
  </si>
  <si>
    <t>Other - Marketing &amp; Econcomic Development</t>
  </si>
  <si>
    <t>Other - Sale of Assets</t>
  </si>
  <si>
    <t>Land</t>
  </si>
  <si>
    <t>Land Under Roads</t>
  </si>
  <si>
    <t>Assets Not Previously Recognised</t>
  </si>
  <si>
    <t>Subdivisions Handed to Council</t>
  </si>
  <si>
    <t>Capital Works</t>
  </si>
  <si>
    <t>Contributions - Non-Cash</t>
  </si>
  <si>
    <t>Assets Written Off/Gain on Asset Sales</t>
  </si>
  <si>
    <t>Fair value adjustments</t>
  </si>
  <si>
    <t>Subdivsion Recognition</t>
  </si>
  <si>
    <t>Share of Profit in Equity partner - GVRLC</t>
  </si>
  <si>
    <t>Asset Management</t>
  </si>
  <si>
    <t>Maintenance contracts</t>
  </si>
  <si>
    <t>Plant, equipment and motor vehicle fleet</t>
  </si>
  <si>
    <t>Net Gain on Disposal of Property, Plant &amp; Equipment</t>
  </si>
  <si>
    <t>Fair Value Adjustment for Investment Property</t>
  </si>
  <si>
    <t>Grants Commission General Purpose Adj</t>
  </si>
  <si>
    <t>Staff Development &amp; Human Resources</t>
  </si>
  <si>
    <t>Non-cash Developer Contributions</t>
  </si>
  <si>
    <t>Capital Maintenance</t>
  </si>
  <si>
    <t>Donated Assets</t>
  </si>
  <si>
    <t>Developers Contributions</t>
  </si>
  <si>
    <t>Net gain on sale of assets</t>
  </si>
  <si>
    <t>Income from Contributed Assets (non monetary)</t>
  </si>
  <si>
    <t>Assets Revaluation Decrement</t>
  </si>
  <si>
    <t>Share of High Country Library</t>
  </si>
  <si>
    <t>Net Loss on Disposal of Property, Infrastructure, Plant &amp; equipment</t>
  </si>
  <si>
    <t>Depreciation on Buildings, Plant, Machinery &amp; Equipment, Software</t>
  </si>
  <si>
    <t>Recognition of Non-Recurrent Assets</t>
  </si>
  <si>
    <t>Net Asset Revaluation Increment (VGC Column 17), also write down of assets etc.- see part Note 15 (VGC Column 16).</t>
  </si>
  <si>
    <t>Fleet</t>
  </si>
  <si>
    <t>Non Rec Exp relates to Fair Value Adjustments</t>
  </si>
  <si>
    <t>Non Rec Rev Relates to Non Monetary Contributions</t>
  </si>
  <si>
    <t>This relates to loss on disposal of Infrastructure</t>
  </si>
  <si>
    <t>Sale of Plant (Profit/Loss)</t>
  </si>
  <si>
    <t>Written down value of assets disoposed</t>
  </si>
  <si>
    <t>Asset Revaluations and Adjustments</t>
  </si>
  <si>
    <t>Non Monetary Contributions</t>
  </si>
  <si>
    <t>Net gain on landfill provision</t>
  </si>
  <si>
    <t>Net loss / (gain) on disposal of assets</t>
  </si>
  <si>
    <t>NCGFRLC Share of Profit</t>
  </si>
  <si>
    <t>Plant</t>
  </si>
  <si>
    <t>Net gain/ loss on sale of property, infrastructure, plant and equipment</t>
  </si>
  <si>
    <t>Granted Assets</t>
  </si>
  <si>
    <t>Asset Write Offs</t>
  </si>
  <si>
    <t>Interest Paid/Received</t>
  </si>
  <si>
    <t>Developer Capital and non monetary contributions</t>
  </si>
  <si>
    <t>Debt collection rates</t>
  </si>
  <si>
    <t>Net profit on disposal of property,infrastructure, and plant and equipment</t>
  </si>
  <si>
    <t>administration</t>
  </si>
  <si>
    <t>Local Government Accounting &amp; General Information</t>
  </si>
  <si>
    <t>for the year ending 30 June 2016</t>
  </si>
  <si>
    <t>Description</t>
  </si>
  <si>
    <t xml:space="preserve">The data in these spreadsheet represents the Council's determination of :
</t>
  </si>
  <si>
    <t xml:space="preserve">More Information
</t>
  </si>
  <si>
    <t>TABS</t>
  </si>
  <si>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</si>
  <si>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</si>
  <si>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</si>
  <si>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</si>
  <si>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Expenditure and Revenue</t>
  </si>
  <si>
    <r>
      <rPr>
        <b/>
        <sz val="11"/>
        <color theme="1"/>
        <rFont val="Arial"/>
        <family val="2"/>
      </rPr>
      <t>VGC1</t>
    </r>
    <r>
      <rPr>
        <sz val="11"/>
        <color theme="1"/>
        <rFont val="Arial"/>
        <family val="2"/>
      </rPr>
      <t xml:space="preserve"> 
- Questionnaire tab showing data requested.
</t>
    </r>
  </si>
  <si>
    <r>
      <rPr>
        <b/>
        <sz val="11"/>
        <color theme="1"/>
        <rFont val="Arial"/>
        <family val="2"/>
      </rPr>
      <t>Expenditure  (13 tabs)</t>
    </r>
    <r>
      <rPr>
        <sz val="11"/>
        <color theme="1"/>
        <rFont val="Arial"/>
        <family val="2"/>
      </rPr>
      <t xml:space="preserve">
- Council data in responses to all recurrent expenditure by 9 funtional categories
</t>
    </r>
  </si>
  <si>
    <r>
      <rPr>
        <b/>
        <sz val="11"/>
        <color theme="1"/>
        <rFont val="Arial"/>
        <family val="2"/>
      </rPr>
      <t>Revenue  (14 tabs)</t>
    </r>
    <r>
      <rPr>
        <sz val="11"/>
        <color theme="1"/>
        <rFont val="Arial"/>
        <family val="2"/>
      </rPr>
      <t xml:space="preserve">
- Council data in responses to all recurrent revenue by 9 funtional categories
</t>
    </r>
  </si>
  <si>
    <r>
      <rPr>
        <b/>
        <sz val="11"/>
        <color theme="1"/>
        <rFont val="Arial"/>
        <family val="2"/>
      </rPr>
      <t>Non Recurrent  (12 tabs)</t>
    </r>
    <r>
      <rPr>
        <sz val="11"/>
        <color theme="1"/>
        <rFont val="Arial"/>
        <family val="2"/>
      </rPr>
      <t xml:space="preserve">
- Council data in responses to all non-recurrent expenditure and revenue by 9 funtional categories
</t>
    </r>
  </si>
  <si>
    <r>
      <rPr>
        <b/>
        <sz val="11"/>
        <color theme="1"/>
        <rFont val="Arial"/>
        <family val="2"/>
      </rPr>
      <t xml:space="preserve">Non- recurrent </t>
    </r>
    <r>
      <rPr>
        <sz val="11"/>
        <color theme="1"/>
        <rFont val="Arial"/>
        <family val="2"/>
      </rPr>
      <t xml:space="preserve">
- Councils non-recurrent expenditure and revenue by 9 functional categories
</t>
    </r>
  </si>
  <si>
    <r>
      <rPr>
        <b/>
        <sz val="11"/>
        <color theme="1"/>
        <rFont val="Arial"/>
        <family val="2"/>
      </rPr>
      <t>Revenue</t>
    </r>
    <r>
      <rPr>
        <sz val="11"/>
        <color theme="1"/>
        <rFont val="Arial"/>
        <family val="2"/>
      </rPr>
      <t xml:space="preserve">
- Councils recurrent revenue by 9 functional categories
</t>
    </r>
  </si>
  <si>
    <r>
      <rPr>
        <b/>
        <sz val="11"/>
        <color theme="1"/>
        <rFont val="Arial"/>
        <family val="2"/>
      </rPr>
      <t>Expenditure</t>
    </r>
    <r>
      <rPr>
        <sz val="11"/>
        <color theme="1"/>
        <rFont val="Arial"/>
        <family val="2"/>
      </rPr>
      <t xml:space="preserve">
- Councils recurrent expenditure by 9 functional categories
</t>
    </r>
  </si>
  <si>
    <t xml:space="preserve">Refer to Manual pages 9-24.
</t>
  </si>
  <si>
    <r>
      <rPr>
        <b/>
        <sz val="11"/>
        <color theme="1"/>
        <rFont val="Arial"/>
        <family val="2"/>
      </rPr>
      <t>9 functional categories</t>
    </r>
    <r>
      <rPr>
        <sz val="11"/>
        <color theme="1"/>
        <rFont val="Arial"/>
        <family val="2"/>
      </rPr>
      <t xml:space="preserve">
- Data is broken down by 
  Governance, Family &amp; Community Services, Aged &amp; Disabled Services,  
  Recreation &amp; Culture, Waste Management, Traffic &amp; Street Management, 
  Environment, Business &amp; Economic Services, Local Roads &amp; Bridges.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</si>
</sst>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0.00_-;\-&quot;$&quot;* #,##0.00_-;_-&quot;$&quot;* &quot;-&quot;??_-;_-@_-"/>
    <numFmt numFmtId="164" formatCode="#,##0_ ;[Red]\-#,##0\ "/>
    <numFmt numFmtId="165" formatCode="_(&quot;$&quot;* #,##0_);_(&quot;$&quot;* \(#,##0\);_(&quot;$&quot;* &quot;-&quot;??_);_(@_)"/>
  </numFmts>
  <fonts count="33" x14ac:knownFonts="1">
    <font>
      <sz val="11"/>
      <color theme="1"/>
      <name val="Calibri"/>
      <family val="2"/>
      <scheme val="minor"/>
    </font>
    <font>
      <b/>
      <sz val="10"/>
      <name val="Arial"/>
      <family val="2"/>
    </font>
    <font>
      <b/>
      <sz val="12"/>
      <name val="Arial"/>
      <family val="2"/>
    </font>
    <font>
      <i/>
      <sz val="9"/>
      <name val="Arial"/>
      <family val="2"/>
    </font>
    <font>
      <sz val="11"/>
      <color theme="1"/>
      <name val="Arial"/>
      <family val="2"/>
    </font>
    <font>
      <sz val="9"/>
      <color theme="1"/>
      <name val="Arial"/>
      <family val="2"/>
    </font>
    <font>
      <sz val="10"/>
      <name val="Arial"/>
      <family val="2"/>
    </font>
    <font>
      <b/>
      <sz val="12"/>
      <color theme="1"/>
      <name val="Arial"/>
      <family val="2"/>
    </font>
    <font>
      <b/>
      <sz val="10"/>
      <color rgb="FFFF0000"/>
      <name val="Arial"/>
      <family val="2"/>
    </font>
    <font>
      <sz val="9"/>
      <name val="Arial"/>
      <family val="2"/>
    </font>
    <font>
      <b/>
      <sz val="10"/>
      <color theme="0"/>
      <name val="Arial"/>
      <family val="2"/>
    </font>
    <font>
      <b/>
      <sz val="9"/>
      <color theme="0"/>
      <name val="Arial"/>
      <family val="2"/>
    </font>
    <font>
      <sz val="8"/>
      <color theme="0"/>
      <name val="Arial"/>
      <family val="2"/>
    </font>
    <font>
      <b/>
      <i/>
      <sz val="10"/>
      <color theme="0"/>
      <name val="Arial"/>
      <family val="2"/>
    </font>
    <font>
      <b/>
      <sz val="8"/>
      <color theme="0"/>
      <name val="Arial"/>
      <family val="2"/>
    </font>
    <font>
      <sz val="9"/>
      <color theme="0"/>
      <name val="Arial"/>
      <family val="2"/>
    </font>
    <font>
      <sz val="8"/>
      <color theme="1"/>
      <name val="Arial"/>
      <family val="2"/>
    </font>
    <font>
      <sz val="10"/>
      <color theme="1"/>
      <name val="Arial"/>
      <family val="2"/>
    </font>
    <font>
      <sz val="11"/>
      <color theme="1"/>
      <name val="Calibri"/>
      <family val="2"/>
      <scheme val="minor"/>
    </font>
    <font>
      <sz val="12"/>
      <color theme="9" tint="-0.249977111117893"/>
      <name val="Arial"/>
      <family val="2"/>
    </font>
    <font>
      <b/>
      <sz val="14"/>
      <color theme="9" tint="-0.249977111117893"/>
      <name val="Arial"/>
      <family val="2"/>
    </font>
    <font>
      <b/>
      <sz val="12"/>
      <color theme="9" tint="-0.249977111117893"/>
      <name val="Arial"/>
      <family val="2"/>
    </font>
    <font>
      <sz val="12"/>
      <color theme="1"/>
      <name val="Arial"/>
      <family val="2"/>
    </font>
    <font>
      <sz val="12"/>
      <name val="Arial"/>
      <family val="2"/>
    </font>
    <font>
      <i/>
      <sz val="12"/>
      <name val="Arial"/>
      <family val="2"/>
    </font>
    <font>
      <sz val="11"/>
      <color rgb="FFFF0000"/>
      <name val="Arial"/>
      <family val="2"/>
    </font>
    <font>
      <i/>
      <sz val="11"/>
      <name val="Arial"/>
      <family val="2"/>
    </font>
    <font>
      <b/>
      <i/>
      <sz val="10"/>
      <color theme="1"/>
      <name val="Arial"/>
      <family val="2"/>
    </font>
    <font>
      <b/>
      <sz val="14"/>
      <color theme="1"/>
      <name val="Arial"/>
      <family val="2"/>
    </font>
    <font>
      <b/>
      <sz val="11"/>
      <color theme="9" tint="-0.249977111117893"/>
      <name val="Arial"/>
      <family val="2"/>
    </font>
    <font>
      <b/>
      <sz val="11"/>
      <color theme="1"/>
      <name val="Arial"/>
      <family val="2"/>
    </font>
    <font>
      <sz val="20"/>
      <color theme="1"/>
      <name val="Arial"/>
      <family val="2"/>
    </font>
    <font>
      <b/>
      <sz val="9"/>
      <color theme="1"/>
      <name val="Arial"/>
      <family val="2"/>
    </font>
  </fonts>
  <fills count="14">
    <fill>
      <patternFill patternType="none"/>
    </fill>
    <fill>
      <patternFill patternType="gray125"/>
    </fill>
    <fill>
      <patternFill patternType="mediumGray">
        <fgColor indexed="19"/>
        <bgColor indexed="26"/>
      </patternFill>
    </fill>
    <fill>
      <patternFill patternType="gray0625"/>
    </fill>
    <fill>
      <patternFill patternType="lightGray"/>
    </fill>
    <fill>
      <patternFill patternType="solid">
        <fgColor rgb="FF6E6464"/>
        <bgColor indexed="64"/>
      </patternFill>
    </fill>
    <fill>
      <patternFill patternType="solid">
        <fgColor rgb="FF78BEDC"/>
        <bgColor indexed="64"/>
      </patternFill>
    </fill>
    <fill>
      <patternFill patternType="solid">
        <fgColor rgb="FFC8E6F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rgb="FFFFFF99"/>
        <bgColor indexed="64"/>
      </patternFill>
    </fill>
    <fill>
      <patternFill patternType="solid">
        <fgColor theme="5"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9">
    <xf numFmtId="0" fontId="0" fillId="0" borderId="0"/>
    <xf numFmtId="0" fontId="6" fillId="0" borderId="0"/>
    <xf numFmtId="41" fontId="2" fillId="0" borderId="0" applyFill="0" applyBorder="0">
      <protection locked="0"/>
    </xf>
    <xf numFmtId="41" fontId="2" fillId="2" borderId="0" applyBorder="0"/>
    <xf numFmtId="0" fontId="2" fillId="2" borderId="0" applyFill="0" applyBorder="0">
      <alignment horizontal="left"/>
    </xf>
    <xf numFmtId="0" fontId="2" fillId="3" borderId="0" applyBorder="0"/>
    <xf numFmtId="165" fontId="2" fillId="4" borderId="0"/>
    <xf numFmtId="41" fontId="2" fillId="0" borderId="0" applyFill="0" applyBorder="0">
      <protection locked="0"/>
    </xf>
    <xf numFmtId="44" fontId="18" fillId="0" borderId="0" applyFont="0" applyFill="0" applyBorder="0" applyAlignment="0" applyProtection="0"/>
  </cellStyleXfs>
  <cellXfs count="200">
    <xf numFmtId="0" fontId="0" fillId="0" borderId="0" xfId="0"/>
    <xf numFmtId="0" fontId="1" fillId="0" borderId="0" xfId="0" applyFont="1"/>
    <xf numFmtId="0" fontId="2" fillId="0" borderId="0" xfId="0" applyFont="1"/>
    <xf numFmtId="3" fontId="1" fillId="0" borderId="3" xfId="0" applyNumberFormat="1" applyFont="1" applyBorder="1" applyAlignment="1">
      <alignment vertical="top"/>
    </xf>
    <xf numFmtId="3" fontId="1" fillId="0" borderId="4" xfId="0" applyNumberFormat="1" applyFont="1" applyBorder="1" applyAlignment="1">
      <alignment vertical="top"/>
    </xf>
    <xf numFmtId="3" fontId="1" fillId="0" borderId="5" xfId="0" applyNumberFormat="1" applyFont="1" applyBorder="1" applyAlignment="1">
      <alignment vertical="top"/>
    </xf>
    <xf numFmtId="0" fontId="4" fillId="0" borderId="0" xfId="0" applyFont="1"/>
    <xf numFmtId="164" fontId="1" fillId="0" borderId="0" xfId="0" applyNumberFormat="1" applyFont="1" applyBorder="1"/>
    <xf numFmtId="164" fontId="2" fillId="0" borderId="0" xfId="0" applyNumberFormat="1" applyFont="1" applyBorder="1"/>
    <xf numFmtId="164" fontId="4" fillId="0" borderId="0" xfId="0" applyNumberFormat="1" applyFont="1" applyBorder="1"/>
    <xf numFmtId="164" fontId="3" fillId="0" borderId="0" xfId="0" applyNumberFormat="1" applyFont="1" applyBorder="1"/>
    <xf numFmtId="164" fontId="1" fillId="0" borderId="14" xfId="0" applyNumberFormat="1" applyFont="1" applyFill="1" applyBorder="1" applyAlignment="1">
      <alignment vertical="top"/>
    </xf>
    <xf numFmtId="164" fontId="1" fillId="0" borderId="17" xfId="0" applyNumberFormat="1" applyFont="1" applyFill="1" applyBorder="1" applyAlignment="1">
      <alignment vertical="top"/>
    </xf>
    <xf numFmtId="164" fontId="1" fillId="0" borderId="20" xfId="0" applyNumberFormat="1" applyFont="1" applyFill="1" applyBorder="1" applyAlignment="1">
      <alignment vertical="top"/>
    </xf>
    <xf numFmtId="164" fontId="6" fillId="0" borderId="12" xfId="0" applyNumberFormat="1" applyFont="1" applyFill="1" applyBorder="1" applyAlignment="1">
      <alignment vertical="top"/>
    </xf>
    <xf numFmtId="164" fontId="6" fillId="0" borderId="13" xfId="0" applyNumberFormat="1" applyFont="1" applyFill="1" applyBorder="1" applyAlignment="1">
      <alignment vertical="top"/>
    </xf>
    <xf numFmtId="164" fontId="6" fillId="0" borderId="15" xfId="0" applyNumberFormat="1" applyFont="1" applyFill="1" applyBorder="1" applyAlignment="1">
      <alignment vertical="top"/>
    </xf>
    <xf numFmtId="164" fontId="6" fillId="0" borderId="16" xfId="0" applyNumberFormat="1" applyFont="1" applyFill="1" applyBorder="1" applyAlignment="1">
      <alignment vertical="top"/>
    </xf>
    <xf numFmtId="164" fontId="6" fillId="0" borderId="18" xfId="0" applyNumberFormat="1" applyFont="1" applyFill="1" applyBorder="1" applyAlignment="1">
      <alignment vertical="top"/>
    </xf>
    <xf numFmtId="164" fontId="6" fillId="0" borderId="19" xfId="0" applyNumberFormat="1" applyFont="1" applyFill="1" applyBorder="1" applyAlignment="1">
      <alignment vertical="top"/>
    </xf>
    <xf numFmtId="164" fontId="1" fillId="0" borderId="16" xfId="0" applyNumberFormat="1" applyFont="1" applyFill="1" applyBorder="1" applyAlignment="1">
      <alignment vertical="top"/>
    </xf>
    <xf numFmtId="164" fontId="1" fillId="0" borderId="19" xfId="0" applyNumberFormat="1" applyFont="1" applyFill="1" applyBorder="1" applyAlignment="1">
      <alignment vertical="top"/>
    </xf>
    <xf numFmtId="164" fontId="1" fillId="0" borderId="28" xfId="0" applyNumberFormat="1" applyFont="1" applyFill="1" applyBorder="1" applyAlignment="1">
      <alignment vertical="top"/>
    </xf>
    <xf numFmtId="164" fontId="1" fillId="0" borderId="29" xfId="0" applyNumberFormat="1" applyFont="1" applyFill="1" applyBorder="1" applyAlignment="1">
      <alignment vertical="top"/>
    </xf>
    <xf numFmtId="164" fontId="1" fillId="0" borderId="27" xfId="0" applyNumberFormat="1" applyFont="1" applyFill="1" applyBorder="1" applyAlignment="1">
      <alignment vertical="top"/>
    </xf>
    <xf numFmtId="164" fontId="1" fillId="0" borderId="15" xfId="0" applyNumberFormat="1" applyFont="1" applyFill="1" applyBorder="1" applyAlignment="1">
      <alignment vertical="top"/>
    </xf>
    <xf numFmtId="164" fontId="1" fillId="0" borderId="18" xfId="0" applyNumberFormat="1" applyFont="1" applyFill="1" applyBorder="1" applyAlignment="1">
      <alignment vertical="top"/>
    </xf>
    <xf numFmtId="0" fontId="5" fillId="0" borderId="0" xfId="0" applyFont="1" applyAlignment="1">
      <alignment horizontal="center" wrapText="1"/>
    </xf>
    <xf numFmtId="0" fontId="8" fillId="0" borderId="0" xfId="0" applyFont="1"/>
    <xf numFmtId="0" fontId="9" fillId="0" borderId="0" xfId="0" applyFont="1"/>
    <xf numFmtId="3" fontId="10" fillId="5" borderId="6" xfId="0" applyNumberFormat="1" applyFont="1" applyFill="1" applyBorder="1" applyAlignment="1">
      <alignment horizontal="right"/>
    </xf>
    <xf numFmtId="164" fontId="10" fillId="5" borderId="21" xfId="0" applyNumberFormat="1" applyFont="1" applyFill="1" applyBorder="1" applyAlignment="1">
      <alignment horizontal="right"/>
    </xf>
    <xf numFmtId="164" fontId="10" fillId="5" borderId="22" xfId="0" applyNumberFormat="1" applyFont="1" applyFill="1" applyBorder="1" applyAlignment="1">
      <alignment horizontal="right"/>
    </xf>
    <xf numFmtId="164" fontId="10" fillId="5" borderId="23" xfId="0" applyNumberFormat="1" applyFont="1" applyFill="1" applyBorder="1" applyAlignment="1">
      <alignment horizontal="right"/>
    </xf>
    <xf numFmtId="0" fontId="10" fillId="5" borderId="7" xfId="0" applyFont="1" applyFill="1" applyBorder="1"/>
    <xf numFmtId="0" fontId="10" fillId="5" borderId="24" xfId="0" applyNumberFormat="1" applyFont="1" applyFill="1" applyBorder="1" applyAlignment="1">
      <alignment horizontal="center" vertical="center" wrapText="1"/>
    </xf>
    <xf numFmtId="0" fontId="10" fillId="5" borderId="25" xfId="0" applyNumberFormat="1" applyFont="1" applyFill="1" applyBorder="1" applyAlignment="1">
      <alignment horizontal="center" vertical="center" wrapText="1"/>
    </xf>
    <xf numFmtId="0" fontId="10" fillId="5" borderId="26" xfId="0" applyNumberFormat="1" applyFont="1" applyFill="1" applyBorder="1" applyAlignment="1">
      <alignment horizontal="center" vertical="center" wrapText="1"/>
    </xf>
    <xf numFmtId="0" fontId="11" fillId="5" borderId="7" xfId="0" applyFont="1" applyFill="1" applyBorder="1" applyAlignment="1">
      <alignment horizontal="center" wrapText="1"/>
    </xf>
    <xf numFmtId="164" fontId="11" fillId="5" borderId="7" xfId="0" applyNumberFormat="1" applyFont="1" applyFill="1" applyBorder="1" applyAlignment="1">
      <alignment horizontal="center" vertical="center" wrapText="1"/>
    </xf>
    <xf numFmtId="164" fontId="11" fillId="5" borderId="0" xfId="0" applyNumberFormat="1" applyFont="1" applyFill="1" applyBorder="1" applyAlignment="1">
      <alignment horizontal="center" vertical="center" wrapText="1"/>
    </xf>
    <xf numFmtId="164" fontId="11" fillId="5" borderId="8" xfId="0" applyNumberFormat="1" applyFont="1" applyFill="1" applyBorder="1" applyAlignment="1">
      <alignment horizontal="center" vertical="center" wrapText="1"/>
    </xf>
    <xf numFmtId="164" fontId="12" fillId="5" borderId="7" xfId="0" applyNumberFormat="1" applyFont="1" applyFill="1" applyBorder="1" applyAlignment="1">
      <alignment horizontal="center" vertical="center" wrapText="1"/>
    </xf>
    <xf numFmtId="164" fontId="12" fillId="5" borderId="0" xfId="0" applyNumberFormat="1" applyFont="1" applyFill="1" applyBorder="1" applyAlignment="1">
      <alignment horizontal="center" vertical="center" wrapText="1"/>
    </xf>
    <xf numFmtId="164" fontId="12" fillId="5" borderId="8" xfId="0" applyNumberFormat="1" applyFont="1" applyFill="1" applyBorder="1" applyAlignment="1">
      <alignment horizontal="center" vertical="center" wrapText="1"/>
    </xf>
    <xf numFmtId="0" fontId="10" fillId="5" borderId="9" xfId="0" applyFont="1" applyFill="1" applyBorder="1"/>
    <xf numFmtId="164" fontId="12" fillId="5" borderId="9" xfId="0" applyNumberFormat="1" applyFont="1" applyFill="1" applyBorder="1" applyAlignment="1">
      <alignment horizontal="center" vertical="center" wrapText="1"/>
    </xf>
    <xf numFmtId="164" fontId="12" fillId="5" borderId="10" xfId="0" applyNumberFormat="1" applyFont="1" applyFill="1" applyBorder="1" applyAlignment="1">
      <alignment horizontal="center" vertical="center" wrapText="1"/>
    </xf>
    <xf numFmtId="164" fontId="12" fillId="5" borderId="11" xfId="0" applyNumberFormat="1" applyFont="1" applyFill="1" applyBorder="1" applyAlignment="1">
      <alignment horizontal="center" vertical="center" wrapText="1"/>
    </xf>
    <xf numFmtId="164" fontId="2" fillId="6" borderId="24" xfId="0" applyNumberFormat="1" applyFont="1" applyFill="1" applyBorder="1"/>
    <xf numFmtId="164" fontId="2" fillId="6" borderId="25" xfId="0" applyNumberFormat="1" applyFont="1" applyFill="1" applyBorder="1"/>
    <xf numFmtId="164" fontId="2" fillId="6" borderId="26" xfId="0" applyNumberFormat="1" applyFont="1" applyFill="1" applyBorder="1"/>
    <xf numFmtId="164" fontId="1" fillId="7" borderId="28" xfId="0" applyNumberFormat="1" applyFont="1" applyFill="1" applyBorder="1" applyAlignment="1">
      <alignment vertical="top"/>
    </xf>
    <xf numFmtId="164" fontId="1" fillId="7" borderId="16" xfId="0" applyNumberFormat="1" applyFont="1" applyFill="1" applyBorder="1" applyAlignment="1">
      <alignment vertical="top"/>
    </xf>
    <xf numFmtId="164" fontId="1" fillId="7" borderId="19" xfId="0" applyNumberFormat="1" applyFont="1" applyFill="1" applyBorder="1" applyAlignment="1">
      <alignment vertical="top"/>
    </xf>
    <xf numFmtId="0" fontId="10" fillId="5" borderId="1" xfId="0" applyFont="1" applyFill="1" applyBorder="1" applyAlignment="1">
      <alignment horizontal="left"/>
    </xf>
    <xf numFmtId="164" fontId="10" fillId="5" borderId="7" xfId="0" applyNumberFormat="1" applyFont="1" applyFill="1" applyBorder="1" applyAlignment="1">
      <alignment horizontal="left" vertical="center"/>
    </xf>
    <xf numFmtId="164" fontId="10" fillId="5" borderId="0" xfId="0" applyNumberFormat="1" applyFont="1" applyFill="1" applyBorder="1" applyAlignment="1">
      <alignment horizontal="left" vertical="center"/>
    </xf>
    <xf numFmtId="164" fontId="10" fillId="5" borderId="8" xfId="0" applyNumberFormat="1" applyFont="1" applyFill="1" applyBorder="1" applyAlignment="1">
      <alignment horizontal="left" vertical="center"/>
    </xf>
    <xf numFmtId="164" fontId="13" fillId="5" borderId="7" xfId="0" applyNumberFormat="1" applyFont="1" applyFill="1" applyBorder="1" applyAlignment="1">
      <alignment horizontal="left" vertical="center"/>
    </xf>
    <xf numFmtId="164" fontId="14" fillId="5" borderId="11" xfId="0" applyNumberFormat="1" applyFont="1" applyFill="1" applyBorder="1" applyAlignment="1">
      <alignment horizontal="center" vertical="center" wrapText="1"/>
    </xf>
    <xf numFmtId="164" fontId="2" fillId="6" borderId="21" xfId="0" applyNumberFormat="1" applyFont="1" applyFill="1" applyBorder="1"/>
    <xf numFmtId="164" fontId="2" fillId="6" borderId="22" xfId="0" applyNumberFormat="1" applyFont="1" applyFill="1" applyBorder="1"/>
    <xf numFmtId="164" fontId="2" fillId="6" borderId="23" xfId="0" applyNumberFormat="1" applyFont="1" applyFill="1" applyBorder="1"/>
    <xf numFmtId="164" fontId="1" fillId="7" borderId="12" xfId="0" applyNumberFormat="1" applyFont="1" applyFill="1" applyBorder="1" applyAlignment="1">
      <alignment vertical="top"/>
    </xf>
    <xf numFmtId="164" fontId="1" fillId="7" borderId="13" xfId="0" applyNumberFormat="1" applyFont="1" applyFill="1" applyBorder="1" applyAlignment="1">
      <alignment vertical="top"/>
    </xf>
    <xf numFmtId="164" fontId="1" fillId="7" borderId="14" xfId="0" applyNumberFormat="1" applyFont="1" applyFill="1" applyBorder="1" applyAlignment="1">
      <alignment vertical="top"/>
    </xf>
    <xf numFmtId="164" fontId="1" fillId="7" borderId="15" xfId="0" applyNumberFormat="1" applyFont="1" applyFill="1" applyBorder="1" applyAlignment="1">
      <alignment vertical="top"/>
    </xf>
    <xf numFmtId="164" fontId="1" fillId="7" borderId="17" xfId="0" applyNumberFormat="1" applyFont="1" applyFill="1" applyBorder="1" applyAlignment="1">
      <alignment vertical="top"/>
    </xf>
    <xf numFmtId="164" fontId="1" fillId="7" borderId="18" xfId="0" applyNumberFormat="1" applyFont="1" applyFill="1" applyBorder="1" applyAlignment="1">
      <alignment vertical="top"/>
    </xf>
    <xf numFmtId="164" fontId="1" fillId="7" borderId="20" xfId="0" applyNumberFormat="1" applyFont="1" applyFill="1" applyBorder="1" applyAlignment="1">
      <alignment vertical="top"/>
    </xf>
    <xf numFmtId="164" fontId="2" fillId="6" borderId="6" xfId="0" applyNumberFormat="1" applyFont="1" applyFill="1" applyBorder="1"/>
    <xf numFmtId="164" fontId="13" fillId="5" borderId="0" xfId="0" applyNumberFormat="1" applyFont="1" applyFill="1" applyBorder="1" applyAlignment="1">
      <alignment horizontal="left" vertical="center"/>
    </xf>
    <xf numFmtId="164" fontId="6" fillId="7" borderId="12" xfId="0" applyNumberFormat="1" applyFont="1" applyFill="1" applyBorder="1" applyAlignment="1">
      <alignment vertical="top"/>
    </xf>
    <xf numFmtId="164" fontId="6" fillId="7" borderId="18" xfId="0" applyNumberFormat="1" applyFont="1" applyFill="1" applyBorder="1" applyAlignment="1">
      <alignment vertical="top"/>
    </xf>
    <xf numFmtId="164" fontId="7" fillId="6" borderId="6" xfId="0" applyNumberFormat="1" applyFont="1" applyFill="1" applyBorder="1"/>
    <xf numFmtId="164" fontId="7" fillId="6" borderId="21" xfId="0" applyNumberFormat="1" applyFont="1" applyFill="1" applyBorder="1"/>
    <xf numFmtId="164" fontId="7" fillId="6" borderId="22" xfId="0" applyNumberFormat="1" applyFont="1" applyFill="1" applyBorder="1"/>
    <xf numFmtId="164" fontId="7" fillId="6" borderId="23" xfId="0" applyNumberFormat="1" applyFont="1" applyFill="1" applyBorder="1"/>
    <xf numFmtId="0" fontId="10" fillId="5" borderId="25" xfId="0" quotePrefix="1" applyNumberFormat="1" applyFont="1" applyFill="1" applyBorder="1" applyAlignment="1">
      <alignment horizontal="center" vertical="center" wrapText="1"/>
    </xf>
    <xf numFmtId="0" fontId="14" fillId="5" borderId="1" xfId="0" applyFont="1" applyFill="1" applyBorder="1"/>
    <xf numFmtId="164" fontId="14" fillId="5" borderId="8" xfId="0" applyNumberFormat="1" applyFont="1" applyFill="1" applyBorder="1" applyAlignment="1">
      <alignment horizontal="center" vertical="center" wrapText="1"/>
    </xf>
    <xf numFmtId="0" fontId="16" fillId="0" borderId="0" xfId="0" applyFont="1"/>
    <xf numFmtId="0" fontId="17" fillId="0" borderId="0" xfId="0" applyFont="1" applyAlignment="1">
      <alignment horizontal="left"/>
    </xf>
    <xf numFmtId="0" fontId="10" fillId="5" borderId="7" xfId="0" applyNumberFormat="1" applyFont="1" applyFill="1" applyBorder="1" applyAlignment="1">
      <alignment horizontal="left" vertical="center" wrapText="1"/>
    </xf>
    <xf numFmtId="0" fontId="10" fillId="5" borderId="0" xfId="0" applyNumberFormat="1" applyFont="1" applyFill="1" applyBorder="1" applyAlignment="1">
      <alignment horizontal="left" vertical="center" wrapText="1"/>
    </xf>
    <xf numFmtId="0" fontId="10" fillId="5" borderId="8" xfId="0" applyNumberFormat="1" applyFont="1" applyFill="1" applyBorder="1" applyAlignment="1">
      <alignment horizontal="left" vertical="center" wrapText="1"/>
    </xf>
    <xf numFmtId="0" fontId="10" fillId="5" borderId="24" xfId="0" applyNumberFormat="1" applyFont="1" applyFill="1" applyBorder="1" applyAlignment="1">
      <alignment horizontal="left" vertical="center" wrapText="1"/>
    </xf>
    <xf numFmtId="0" fontId="10" fillId="5" borderId="25" xfId="0" applyNumberFormat="1" applyFont="1" applyFill="1" applyBorder="1" applyAlignment="1">
      <alignment horizontal="left" vertical="center" wrapText="1"/>
    </xf>
    <xf numFmtId="0" fontId="10" fillId="5" borderId="26" xfId="0" applyNumberFormat="1" applyFont="1" applyFill="1" applyBorder="1" applyAlignment="1">
      <alignment horizontal="left" vertical="center" wrapText="1"/>
    </xf>
    <xf numFmtId="0" fontId="14" fillId="5" borderId="2" xfId="0" applyFont="1" applyFill="1" applyBorder="1"/>
    <xf numFmtId="0" fontId="10" fillId="5" borderId="24" xfId="0" quotePrefix="1" applyNumberFormat="1" applyFont="1" applyFill="1" applyBorder="1" applyAlignment="1">
      <alignment horizontal="left" vertical="center" wrapText="1"/>
    </xf>
    <xf numFmtId="164" fontId="6" fillId="8" borderId="12" xfId="0" applyNumberFormat="1" applyFont="1" applyFill="1" applyBorder="1" applyAlignment="1">
      <alignment vertical="top"/>
    </xf>
    <xf numFmtId="164" fontId="6" fillId="8" borderId="15" xfId="0" applyNumberFormat="1" applyFont="1" applyFill="1" applyBorder="1" applyAlignment="1">
      <alignment vertical="top"/>
    </xf>
    <xf numFmtId="164" fontId="6" fillId="8" borderId="18" xfId="0" applyNumberFormat="1" applyFont="1" applyFill="1" applyBorder="1" applyAlignment="1">
      <alignment vertical="top"/>
    </xf>
    <xf numFmtId="0" fontId="10" fillId="5" borderId="7" xfId="0" quotePrefix="1" applyNumberFormat="1" applyFont="1" applyFill="1" applyBorder="1" applyAlignment="1">
      <alignment horizontal="left" vertical="center" wrapText="1"/>
    </xf>
    <xf numFmtId="164" fontId="12" fillId="5" borderId="9" xfId="0" quotePrefix="1" applyNumberFormat="1" applyFont="1" applyFill="1" applyBorder="1" applyAlignment="1">
      <alignment horizontal="center" vertical="center" wrapText="1"/>
    </xf>
    <xf numFmtId="164" fontId="6" fillId="0" borderId="14" xfId="0" applyNumberFormat="1" applyFont="1" applyFill="1" applyBorder="1" applyAlignment="1">
      <alignment vertical="top"/>
    </xf>
    <xf numFmtId="164" fontId="6" fillId="0" borderId="17" xfId="0" applyNumberFormat="1" applyFont="1" applyFill="1" applyBorder="1" applyAlignment="1">
      <alignment vertical="top"/>
    </xf>
    <xf numFmtId="164" fontId="6" fillId="0" borderId="20" xfId="0" applyNumberFormat="1" applyFont="1" applyFill="1" applyBorder="1" applyAlignment="1">
      <alignment vertical="top"/>
    </xf>
    <xf numFmtId="164" fontId="12" fillId="5" borderId="10" xfId="0" quotePrefix="1" applyNumberFormat="1" applyFont="1" applyFill="1" applyBorder="1" applyAlignment="1">
      <alignment horizontal="center" vertical="center" wrapText="1"/>
    </xf>
    <xf numFmtId="164" fontId="6" fillId="7" borderId="14" xfId="0" applyNumberFormat="1" applyFont="1" applyFill="1" applyBorder="1" applyAlignment="1">
      <alignment vertical="top"/>
    </xf>
    <xf numFmtId="164" fontId="6" fillId="7" borderId="20" xfId="0" applyNumberFormat="1" applyFont="1" applyFill="1" applyBorder="1" applyAlignment="1">
      <alignment vertical="top"/>
    </xf>
    <xf numFmtId="0" fontId="10" fillId="5" borderId="25" xfId="0" quotePrefix="1" applyNumberFormat="1" applyFont="1" applyFill="1" applyBorder="1" applyAlignment="1">
      <alignment horizontal="left" vertical="center" wrapText="1"/>
    </xf>
    <xf numFmtId="164" fontId="1" fillId="6" borderId="14" xfId="0" applyNumberFormat="1" applyFont="1" applyFill="1" applyBorder="1" applyAlignment="1">
      <alignment vertical="top"/>
    </xf>
    <xf numFmtId="164" fontId="1" fillId="6" borderId="17" xfId="0" applyNumberFormat="1" applyFont="1" applyFill="1" applyBorder="1" applyAlignment="1">
      <alignment vertical="top"/>
    </xf>
    <xf numFmtId="164" fontId="1" fillId="6" borderId="20" xfId="0" applyNumberFormat="1" applyFont="1" applyFill="1" applyBorder="1" applyAlignment="1">
      <alignment vertical="top"/>
    </xf>
    <xf numFmtId="0" fontId="19" fillId="0" borderId="0" xfId="0"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center" vertical="center"/>
    </xf>
    <xf numFmtId="3" fontId="19" fillId="0" borderId="0" xfId="0" applyNumberFormat="1" applyFont="1" applyAlignment="1">
      <alignment vertical="center"/>
    </xf>
    <xf numFmtId="0" fontId="20" fillId="0" borderId="0" xfId="0" applyFont="1" applyAlignment="1">
      <alignment vertical="center"/>
    </xf>
    <xf numFmtId="49" fontId="20" fillId="0" borderId="0" xfId="0" applyNumberFormat="1" applyFont="1" applyAlignment="1">
      <alignment horizontal="center" vertical="center"/>
    </xf>
    <xf numFmtId="3" fontId="20" fillId="0" borderId="0" xfId="0" applyNumberFormat="1" applyFont="1" applyAlignment="1">
      <alignment vertical="center"/>
    </xf>
    <xf numFmtId="0" fontId="20" fillId="0" borderId="0" xfId="0" applyFont="1" applyAlignment="1">
      <alignment horizontal="right" vertical="center"/>
    </xf>
    <xf numFmtId="0" fontId="21" fillId="0" borderId="0" xfId="0" applyFont="1" applyAlignment="1">
      <alignment vertical="center"/>
    </xf>
    <xf numFmtId="3" fontId="20" fillId="0" borderId="0" xfId="0" applyNumberFormat="1" applyFont="1" applyAlignment="1">
      <alignment horizontal="right" vertical="center"/>
    </xf>
    <xf numFmtId="0" fontId="20" fillId="0" borderId="30" xfId="0" applyFont="1" applyBorder="1" applyAlignment="1">
      <alignment vertical="center"/>
    </xf>
    <xf numFmtId="49" fontId="20" fillId="0" borderId="30" xfId="0" applyNumberFormat="1" applyFont="1" applyBorder="1" applyAlignment="1">
      <alignment vertical="center"/>
    </xf>
    <xf numFmtId="49" fontId="20" fillId="0" borderId="30" xfId="0" applyNumberFormat="1" applyFont="1" applyBorder="1" applyAlignment="1">
      <alignment horizontal="center" vertical="center"/>
    </xf>
    <xf numFmtId="3" fontId="20" fillId="0" borderId="30" xfId="0" applyNumberFormat="1" applyFont="1" applyBorder="1" applyAlignment="1">
      <alignment vertical="center"/>
    </xf>
    <xf numFmtId="0" fontId="22" fillId="0" borderId="0" xfId="0" applyFont="1" applyAlignment="1">
      <alignment vertical="center"/>
    </xf>
    <xf numFmtId="49" fontId="22" fillId="0" borderId="0" xfId="0" applyNumberFormat="1" applyFont="1" applyAlignment="1">
      <alignment vertical="center"/>
    </xf>
    <xf numFmtId="49" fontId="22" fillId="0" borderId="0" xfId="0" applyNumberFormat="1" applyFont="1" applyAlignment="1">
      <alignment horizontal="center" vertical="center"/>
    </xf>
    <xf numFmtId="3" fontId="22" fillId="0" borderId="0" xfId="0" applyNumberFormat="1" applyFont="1" applyAlignment="1">
      <alignment vertical="center"/>
    </xf>
    <xf numFmtId="0" fontId="7" fillId="0" borderId="0" xfId="0" applyFont="1" applyAlignment="1">
      <alignment horizontal="center" vertical="center" wrapText="1"/>
    </xf>
    <xf numFmtId="0" fontId="7" fillId="9" borderId="0" xfId="0" applyFont="1" applyFill="1" applyAlignment="1">
      <alignment horizontal="center" vertical="center" wrapText="1"/>
    </xf>
    <xf numFmtId="49" fontId="7" fillId="9" borderId="0" xfId="0" applyNumberFormat="1" applyFont="1" applyFill="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0" xfId="0" applyNumberFormat="1" applyFont="1" applyFill="1" applyBorder="1" applyAlignment="1">
      <alignment horizontal="center" vertical="center" wrapText="1"/>
    </xf>
    <xf numFmtId="0" fontId="7" fillId="0" borderId="0" xfId="0" applyFont="1" applyAlignment="1">
      <alignment horizontal="center" wrapText="1"/>
    </xf>
    <xf numFmtId="0" fontId="7" fillId="9" borderId="0" xfId="0" applyFont="1" applyFill="1" applyAlignment="1">
      <alignment horizontal="center" wrapText="1"/>
    </xf>
    <xf numFmtId="49" fontId="7" fillId="9" borderId="0" xfId="0" applyNumberFormat="1" applyFont="1" applyFill="1" applyAlignment="1">
      <alignment horizontal="center" wrapText="1"/>
    </xf>
    <xf numFmtId="3" fontId="7" fillId="9" borderId="0" xfId="0" applyNumberFormat="1" applyFont="1" applyFill="1" applyAlignment="1">
      <alignment horizontal="center" wrapText="1"/>
    </xf>
    <xf numFmtId="49" fontId="7" fillId="0" borderId="0" xfId="0" applyNumberFormat="1" applyFont="1" applyAlignment="1">
      <alignment horizontal="center" vertical="center"/>
    </xf>
    <xf numFmtId="49" fontId="7" fillId="9" borderId="0" xfId="0" applyNumberFormat="1" applyFont="1" applyFill="1" applyAlignment="1">
      <alignment horizontal="center" vertical="center"/>
    </xf>
    <xf numFmtId="49" fontId="7" fillId="9" borderId="0" xfId="0" quotePrefix="1" applyNumberFormat="1" applyFont="1" applyFill="1" applyAlignment="1">
      <alignment horizontal="center" vertical="center"/>
    </xf>
    <xf numFmtId="0" fontId="23" fillId="0" borderId="0" xfId="0" applyFont="1" applyAlignment="1">
      <alignment vertical="center"/>
    </xf>
    <xf numFmtId="0" fontId="2" fillId="0" borderId="0" xfId="0" applyFont="1" applyAlignment="1">
      <alignment vertical="center"/>
    </xf>
    <xf numFmtId="49" fontId="23" fillId="0" borderId="0" xfId="0" applyNumberFormat="1" applyFont="1" applyBorder="1" applyAlignment="1">
      <alignment vertical="center" wrapText="1"/>
    </xf>
    <xf numFmtId="49" fontId="23" fillId="0" borderId="0" xfId="0" applyNumberFormat="1" applyFont="1" applyBorder="1" applyAlignment="1">
      <alignment horizontal="center" vertical="center"/>
    </xf>
    <xf numFmtId="3" fontId="23" fillId="0" borderId="0" xfId="0" applyNumberFormat="1" applyFont="1" applyAlignment="1">
      <alignment vertical="center"/>
    </xf>
    <xf numFmtId="49" fontId="23" fillId="0" borderId="0" xfId="0" quotePrefix="1" applyNumberFormat="1" applyFont="1" applyBorder="1" applyAlignment="1">
      <alignment horizontal="center" vertical="center"/>
    </xf>
    <xf numFmtId="3" fontId="23" fillId="10" borderId="31" xfId="0" applyNumberFormat="1" applyFont="1" applyFill="1" applyBorder="1" applyAlignment="1">
      <alignment vertical="center"/>
    </xf>
    <xf numFmtId="3" fontId="2" fillId="11" borderId="31" xfId="0" applyNumberFormat="1" applyFont="1" applyFill="1" applyBorder="1" applyAlignment="1">
      <alignment vertical="center"/>
    </xf>
    <xf numFmtId="49" fontId="24" fillId="0" borderId="0" xfId="0" applyNumberFormat="1" applyFont="1" applyBorder="1" applyAlignment="1">
      <alignment vertical="center" wrapText="1"/>
    </xf>
    <xf numFmtId="49" fontId="2" fillId="0" borderId="0" xfId="0" applyNumberFormat="1" applyFont="1" applyAlignment="1">
      <alignment horizontal="right" vertical="center"/>
    </xf>
    <xf numFmtId="49" fontId="2" fillId="0" borderId="0" xfId="0" quotePrefix="1" applyNumberFormat="1" applyFont="1" applyBorder="1" applyAlignment="1">
      <alignment horizontal="center" vertical="center"/>
    </xf>
    <xf numFmtId="49" fontId="23" fillId="0" borderId="0" xfId="0" applyNumberFormat="1" applyFont="1" applyAlignment="1">
      <alignment vertical="center"/>
    </xf>
    <xf numFmtId="0" fontId="21" fillId="0" borderId="0" xfId="0" applyFont="1"/>
    <xf numFmtId="0" fontId="2" fillId="0" borderId="0" xfId="0" applyFont="1" applyAlignment="1">
      <alignment horizontal="center" vertical="center"/>
    </xf>
    <xf numFmtId="0" fontId="2" fillId="9" borderId="0" xfId="0" applyFont="1" applyFill="1" applyAlignment="1">
      <alignment horizontal="center" vertical="center"/>
    </xf>
    <xf numFmtId="49" fontId="2" fillId="9" borderId="0" xfId="0" applyNumberFormat="1" applyFont="1" applyFill="1" applyAlignment="1">
      <alignment horizontal="center" vertical="center"/>
    </xf>
    <xf numFmtId="3" fontId="2" fillId="9" borderId="0" xfId="0" applyNumberFormat="1" applyFont="1" applyFill="1" applyAlignment="1">
      <alignment horizontal="center" vertical="center"/>
    </xf>
    <xf numFmtId="0" fontId="7" fillId="0" borderId="0" xfId="0" applyFont="1" applyAlignment="1">
      <alignment horizontal="center" vertical="center"/>
    </xf>
    <xf numFmtId="49" fontId="23" fillId="0" borderId="0" xfId="0" applyNumberFormat="1" applyFont="1" applyBorder="1" applyAlignment="1">
      <alignment vertical="center"/>
    </xf>
    <xf numFmtId="3" fontId="23" fillId="11" borderId="31" xfId="0" applyNumberFormat="1" applyFont="1" applyFill="1" applyBorder="1" applyAlignment="1">
      <alignment vertical="center"/>
    </xf>
    <xf numFmtId="0" fontId="22" fillId="0" borderId="0" xfId="0" applyFont="1"/>
    <xf numFmtId="49" fontId="22" fillId="0" borderId="0" xfId="0" applyNumberFormat="1" applyFont="1"/>
    <xf numFmtId="3" fontId="22" fillId="0" borderId="0" xfId="0" applyNumberFormat="1" applyFont="1"/>
    <xf numFmtId="0" fontId="2" fillId="0" borderId="0" xfId="0" applyFont="1" applyAlignment="1"/>
    <xf numFmtId="0" fontId="23" fillId="0" borderId="0" xfId="0" applyFont="1" applyBorder="1" applyAlignment="1">
      <alignment vertical="center" wrapText="1"/>
    </xf>
    <xf numFmtId="44" fontId="2" fillId="0" borderId="0" xfId="8" applyFont="1" applyAlignment="1">
      <alignment vertical="center"/>
    </xf>
    <xf numFmtId="44" fontId="23" fillId="0" borderId="0" xfId="8" applyFont="1" applyAlignment="1">
      <alignment vertical="center"/>
    </xf>
    <xf numFmtId="0" fontId="27" fillId="0" borderId="0" xfId="0" applyFont="1" applyBorder="1" applyAlignment="1">
      <alignment horizontal="right" vertical="top"/>
    </xf>
    <xf numFmtId="49" fontId="19" fillId="0" borderId="0" xfId="0" applyNumberFormat="1" applyFont="1" applyAlignment="1">
      <alignment vertical="center" wrapText="1"/>
    </xf>
    <xf numFmtId="0" fontId="28" fillId="0" borderId="30" xfId="0" applyFont="1" applyBorder="1" applyAlignment="1">
      <alignment vertical="center"/>
    </xf>
    <xf numFmtId="49" fontId="28" fillId="0" borderId="30" xfId="0" applyNumberFormat="1" applyFont="1" applyBorder="1" applyAlignment="1">
      <alignment vertical="center" wrapText="1"/>
    </xf>
    <xf numFmtId="49" fontId="28" fillId="0" borderId="30" xfId="0" applyNumberFormat="1" applyFont="1" applyBorder="1" applyAlignment="1">
      <alignment horizontal="center" vertical="center"/>
    </xf>
    <xf numFmtId="3" fontId="28" fillId="0" borderId="30" xfId="0" applyNumberFormat="1" applyFont="1" applyBorder="1" applyAlignment="1">
      <alignment vertical="center"/>
    </xf>
    <xf numFmtId="49" fontId="7" fillId="0" borderId="0" xfId="0" applyNumberFormat="1" applyFont="1" applyAlignment="1">
      <alignment wrapText="1"/>
    </xf>
    <xf numFmtId="49" fontId="22" fillId="0" borderId="0" xfId="0" applyNumberFormat="1" applyFont="1" applyAlignment="1">
      <alignment horizontal="center"/>
    </xf>
    <xf numFmtId="0" fontId="19" fillId="0" borderId="0" xfId="0" applyFont="1"/>
    <xf numFmtId="0" fontId="21" fillId="0" borderId="0" xfId="0" applyFont="1" applyAlignment="1">
      <alignment horizontal="right"/>
    </xf>
    <xf numFmtId="0" fontId="29" fillId="0" borderId="0" xfId="0" applyFont="1"/>
    <xf numFmtId="0" fontId="20" fillId="0" borderId="0" xfId="0" applyFont="1"/>
    <xf numFmtId="0" fontId="21" fillId="0" borderId="30" xfId="0" applyFont="1" applyBorder="1"/>
    <xf numFmtId="0" fontId="30" fillId="9" borderId="0" xfId="0" applyFont="1" applyFill="1" applyAlignment="1"/>
    <xf numFmtId="0" fontId="4" fillId="9" borderId="0" xfId="0" applyFont="1" applyFill="1" applyBorder="1" applyAlignment="1">
      <alignment vertical="top"/>
    </xf>
    <xf numFmtId="0" fontId="4" fillId="0" borderId="0" xfId="0" applyFont="1" applyAlignment="1"/>
    <xf numFmtId="3" fontId="31" fillId="9" borderId="0" xfId="0" applyNumberFormat="1" applyFont="1" applyFill="1" applyBorder="1" applyAlignment="1">
      <alignment vertical="top"/>
    </xf>
    <xf numFmtId="0" fontId="30" fillId="0" borderId="0" xfId="0" applyFont="1" applyAlignment="1">
      <alignment vertical="top"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12" borderId="0" xfId="0" applyFont="1" applyFill="1" applyBorder="1" applyAlignment="1">
      <alignment vertical="top" wrapText="1"/>
    </xf>
    <xf numFmtId="0" fontId="4" fillId="9" borderId="0" xfId="0" applyFont="1" applyFill="1" applyBorder="1" applyAlignment="1">
      <alignment vertical="top" wrapText="1"/>
    </xf>
    <xf numFmtId="0" fontId="5" fillId="0" borderId="0" xfId="0" applyFont="1"/>
    <xf numFmtId="0" fontId="32" fillId="0" borderId="0" xfId="0" applyFont="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distributed" wrapText="1"/>
    </xf>
    <xf numFmtId="0" fontId="32" fillId="9" borderId="0" xfId="0" applyFont="1" applyFill="1" applyAlignment="1"/>
    <xf numFmtId="0" fontId="5" fillId="9" borderId="0" xfId="0" applyFont="1" applyFill="1" applyBorder="1" applyAlignment="1">
      <alignment vertical="top"/>
    </xf>
    <xf numFmtId="0" fontId="5" fillId="0" borderId="0" xfId="0" applyFont="1" applyAlignment="1"/>
    <xf numFmtId="0" fontId="32" fillId="0" borderId="30" xfId="0" applyFont="1" applyBorder="1"/>
    <xf numFmtId="0" fontId="32" fillId="0" borderId="30" xfId="0" applyFont="1" applyBorder="1" applyAlignment="1">
      <alignment vertical="top" wrapText="1"/>
    </xf>
    <xf numFmtId="0" fontId="7" fillId="0" borderId="0" xfId="0" applyFont="1" applyAlignment="1">
      <alignment wrapText="1"/>
    </xf>
    <xf numFmtId="3" fontId="4" fillId="0" borderId="0" xfId="0" applyNumberFormat="1" applyFont="1"/>
    <xf numFmtId="0" fontId="4" fillId="13" borderId="0" xfId="0" applyFont="1" applyFill="1" applyBorder="1" applyAlignment="1">
      <alignment vertical="top" wrapText="1"/>
    </xf>
    <xf numFmtId="0" fontId="4" fillId="11" borderId="0" xfId="0" applyFont="1" applyFill="1" applyBorder="1" applyAlignment="1">
      <alignment vertical="top" wrapText="1"/>
    </xf>
    <xf numFmtId="3" fontId="7" fillId="9" borderId="22" xfId="0" applyNumberFormat="1" applyFont="1" applyFill="1" applyBorder="1" applyAlignment="1">
      <alignment horizontal="center" vertical="center" wrapText="1"/>
    </xf>
  </cellXfs>
  <cellStyles count="9">
    <cellStyle name="Currency" xfId="8" builtinId="4"/>
    <cellStyle name="Data" xfId="2"/>
    <cellStyle name="Data 2" xfId="7"/>
    <cellStyle name="Formula" xfId="3"/>
    <cellStyle name="FormulaNoNumber" xfId="4"/>
    <cellStyle name="Heading" xfId="5"/>
    <cellStyle name="NoData" xfId="6"/>
    <cellStyle name="Normal" xfId="0" builtinId="0"/>
    <cellStyle name="Normal 2" xfId="1"/>
  </cellStyles>
  <dxfs count="0"/>
  <tableStyles count="0" defaultTableStyle="TableStyleMedium9" defaultPivotStyle="PivotStyleLight16"/>
  <colors>
    <mruColors>
      <color rgb="FFFFFF99"/>
      <color rgb="FF78BEDC"/>
      <color rgb="FFFFFFCC"/>
      <color rgb="FFC8E6F0"/>
      <color rgb="FF6E6464"/>
      <color rgb="FFCC66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E6A2"/>
  </sheetPr>
  <dimension ref="A1:I193"/>
  <sheetViews>
    <sheetView showGridLines="0" tabSelected="1" zoomScale="80" zoomScaleNormal="80" zoomScalePageLayoutView="50" workbookViewId="0">
      <pane ySplit="6" topLeftCell="A7" activePane="bottomLeft" state="frozen"/>
      <selection pane="bottomLeft"/>
    </sheetView>
  </sheetViews>
  <sheetFormatPr defaultColWidth="12.6640625" defaultRowHeight="13.8" x14ac:dyDescent="0.25"/>
  <cols>
    <col min="1" max="1" width="20.6640625" style="6" customWidth="1"/>
    <col min="2" max="2" width="14.77734375" style="6" customWidth="1"/>
    <col min="3" max="3" width="70.77734375" style="6" customWidth="1"/>
    <col min="4" max="16384" width="12.6640625" style="6"/>
  </cols>
  <sheetData>
    <row r="1" spans="2:3" s="172" customFormat="1" ht="15.6" x14ac:dyDescent="0.3">
      <c r="C1" s="173" t="s">
        <v>282</v>
      </c>
    </row>
    <row r="2" spans="2:3" s="172" customFormat="1" ht="15.6" x14ac:dyDescent="0.3">
      <c r="B2" s="174" t="s">
        <v>0</v>
      </c>
      <c r="C2" s="149"/>
    </row>
    <row r="3" spans="2:3" s="172" customFormat="1" ht="17.399999999999999" x14ac:dyDescent="0.3">
      <c r="B3" s="175" t="s">
        <v>390</v>
      </c>
      <c r="C3" s="149"/>
    </row>
    <row r="4" spans="2:3" s="172" customFormat="1" ht="15.6" x14ac:dyDescent="0.3">
      <c r="B4" s="174" t="s">
        <v>391</v>
      </c>
      <c r="C4" s="149"/>
    </row>
    <row r="5" spans="2:3" s="172" customFormat="1" ht="16.2" thickBot="1" x14ac:dyDescent="0.35">
      <c r="B5" s="176"/>
      <c r="C5" s="176"/>
    </row>
    <row r="7" spans="2:3" s="179" customFormat="1" x14ac:dyDescent="0.25">
      <c r="B7" s="177"/>
      <c r="C7" s="178"/>
    </row>
    <row r="8" spans="2:3" s="179" customFormat="1" ht="24.6" x14ac:dyDescent="0.25">
      <c r="B8" s="177" t="s">
        <v>287</v>
      </c>
      <c r="C8" s="180" t="s">
        <v>400</v>
      </c>
    </row>
    <row r="9" spans="2:3" s="179" customFormat="1" x14ac:dyDescent="0.25">
      <c r="B9" s="177"/>
      <c r="C9" s="178"/>
    </row>
    <row r="10" spans="2:3" x14ac:dyDescent="0.25">
      <c r="B10" s="181"/>
      <c r="C10" s="182"/>
    </row>
    <row r="11" spans="2:3" x14ac:dyDescent="0.25">
      <c r="B11" s="181"/>
      <c r="C11" s="182"/>
    </row>
    <row r="12" spans="2:3" ht="27.6" x14ac:dyDescent="0.25">
      <c r="B12" s="181" t="s">
        <v>392</v>
      </c>
      <c r="C12" s="183" t="s">
        <v>393</v>
      </c>
    </row>
    <row r="13" spans="2:3" ht="41.4" x14ac:dyDescent="0.25">
      <c r="B13" s="181"/>
      <c r="C13" s="182" t="s">
        <v>407</v>
      </c>
    </row>
    <row r="14" spans="2:3" ht="41.4" x14ac:dyDescent="0.25">
      <c r="B14" s="181"/>
      <c r="C14" s="182" t="s">
        <v>406</v>
      </c>
    </row>
    <row r="15" spans="2:3" ht="41.4" x14ac:dyDescent="0.25">
      <c r="B15" s="181"/>
      <c r="C15" s="182" t="s">
        <v>405</v>
      </c>
    </row>
    <row r="16" spans="2:3" ht="82.8" x14ac:dyDescent="0.25">
      <c r="B16" s="181"/>
      <c r="C16" s="182" t="s">
        <v>409</v>
      </c>
    </row>
    <row r="17" spans="2:3" ht="41.4" x14ac:dyDescent="0.25">
      <c r="B17" s="181" t="s">
        <v>394</v>
      </c>
      <c r="C17" s="182" t="s">
        <v>408</v>
      </c>
    </row>
    <row r="18" spans="2:3" ht="41.4" x14ac:dyDescent="0.25">
      <c r="B18" s="181" t="s">
        <v>395</v>
      </c>
      <c r="C18" s="184" t="s">
        <v>401</v>
      </c>
    </row>
    <row r="19" spans="2:3" ht="55.2" x14ac:dyDescent="0.25">
      <c r="B19" s="181"/>
      <c r="C19" s="185" t="s">
        <v>402</v>
      </c>
    </row>
    <row r="20" spans="2:3" ht="41.4" x14ac:dyDescent="0.25">
      <c r="B20" s="181"/>
      <c r="C20" s="197" t="s">
        <v>403</v>
      </c>
    </row>
    <row r="21" spans="2:3" ht="55.2" x14ac:dyDescent="0.25">
      <c r="B21" s="181"/>
      <c r="C21" s="198" t="s">
        <v>404</v>
      </c>
    </row>
    <row r="22" spans="2:3" s="172" customFormat="1" ht="16.2" thickBot="1" x14ac:dyDescent="0.35">
      <c r="B22" s="176"/>
      <c r="C22" s="176"/>
    </row>
    <row r="23" spans="2:3" s="186" customFormat="1" ht="11.4" x14ac:dyDescent="0.2"/>
    <row r="24" spans="2:3" s="186" customFormat="1" ht="11.4" x14ac:dyDescent="0.2"/>
    <row r="25" spans="2:3" s="186" customFormat="1" ht="34.200000000000003" x14ac:dyDescent="0.2">
      <c r="B25" s="187" t="s">
        <v>396</v>
      </c>
      <c r="C25" s="188" t="s">
        <v>397</v>
      </c>
    </row>
    <row r="26" spans="2:3" s="186" customFormat="1" ht="125.4" x14ac:dyDescent="0.2">
      <c r="B26" s="187" t="s">
        <v>398</v>
      </c>
      <c r="C26" s="189" t="s">
        <v>399</v>
      </c>
    </row>
    <row r="27" spans="2:3" s="192" customFormat="1" ht="12" x14ac:dyDescent="0.25">
      <c r="B27" s="190"/>
      <c r="C27" s="191"/>
    </row>
    <row r="28" spans="2:3" s="186" customFormat="1" ht="12.6" thickBot="1" x14ac:dyDescent="0.3">
      <c r="B28" s="193"/>
      <c r="C28" s="194"/>
    </row>
    <row r="193" spans="1:9" s="196" customFormat="1" ht="15.6" x14ac:dyDescent="0.3">
      <c r="A193" s="6"/>
      <c r="B193" s="6"/>
      <c r="C193" s="195"/>
      <c r="D193" s="6"/>
      <c r="E193" s="6"/>
      <c r="F193" s="6"/>
      <c r="G193" s="6"/>
      <c r="H193" s="6"/>
      <c r="I193"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rowBreaks count="1" manualBreakCount="1">
    <brk id="2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I106"/>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61" width="12.6640625" style="9"/>
    <col min="62" max="16384" width="12.6640625" style="6"/>
  </cols>
  <sheetData>
    <row r="1" spans="1:6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6" x14ac:dyDescent="0.3">
      <c r="A2" s="2" t="s">
        <v>85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x14ac:dyDescent="0.25">
      <c r="A3" s="28" t="str">
        <f>'Total Exp'!A3</f>
        <v>2015-16</v>
      </c>
    </row>
    <row r="4" spans="1:61" ht="15.6" x14ac:dyDescent="0.3">
      <c r="A4" s="71" t="s">
        <v>130</v>
      </c>
      <c r="B4" s="62"/>
      <c r="C4" s="62"/>
      <c r="D4" s="62"/>
      <c r="E4" s="62"/>
      <c r="F4" s="62"/>
      <c r="G4" s="63"/>
      <c r="H4" s="61"/>
      <c r="I4" s="62"/>
      <c r="J4" s="62"/>
      <c r="K4" s="62"/>
      <c r="L4" s="62"/>
      <c r="M4" s="62"/>
      <c r="N4" s="61"/>
      <c r="O4" s="62"/>
      <c r="P4" s="62"/>
      <c r="Q4" s="62"/>
      <c r="R4" s="62"/>
      <c r="S4" s="62"/>
      <c r="T4" s="61"/>
      <c r="U4" s="62"/>
      <c r="V4" s="62"/>
      <c r="W4" s="62"/>
      <c r="X4" s="62"/>
      <c r="Y4" s="62"/>
      <c r="Z4" s="61"/>
      <c r="AA4" s="62"/>
      <c r="AB4" s="62"/>
      <c r="AC4" s="62"/>
      <c r="AD4" s="62"/>
      <c r="AE4" s="62"/>
      <c r="AF4" s="61"/>
      <c r="AG4" s="62"/>
      <c r="AH4" s="62"/>
      <c r="AI4" s="62"/>
      <c r="AJ4" s="62"/>
      <c r="AK4" s="62"/>
      <c r="AL4" s="61"/>
      <c r="AM4" s="62"/>
      <c r="AN4" s="62"/>
      <c r="AO4" s="62"/>
      <c r="AP4" s="62"/>
      <c r="AQ4" s="62"/>
      <c r="AR4" s="61"/>
      <c r="AS4" s="62"/>
      <c r="AT4" s="62"/>
      <c r="AU4" s="62"/>
      <c r="AV4" s="62"/>
      <c r="AW4" s="62"/>
      <c r="AX4" s="61"/>
      <c r="AY4" s="62"/>
      <c r="AZ4" s="62"/>
      <c r="BA4" s="62"/>
      <c r="BB4" s="62"/>
      <c r="BC4" s="62"/>
      <c r="BD4" s="61"/>
      <c r="BE4" s="62"/>
      <c r="BF4" s="62"/>
      <c r="BG4" s="62"/>
      <c r="BH4" s="62"/>
      <c r="BI4" s="63"/>
    </row>
    <row r="5" spans="1:61" s="83" customFormat="1" ht="13.2" x14ac:dyDescent="0.25">
      <c r="A5" s="55"/>
      <c r="B5" s="88" t="s">
        <v>198</v>
      </c>
      <c r="C5" s="85"/>
      <c r="D5" s="85"/>
      <c r="E5" s="85"/>
      <c r="F5" s="85"/>
      <c r="G5" s="86"/>
      <c r="H5" s="87" t="s">
        <v>181</v>
      </c>
      <c r="I5" s="88"/>
      <c r="J5" s="88"/>
      <c r="K5" s="88"/>
      <c r="L5" s="88"/>
      <c r="M5" s="89"/>
      <c r="N5" s="88" t="s">
        <v>182</v>
      </c>
      <c r="O5" s="88"/>
      <c r="P5" s="88"/>
      <c r="Q5" s="88"/>
      <c r="R5" s="88"/>
      <c r="S5" s="89"/>
      <c r="T5" s="88" t="s">
        <v>183</v>
      </c>
      <c r="U5" s="88"/>
      <c r="V5" s="88"/>
      <c r="W5" s="88"/>
      <c r="X5" s="88"/>
      <c r="Y5" s="89"/>
      <c r="Z5" s="87" t="s">
        <v>187</v>
      </c>
      <c r="AA5" s="88"/>
      <c r="AB5" s="88"/>
      <c r="AC5" s="88"/>
      <c r="AD5" s="88"/>
      <c r="AE5" s="89"/>
      <c r="AF5" s="88" t="s">
        <v>188</v>
      </c>
      <c r="AG5" s="88"/>
      <c r="AH5" s="88"/>
      <c r="AI5" s="88"/>
      <c r="AJ5" s="88"/>
      <c r="AK5" s="89"/>
      <c r="AL5" s="88" t="s">
        <v>189</v>
      </c>
      <c r="AM5" s="88"/>
      <c r="AN5" s="88"/>
      <c r="AO5" s="88"/>
      <c r="AP5" s="88"/>
      <c r="AQ5" s="89"/>
      <c r="AR5" s="87" t="s">
        <v>193</v>
      </c>
      <c r="AS5" s="88"/>
      <c r="AT5" s="88"/>
      <c r="AU5" s="88"/>
      <c r="AV5" s="88"/>
      <c r="AW5" s="89"/>
      <c r="AX5" s="88" t="s">
        <v>194</v>
      </c>
      <c r="AY5" s="88"/>
      <c r="AZ5" s="88"/>
      <c r="BA5" s="88"/>
      <c r="BB5" s="88"/>
      <c r="BC5" s="89"/>
      <c r="BD5" s="87" t="s">
        <v>197</v>
      </c>
      <c r="BE5" s="88"/>
      <c r="BF5" s="88"/>
      <c r="BG5" s="88"/>
      <c r="BH5" s="88"/>
      <c r="BI5" s="89"/>
    </row>
    <row r="6" spans="1:61" s="83" customFormat="1" ht="13.2" x14ac:dyDescent="0.25">
      <c r="A6" s="55"/>
      <c r="B6" s="56" t="str">
        <f>$A$4&amp;" Total"</f>
        <v>Traffic &amp; Street Management Total</v>
      </c>
      <c r="C6" s="57"/>
      <c r="D6" s="57"/>
      <c r="E6" s="57"/>
      <c r="F6" s="57"/>
      <c r="G6" s="58"/>
      <c r="H6" s="56" t="s">
        <v>184</v>
      </c>
      <c r="I6" s="57"/>
      <c r="J6" s="57"/>
      <c r="K6" s="57"/>
      <c r="L6" s="57"/>
      <c r="M6" s="58"/>
      <c r="N6" s="57" t="s">
        <v>185</v>
      </c>
      <c r="O6" s="57"/>
      <c r="P6" s="57"/>
      <c r="Q6" s="57"/>
      <c r="R6" s="57"/>
      <c r="S6" s="58"/>
      <c r="T6" s="57" t="s">
        <v>186</v>
      </c>
      <c r="U6" s="57"/>
      <c r="V6" s="57"/>
      <c r="W6" s="57"/>
      <c r="X6" s="57"/>
      <c r="Y6" s="58"/>
      <c r="Z6" s="56" t="s">
        <v>190</v>
      </c>
      <c r="AA6" s="57"/>
      <c r="AB6" s="57"/>
      <c r="AC6" s="57"/>
      <c r="AD6" s="57"/>
      <c r="AE6" s="58"/>
      <c r="AF6" s="57" t="s">
        <v>191</v>
      </c>
      <c r="AG6" s="57"/>
      <c r="AH6" s="57"/>
      <c r="AI6" s="57"/>
      <c r="AJ6" s="57"/>
      <c r="AK6" s="58"/>
      <c r="AL6" s="57" t="s">
        <v>192</v>
      </c>
      <c r="AM6" s="57"/>
      <c r="AN6" s="57"/>
      <c r="AO6" s="57"/>
      <c r="AP6" s="57"/>
      <c r="AQ6" s="58"/>
      <c r="AR6" s="56" t="s">
        <v>195</v>
      </c>
      <c r="AS6" s="57"/>
      <c r="AT6" s="57"/>
      <c r="AU6" s="57"/>
      <c r="AV6" s="57"/>
      <c r="AW6" s="58"/>
      <c r="AX6" s="57" t="s">
        <v>196</v>
      </c>
      <c r="AY6" s="57"/>
      <c r="AZ6" s="57"/>
      <c r="BA6" s="57"/>
      <c r="BB6" s="57"/>
      <c r="BC6" s="58"/>
      <c r="BD6" s="59" t="s">
        <v>142</v>
      </c>
      <c r="BE6" s="57"/>
      <c r="BF6" s="57"/>
      <c r="BG6" s="57"/>
      <c r="BH6" s="57"/>
      <c r="BI6" s="58"/>
    </row>
    <row r="7" spans="1:61" s="82" customFormat="1" ht="20.399999999999999" x14ac:dyDescent="0.2">
      <c r="A7" s="80"/>
      <c r="B7" s="42" t="s">
        <v>87</v>
      </c>
      <c r="C7" s="43" t="s">
        <v>88</v>
      </c>
      <c r="D7" s="43" t="s">
        <v>89</v>
      </c>
      <c r="E7" s="43" t="s">
        <v>90</v>
      </c>
      <c r="F7" s="43" t="s">
        <v>91</v>
      </c>
      <c r="G7" s="81" t="s">
        <v>92</v>
      </c>
      <c r="H7" s="42" t="s">
        <v>87</v>
      </c>
      <c r="I7" s="43" t="s">
        <v>88</v>
      </c>
      <c r="J7" s="43" t="s">
        <v>89</v>
      </c>
      <c r="K7" s="43" t="s">
        <v>90</v>
      </c>
      <c r="L7" s="43" t="s">
        <v>91</v>
      </c>
      <c r="M7" s="81" t="s">
        <v>92</v>
      </c>
      <c r="N7" s="42" t="s">
        <v>87</v>
      </c>
      <c r="O7" s="43" t="s">
        <v>88</v>
      </c>
      <c r="P7" s="43" t="s">
        <v>89</v>
      </c>
      <c r="Q7" s="43" t="s">
        <v>90</v>
      </c>
      <c r="R7" s="43" t="s">
        <v>91</v>
      </c>
      <c r="S7" s="81" t="s">
        <v>92</v>
      </c>
      <c r="T7" s="42" t="s">
        <v>87</v>
      </c>
      <c r="U7" s="43" t="s">
        <v>88</v>
      </c>
      <c r="V7" s="43" t="s">
        <v>89</v>
      </c>
      <c r="W7" s="43" t="s">
        <v>90</v>
      </c>
      <c r="X7" s="43" t="s">
        <v>91</v>
      </c>
      <c r="Y7" s="81" t="s">
        <v>92</v>
      </c>
      <c r="Z7" s="42" t="s">
        <v>87</v>
      </c>
      <c r="AA7" s="43" t="s">
        <v>88</v>
      </c>
      <c r="AB7" s="43" t="s">
        <v>89</v>
      </c>
      <c r="AC7" s="43" t="s">
        <v>90</v>
      </c>
      <c r="AD7" s="43" t="s">
        <v>91</v>
      </c>
      <c r="AE7" s="81" t="s">
        <v>92</v>
      </c>
      <c r="AF7" s="42" t="s">
        <v>87</v>
      </c>
      <c r="AG7" s="43" t="s">
        <v>88</v>
      </c>
      <c r="AH7" s="43" t="s">
        <v>89</v>
      </c>
      <c r="AI7" s="43" t="s">
        <v>90</v>
      </c>
      <c r="AJ7" s="43" t="s">
        <v>91</v>
      </c>
      <c r="AK7" s="81" t="s">
        <v>92</v>
      </c>
      <c r="AL7" s="42" t="s">
        <v>87</v>
      </c>
      <c r="AM7" s="43" t="s">
        <v>88</v>
      </c>
      <c r="AN7" s="43" t="s">
        <v>89</v>
      </c>
      <c r="AO7" s="43" t="s">
        <v>90</v>
      </c>
      <c r="AP7" s="43" t="s">
        <v>91</v>
      </c>
      <c r="AQ7" s="81" t="s">
        <v>92</v>
      </c>
      <c r="AR7" s="42" t="s">
        <v>87</v>
      </c>
      <c r="AS7" s="43" t="s">
        <v>88</v>
      </c>
      <c r="AT7" s="43" t="s">
        <v>89</v>
      </c>
      <c r="AU7" s="43" t="s">
        <v>90</v>
      </c>
      <c r="AV7" s="43" t="s">
        <v>91</v>
      </c>
      <c r="AW7" s="81" t="s">
        <v>92</v>
      </c>
      <c r="AX7" s="42" t="s">
        <v>87</v>
      </c>
      <c r="AY7" s="43" t="s">
        <v>88</v>
      </c>
      <c r="AZ7" s="43" t="s">
        <v>89</v>
      </c>
      <c r="BA7" s="43" t="s">
        <v>90</v>
      </c>
      <c r="BB7" s="43" t="s">
        <v>91</v>
      </c>
      <c r="BC7" s="81" t="s">
        <v>92</v>
      </c>
      <c r="BD7" s="42" t="s">
        <v>87</v>
      </c>
      <c r="BE7" s="43" t="s">
        <v>88</v>
      </c>
      <c r="BF7" s="43" t="s">
        <v>89</v>
      </c>
      <c r="BG7" s="43" t="s">
        <v>90</v>
      </c>
      <c r="BH7" s="43" t="s">
        <v>91</v>
      </c>
      <c r="BI7" s="81" t="s">
        <v>92</v>
      </c>
    </row>
    <row r="8" spans="1:61" s="82" customFormat="1" ht="10.199999999999999" x14ac:dyDescent="0.2">
      <c r="A8" s="90"/>
      <c r="B8" s="46" t="s">
        <v>79</v>
      </c>
      <c r="C8" s="47" t="s">
        <v>80</v>
      </c>
      <c r="D8" s="47" t="s">
        <v>81</v>
      </c>
      <c r="E8" s="47" t="s">
        <v>82</v>
      </c>
      <c r="F8" s="47" t="s">
        <v>83</v>
      </c>
      <c r="G8" s="60" t="s">
        <v>84</v>
      </c>
      <c r="H8" s="46" t="s">
        <v>79</v>
      </c>
      <c r="I8" s="47" t="s">
        <v>80</v>
      </c>
      <c r="J8" s="47" t="s">
        <v>81</v>
      </c>
      <c r="K8" s="47" t="s">
        <v>82</v>
      </c>
      <c r="L8" s="47" t="s">
        <v>83</v>
      </c>
      <c r="M8" s="60" t="s">
        <v>84</v>
      </c>
      <c r="N8" s="46" t="s">
        <v>79</v>
      </c>
      <c r="O8" s="47" t="s">
        <v>80</v>
      </c>
      <c r="P8" s="47" t="s">
        <v>81</v>
      </c>
      <c r="Q8" s="47" t="s">
        <v>82</v>
      </c>
      <c r="R8" s="47" t="s">
        <v>83</v>
      </c>
      <c r="S8" s="60" t="s">
        <v>84</v>
      </c>
      <c r="T8" s="46" t="s">
        <v>79</v>
      </c>
      <c r="U8" s="47" t="s">
        <v>80</v>
      </c>
      <c r="V8" s="47" t="s">
        <v>81</v>
      </c>
      <c r="W8" s="47" t="s">
        <v>82</v>
      </c>
      <c r="X8" s="47" t="s">
        <v>83</v>
      </c>
      <c r="Y8" s="60" t="s">
        <v>84</v>
      </c>
      <c r="Z8" s="46" t="s">
        <v>79</v>
      </c>
      <c r="AA8" s="47" t="s">
        <v>80</v>
      </c>
      <c r="AB8" s="47" t="s">
        <v>81</v>
      </c>
      <c r="AC8" s="47" t="s">
        <v>82</v>
      </c>
      <c r="AD8" s="47" t="s">
        <v>83</v>
      </c>
      <c r="AE8" s="60" t="s">
        <v>84</v>
      </c>
      <c r="AF8" s="46" t="s">
        <v>79</v>
      </c>
      <c r="AG8" s="47" t="s">
        <v>80</v>
      </c>
      <c r="AH8" s="47" t="s">
        <v>81</v>
      </c>
      <c r="AI8" s="47" t="s">
        <v>82</v>
      </c>
      <c r="AJ8" s="47" t="s">
        <v>83</v>
      </c>
      <c r="AK8" s="60" t="s">
        <v>84</v>
      </c>
      <c r="AL8" s="46" t="s">
        <v>79</v>
      </c>
      <c r="AM8" s="47" t="s">
        <v>80</v>
      </c>
      <c r="AN8" s="47" t="s">
        <v>81</v>
      </c>
      <c r="AO8" s="47" t="s">
        <v>82</v>
      </c>
      <c r="AP8" s="47" t="s">
        <v>83</v>
      </c>
      <c r="AQ8" s="60" t="s">
        <v>84</v>
      </c>
      <c r="AR8" s="46" t="s">
        <v>79</v>
      </c>
      <c r="AS8" s="47" t="s">
        <v>80</v>
      </c>
      <c r="AT8" s="47" t="s">
        <v>81</v>
      </c>
      <c r="AU8" s="47" t="s">
        <v>82</v>
      </c>
      <c r="AV8" s="47" t="s">
        <v>83</v>
      </c>
      <c r="AW8" s="60" t="s">
        <v>84</v>
      </c>
      <c r="AX8" s="46" t="s">
        <v>79</v>
      </c>
      <c r="AY8" s="47" t="s">
        <v>80</v>
      </c>
      <c r="AZ8" s="47" t="s">
        <v>81</v>
      </c>
      <c r="BA8" s="47" t="s">
        <v>82</v>
      </c>
      <c r="BB8" s="47" t="s">
        <v>83</v>
      </c>
      <c r="BC8" s="60" t="s">
        <v>84</v>
      </c>
      <c r="BD8" s="46" t="s">
        <v>79</v>
      </c>
      <c r="BE8" s="47" t="s">
        <v>80</v>
      </c>
      <c r="BF8" s="47" t="s">
        <v>81</v>
      </c>
      <c r="BG8" s="47" t="s">
        <v>82</v>
      </c>
      <c r="BH8" s="47" t="s">
        <v>83</v>
      </c>
      <c r="BI8" s="60" t="s">
        <v>84</v>
      </c>
    </row>
    <row r="9" spans="1:61" x14ac:dyDescent="0.25">
      <c r="A9" s="3"/>
      <c r="B9" s="64"/>
      <c r="C9" s="65"/>
      <c r="D9" s="65"/>
      <c r="E9" s="65"/>
      <c r="F9" s="65"/>
      <c r="G9" s="66"/>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c r="AR9" s="14"/>
      <c r="AS9" s="15"/>
      <c r="AT9" s="15"/>
      <c r="AU9" s="15"/>
      <c r="AV9" s="15"/>
      <c r="AW9" s="11"/>
      <c r="AX9" s="14"/>
      <c r="AY9" s="15"/>
      <c r="AZ9" s="15"/>
      <c r="BA9" s="15"/>
      <c r="BB9" s="15"/>
      <c r="BC9" s="11"/>
      <c r="BD9" s="14"/>
      <c r="BE9" s="15"/>
      <c r="BF9" s="15"/>
      <c r="BG9" s="15"/>
      <c r="BH9" s="15"/>
      <c r="BI9" s="11"/>
    </row>
    <row r="10" spans="1:61" x14ac:dyDescent="0.25">
      <c r="A10" s="4" t="s">
        <v>1</v>
      </c>
      <c r="B10" s="67">
        <v>61480.867810370051</v>
      </c>
      <c r="C10" s="53">
        <v>635403.24</v>
      </c>
      <c r="D10" s="53">
        <v>343242</v>
      </c>
      <c r="E10" s="53">
        <v>0</v>
      </c>
      <c r="F10" s="53">
        <v>0</v>
      </c>
      <c r="G10" s="68">
        <v>1040126.1078103702</v>
      </c>
      <c r="H10" s="16">
        <v>0</v>
      </c>
      <c r="I10" s="17">
        <v>20205.27</v>
      </c>
      <c r="J10" s="17">
        <v>82115</v>
      </c>
      <c r="K10" s="17">
        <v>0</v>
      </c>
      <c r="L10" s="17">
        <v>0</v>
      </c>
      <c r="M10" s="12">
        <v>102320.27</v>
      </c>
      <c r="N10" s="16">
        <v>0</v>
      </c>
      <c r="O10" s="17">
        <v>193017.05</v>
      </c>
      <c r="P10" s="17">
        <v>96161</v>
      </c>
      <c r="Q10" s="17">
        <v>0</v>
      </c>
      <c r="R10" s="17">
        <v>0</v>
      </c>
      <c r="S10" s="12">
        <v>289178.05</v>
      </c>
      <c r="T10" s="16">
        <v>0</v>
      </c>
      <c r="U10" s="17">
        <v>6989.27</v>
      </c>
      <c r="V10" s="17">
        <v>0</v>
      </c>
      <c r="W10" s="17">
        <v>0</v>
      </c>
      <c r="X10" s="17">
        <v>0</v>
      </c>
      <c r="Y10" s="12">
        <v>6989.27</v>
      </c>
      <c r="Z10" s="16">
        <v>0</v>
      </c>
      <c r="AA10" s="17">
        <v>0</v>
      </c>
      <c r="AB10" s="17">
        <v>0</v>
      </c>
      <c r="AC10" s="17">
        <v>0</v>
      </c>
      <c r="AD10" s="17">
        <v>0</v>
      </c>
      <c r="AE10" s="12">
        <v>0</v>
      </c>
      <c r="AF10" s="16">
        <v>0</v>
      </c>
      <c r="AG10" s="17">
        <v>0</v>
      </c>
      <c r="AH10" s="17">
        <v>0</v>
      </c>
      <c r="AI10" s="17">
        <v>0</v>
      </c>
      <c r="AJ10" s="17">
        <v>0</v>
      </c>
      <c r="AK10" s="12">
        <v>0</v>
      </c>
      <c r="AL10" s="16">
        <v>0</v>
      </c>
      <c r="AM10" s="17">
        <v>0</v>
      </c>
      <c r="AN10" s="17">
        <v>164966</v>
      </c>
      <c r="AO10" s="17">
        <v>0</v>
      </c>
      <c r="AP10" s="17">
        <v>0</v>
      </c>
      <c r="AQ10" s="12">
        <v>164966</v>
      </c>
      <c r="AR10" s="16">
        <v>0</v>
      </c>
      <c r="AS10" s="17">
        <v>195000</v>
      </c>
      <c r="AT10" s="17">
        <v>0</v>
      </c>
      <c r="AU10" s="17">
        <v>0</v>
      </c>
      <c r="AV10" s="17">
        <v>0</v>
      </c>
      <c r="AW10" s="12">
        <v>195000</v>
      </c>
      <c r="AX10" s="16">
        <v>0</v>
      </c>
      <c r="AY10" s="17">
        <v>220029.05000000002</v>
      </c>
      <c r="AZ10" s="17">
        <v>0</v>
      </c>
      <c r="BA10" s="17">
        <v>0</v>
      </c>
      <c r="BB10" s="17">
        <v>0</v>
      </c>
      <c r="BC10" s="12">
        <v>220029.05000000002</v>
      </c>
      <c r="BD10" s="16">
        <v>61480.867810370051</v>
      </c>
      <c r="BE10" s="17">
        <v>162.6</v>
      </c>
      <c r="BF10" s="17">
        <v>0</v>
      </c>
      <c r="BG10" s="17">
        <v>0</v>
      </c>
      <c r="BH10" s="17">
        <v>0</v>
      </c>
      <c r="BI10" s="12">
        <v>61643.46781037005</v>
      </c>
    </row>
    <row r="11" spans="1:61" x14ac:dyDescent="0.25">
      <c r="A11" s="4" t="s">
        <v>2</v>
      </c>
      <c r="B11" s="67">
        <v>125080.19</v>
      </c>
      <c r="C11" s="53">
        <v>683446.13</v>
      </c>
      <c r="D11" s="53">
        <v>303031.15000000002</v>
      </c>
      <c r="E11" s="53">
        <v>0</v>
      </c>
      <c r="F11" s="53">
        <v>329.43</v>
      </c>
      <c r="G11" s="68">
        <v>1111886.8999999999</v>
      </c>
      <c r="H11" s="16">
        <v>0</v>
      </c>
      <c r="I11" s="17">
        <v>104224.53</v>
      </c>
      <c r="J11" s="17">
        <v>157622</v>
      </c>
      <c r="K11" s="17">
        <v>0</v>
      </c>
      <c r="L11" s="17">
        <v>0</v>
      </c>
      <c r="M11" s="12">
        <v>261846.53</v>
      </c>
      <c r="N11" s="16">
        <v>0</v>
      </c>
      <c r="O11" s="17">
        <v>12048.23</v>
      </c>
      <c r="P11" s="17">
        <v>139420</v>
      </c>
      <c r="Q11" s="17">
        <v>0</v>
      </c>
      <c r="R11" s="17">
        <v>0</v>
      </c>
      <c r="S11" s="12">
        <v>151468.23000000001</v>
      </c>
      <c r="T11" s="16">
        <v>0</v>
      </c>
      <c r="U11" s="17">
        <v>167833.36</v>
      </c>
      <c r="V11" s="17">
        <v>0</v>
      </c>
      <c r="W11" s="17">
        <v>0</v>
      </c>
      <c r="X11" s="17">
        <v>0</v>
      </c>
      <c r="Y11" s="12">
        <v>167833.36</v>
      </c>
      <c r="Z11" s="16">
        <v>0</v>
      </c>
      <c r="AA11" s="17">
        <v>0</v>
      </c>
      <c r="AB11" s="17">
        <v>0</v>
      </c>
      <c r="AC11" s="17">
        <v>0</v>
      </c>
      <c r="AD11" s="17">
        <v>0</v>
      </c>
      <c r="AE11" s="12">
        <v>0</v>
      </c>
      <c r="AF11" s="16">
        <v>0</v>
      </c>
      <c r="AG11" s="17">
        <v>60285.95</v>
      </c>
      <c r="AH11" s="17">
        <v>0</v>
      </c>
      <c r="AI11" s="17">
        <v>0</v>
      </c>
      <c r="AJ11" s="17">
        <v>0</v>
      </c>
      <c r="AK11" s="12">
        <v>60285.95</v>
      </c>
      <c r="AL11" s="16">
        <v>0</v>
      </c>
      <c r="AM11" s="17">
        <v>90991.52</v>
      </c>
      <c r="AN11" s="17">
        <v>0</v>
      </c>
      <c r="AO11" s="17">
        <v>0</v>
      </c>
      <c r="AP11" s="17">
        <v>0</v>
      </c>
      <c r="AQ11" s="12">
        <v>90991.52</v>
      </c>
      <c r="AR11" s="16">
        <v>0</v>
      </c>
      <c r="AS11" s="17">
        <v>146754.6</v>
      </c>
      <c r="AT11" s="17">
        <v>0</v>
      </c>
      <c r="AU11" s="17">
        <v>0</v>
      </c>
      <c r="AV11" s="17">
        <v>0</v>
      </c>
      <c r="AW11" s="12">
        <v>146754.6</v>
      </c>
      <c r="AX11" s="16">
        <v>58657.2</v>
      </c>
      <c r="AY11" s="17">
        <v>59720.570000000007</v>
      </c>
      <c r="AZ11" s="17">
        <v>0</v>
      </c>
      <c r="BA11" s="17">
        <v>0</v>
      </c>
      <c r="BB11" s="17">
        <v>0</v>
      </c>
      <c r="BC11" s="12">
        <v>118377.77</v>
      </c>
      <c r="BD11" s="16">
        <v>66422.990000000005</v>
      </c>
      <c r="BE11" s="17">
        <v>41587.370000000003</v>
      </c>
      <c r="BF11" s="17">
        <v>5989.15</v>
      </c>
      <c r="BG11" s="17">
        <v>0</v>
      </c>
      <c r="BH11" s="17">
        <v>329.43</v>
      </c>
      <c r="BI11" s="12">
        <v>114328.94</v>
      </c>
    </row>
    <row r="12" spans="1:61" x14ac:dyDescent="0.25">
      <c r="A12" s="4" t="s">
        <v>3</v>
      </c>
      <c r="B12" s="67">
        <v>2834296</v>
      </c>
      <c r="C12" s="53">
        <v>2693621</v>
      </c>
      <c r="D12" s="53">
        <v>0</v>
      </c>
      <c r="E12" s="53">
        <v>0</v>
      </c>
      <c r="F12" s="53">
        <v>95102</v>
      </c>
      <c r="G12" s="68">
        <v>5623019</v>
      </c>
      <c r="H12" s="16">
        <v>0</v>
      </c>
      <c r="I12" s="17">
        <v>0</v>
      </c>
      <c r="J12" s="17">
        <v>0</v>
      </c>
      <c r="K12" s="17">
        <v>0</v>
      </c>
      <c r="L12" s="17">
        <v>0</v>
      </c>
      <c r="M12" s="12">
        <v>0</v>
      </c>
      <c r="N12" s="16">
        <v>0</v>
      </c>
      <c r="O12" s="17">
        <v>0</v>
      </c>
      <c r="P12" s="17">
        <v>0</v>
      </c>
      <c r="Q12" s="17">
        <v>0</v>
      </c>
      <c r="R12" s="17">
        <v>0</v>
      </c>
      <c r="S12" s="12">
        <v>0</v>
      </c>
      <c r="T12" s="16">
        <v>303278</v>
      </c>
      <c r="U12" s="17">
        <v>99092</v>
      </c>
      <c r="V12" s="17">
        <v>0</v>
      </c>
      <c r="W12" s="17">
        <v>0</v>
      </c>
      <c r="X12" s="17">
        <v>0</v>
      </c>
      <c r="Y12" s="12">
        <v>402370</v>
      </c>
      <c r="Z12" s="16">
        <v>0</v>
      </c>
      <c r="AA12" s="17">
        <v>0</v>
      </c>
      <c r="AB12" s="17">
        <v>0</v>
      </c>
      <c r="AC12" s="17">
        <v>0</v>
      </c>
      <c r="AD12" s="17">
        <v>0</v>
      </c>
      <c r="AE12" s="12">
        <v>0</v>
      </c>
      <c r="AF12" s="16">
        <v>939215</v>
      </c>
      <c r="AG12" s="17">
        <v>456754</v>
      </c>
      <c r="AH12" s="17">
        <v>0</v>
      </c>
      <c r="AI12" s="17">
        <v>0</v>
      </c>
      <c r="AJ12" s="17">
        <v>95102</v>
      </c>
      <c r="AK12" s="12">
        <v>1491071</v>
      </c>
      <c r="AL12" s="16">
        <v>0</v>
      </c>
      <c r="AM12" s="17">
        <v>0</v>
      </c>
      <c r="AN12" s="17">
        <v>0</v>
      </c>
      <c r="AO12" s="17">
        <v>0</v>
      </c>
      <c r="AP12" s="17">
        <v>0</v>
      </c>
      <c r="AQ12" s="12">
        <v>0</v>
      </c>
      <c r="AR12" s="16">
        <v>0</v>
      </c>
      <c r="AS12" s="17">
        <v>1713174</v>
      </c>
      <c r="AT12" s="17">
        <v>0</v>
      </c>
      <c r="AU12" s="17">
        <v>0</v>
      </c>
      <c r="AV12" s="17">
        <v>0</v>
      </c>
      <c r="AW12" s="12">
        <v>1713174</v>
      </c>
      <c r="AX12" s="16">
        <v>863993</v>
      </c>
      <c r="AY12" s="17">
        <v>421505</v>
      </c>
      <c r="AZ12" s="17">
        <v>0</v>
      </c>
      <c r="BA12" s="17">
        <v>0</v>
      </c>
      <c r="BB12" s="17">
        <v>0</v>
      </c>
      <c r="BC12" s="12">
        <v>1285498</v>
      </c>
      <c r="BD12" s="16">
        <v>727810</v>
      </c>
      <c r="BE12" s="17">
        <v>3096</v>
      </c>
      <c r="BF12" s="17">
        <v>0</v>
      </c>
      <c r="BG12" s="17">
        <v>0</v>
      </c>
      <c r="BH12" s="17">
        <v>0</v>
      </c>
      <c r="BI12" s="12">
        <v>730906</v>
      </c>
    </row>
    <row r="13" spans="1:61" x14ac:dyDescent="0.25">
      <c r="A13" s="4" t="s">
        <v>4</v>
      </c>
      <c r="B13" s="67">
        <v>4958000</v>
      </c>
      <c r="C13" s="53">
        <v>5025000</v>
      </c>
      <c r="D13" s="53">
        <v>3551000</v>
      </c>
      <c r="E13" s="53">
        <v>127000</v>
      </c>
      <c r="F13" s="53">
        <v>290000</v>
      </c>
      <c r="G13" s="68">
        <v>13951000</v>
      </c>
      <c r="H13" s="16">
        <v>456000</v>
      </c>
      <c r="I13" s="17">
        <v>655000</v>
      </c>
      <c r="J13" s="17">
        <v>2003000</v>
      </c>
      <c r="K13" s="17">
        <v>11000</v>
      </c>
      <c r="L13" s="17">
        <v>-2000</v>
      </c>
      <c r="M13" s="12">
        <v>3123000</v>
      </c>
      <c r="N13" s="16">
        <v>0</v>
      </c>
      <c r="O13" s="17">
        <v>0</v>
      </c>
      <c r="P13" s="17">
        <v>1117000</v>
      </c>
      <c r="Q13" s="17">
        <v>0</v>
      </c>
      <c r="R13" s="17">
        <v>0</v>
      </c>
      <c r="S13" s="12">
        <v>1117000</v>
      </c>
      <c r="T13" s="16">
        <v>34000</v>
      </c>
      <c r="U13" s="17">
        <v>223000</v>
      </c>
      <c r="V13" s="17">
        <v>125000</v>
      </c>
      <c r="W13" s="17">
        <v>1000</v>
      </c>
      <c r="X13" s="17">
        <v>0</v>
      </c>
      <c r="Y13" s="12">
        <v>383000</v>
      </c>
      <c r="Z13" s="16">
        <v>518000</v>
      </c>
      <c r="AA13" s="17">
        <v>544000</v>
      </c>
      <c r="AB13" s="17">
        <v>32000</v>
      </c>
      <c r="AC13" s="17">
        <v>12000</v>
      </c>
      <c r="AD13" s="17">
        <v>306000</v>
      </c>
      <c r="AE13" s="12">
        <v>1412000</v>
      </c>
      <c r="AF13" s="16">
        <v>0</v>
      </c>
      <c r="AG13" s="17">
        <v>166000</v>
      </c>
      <c r="AH13" s="17">
        <v>33000</v>
      </c>
      <c r="AI13" s="17">
        <v>0</v>
      </c>
      <c r="AJ13" s="17">
        <v>0</v>
      </c>
      <c r="AK13" s="12">
        <v>199000</v>
      </c>
      <c r="AL13" s="16">
        <v>1000</v>
      </c>
      <c r="AM13" s="17">
        <v>836000</v>
      </c>
      <c r="AN13" s="17">
        <v>0</v>
      </c>
      <c r="AO13" s="17">
        <v>0</v>
      </c>
      <c r="AP13" s="17">
        <v>0</v>
      </c>
      <c r="AQ13" s="12">
        <v>837000</v>
      </c>
      <c r="AR13" s="16">
        <v>15000</v>
      </c>
      <c r="AS13" s="17">
        <v>1019000</v>
      </c>
      <c r="AT13" s="17">
        <v>0</v>
      </c>
      <c r="AU13" s="17">
        <v>0</v>
      </c>
      <c r="AV13" s="17">
        <v>0</v>
      </c>
      <c r="AW13" s="12">
        <v>1034000</v>
      </c>
      <c r="AX13" s="16">
        <v>1247000</v>
      </c>
      <c r="AY13" s="17">
        <v>1124000</v>
      </c>
      <c r="AZ13" s="17">
        <v>172000</v>
      </c>
      <c r="BA13" s="17">
        <v>39000</v>
      </c>
      <c r="BB13" s="17">
        <v>-36000</v>
      </c>
      <c r="BC13" s="12">
        <v>2546000</v>
      </c>
      <c r="BD13" s="16">
        <v>2687000</v>
      </c>
      <c r="BE13" s="17">
        <v>458000</v>
      </c>
      <c r="BF13" s="17">
        <v>69000</v>
      </c>
      <c r="BG13" s="17">
        <v>64000</v>
      </c>
      <c r="BH13" s="17">
        <v>22000</v>
      </c>
      <c r="BI13" s="12">
        <v>3300000</v>
      </c>
    </row>
    <row r="14" spans="1:61" x14ac:dyDescent="0.25">
      <c r="A14" s="4" t="s">
        <v>5</v>
      </c>
      <c r="B14" s="67">
        <v>950959</v>
      </c>
      <c r="C14" s="53">
        <v>1059010</v>
      </c>
      <c r="D14" s="53">
        <v>9619170</v>
      </c>
      <c r="E14" s="53">
        <v>0</v>
      </c>
      <c r="F14" s="53">
        <v>0</v>
      </c>
      <c r="G14" s="68">
        <v>11629139</v>
      </c>
      <c r="H14" s="16">
        <v>175177</v>
      </c>
      <c r="I14" s="17">
        <v>63091</v>
      </c>
      <c r="J14" s="17">
        <v>0</v>
      </c>
      <c r="K14" s="17">
        <v>0</v>
      </c>
      <c r="L14" s="17">
        <v>0</v>
      </c>
      <c r="M14" s="12">
        <v>238268</v>
      </c>
      <c r="N14" s="16">
        <v>0</v>
      </c>
      <c r="O14" s="17">
        <v>0</v>
      </c>
      <c r="P14" s="17">
        <v>0</v>
      </c>
      <c r="Q14" s="17">
        <v>0</v>
      </c>
      <c r="R14" s="17">
        <v>0</v>
      </c>
      <c r="S14" s="12">
        <v>0</v>
      </c>
      <c r="T14" s="16">
        <v>193080</v>
      </c>
      <c r="U14" s="17">
        <v>228631</v>
      </c>
      <c r="V14" s="17">
        <v>0</v>
      </c>
      <c r="W14" s="17">
        <v>0</v>
      </c>
      <c r="X14" s="17">
        <v>0</v>
      </c>
      <c r="Y14" s="12">
        <v>421711</v>
      </c>
      <c r="Z14" s="16">
        <v>-582</v>
      </c>
      <c r="AA14" s="17">
        <v>28217</v>
      </c>
      <c r="AB14" s="17">
        <v>0</v>
      </c>
      <c r="AC14" s="17">
        <v>0</v>
      </c>
      <c r="AD14" s="17">
        <v>0</v>
      </c>
      <c r="AE14" s="12">
        <v>27635</v>
      </c>
      <c r="AF14" s="16">
        <v>0</v>
      </c>
      <c r="AG14" s="17">
        <v>0</v>
      </c>
      <c r="AH14" s="17">
        <v>0</v>
      </c>
      <c r="AI14" s="17">
        <v>0</v>
      </c>
      <c r="AJ14" s="17">
        <v>0</v>
      </c>
      <c r="AK14" s="12">
        <v>0</v>
      </c>
      <c r="AL14" s="16">
        <v>0</v>
      </c>
      <c r="AM14" s="17">
        <v>0</v>
      </c>
      <c r="AN14" s="17">
        <v>0</v>
      </c>
      <c r="AO14" s="17">
        <v>0</v>
      </c>
      <c r="AP14" s="17">
        <v>0</v>
      </c>
      <c r="AQ14" s="12">
        <v>0</v>
      </c>
      <c r="AR14" s="16">
        <v>0</v>
      </c>
      <c r="AS14" s="17">
        <v>392356</v>
      </c>
      <c r="AT14" s="17">
        <v>0</v>
      </c>
      <c r="AU14" s="17">
        <v>0</v>
      </c>
      <c r="AV14" s="17">
        <v>0</v>
      </c>
      <c r="AW14" s="12">
        <v>392356</v>
      </c>
      <c r="AX14" s="16">
        <v>277203</v>
      </c>
      <c r="AY14" s="17">
        <v>261493</v>
      </c>
      <c r="AZ14" s="17">
        <v>0</v>
      </c>
      <c r="BA14" s="17">
        <v>0</v>
      </c>
      <c r="BB14" s="17">
        <v>0</v>
      </c>
      <c r="BC14" s="12">
        <v>538696</v>
      </c>
      <c r="BD14" s="16">
        <v>306081</v>
      </c>
      <c r="BE14" s="17">
        <v>85222</v>
      </c>
      <c r="BF14" s="17">
        <v>9619170</v>
      </c>
      <c r="BG14" s="17">
        <v>0</v>
      </c>
      <c r="BH14" s="17">
        <v>0</v>
      </c>
      <c r="BI14" s="12">
        <v>10010473</v>
      </c>
    </row>
    <row r="15" spans="1:61" x14ac:dyDescent="0.25">
      <c r="A15" s="4" t="s">
        <v>6</v>
      </c>
      <c r="B15" s="67">
        <v>746535.23026352841</v>
      </c>
      <c r="C15" s="53">
        <v>910675.88643335912</v>
      </c>
      <c r="D15" s="53">
        <v>1142196</v>
      </c>
      <c r="E15" s="53">
        <v>0</v>
      </c>
      <c r="F15" s="53">
        <v>29938.456772790723</v>
      </c>
      <c r="G15" s="68">
        <v>2829345.5734696784</v>
      </c>
      <c r="H15" s="16">
        <v>0</v>
      </c>
      <c r="I15" s="17">
        <v>0</v>
      </c>
      <c r="J15" s="17">
        <v>487787</v>
      </c>
      <c r="K15" s="17">
        <v>0</v>
      </c>
      <c r="L15" s="17">
        <v>0</v>
      </c>
      <c r="M15" s="12">
        <v>487787</v>
      </c>
      <c r="N15" s="16">
        <v>0</v>
      </c>
      <c r="O15" s="17">
        <v>0</v>
      </c>
      <c r="P15" s="17">
        <v>312787</v>
      </c>
      <c r="Q15" s="17">
        <v>0</v>
      </c>
      <c r="R15" s="17">
        <v>0</v>
      </c>
      <c r="S15" s="12">
        <v>312787</v>
      </c>
      <c r="T15" s="16">
        <v>0</v>
      </c>
      <c r="U15" s="17">
        <v>0</v>
      </c>
      <c r="V15" s="17">
        <v>0</v>
      </c>
      <c r="W15" s="17">
        <v>0</v>
      </c>
      <c r="X15" s="17">
        <v>0</v>
      </c>
      <c r="Y15" s="12">
        <v>0</v>
      </c>
      <c r="Z15" s="16">
        <v>0</v>
      </c>
      <c r="AA15" s="17">
        <v>0</v>
      </c>
      <c r="AB15" s="17">
        <v>0</v>
      </c>
      <c r="AC15" s="17">
        <v>0</v>
      </c>
      <c r="AD15" s="17">
        <v>0</v>
      </c>
      <c r="AE15" s="12">
        <v>0</v>
      </c>
      <c r="AF15" s="16">
        <v>0</v>
      </c>
      <c r="AG15" s="17">
        <v>0</v>
      </c>
      <c r="AH15" s="17">
        <v>155526</v>
      </c>
      <c r="AI15" s="17">
        <v>0</v>
      </c>
      <c r="AJ15" s="17">
        <v>0</v>
      </c>
      <c r="AK15" s="12">
        <v>155526</v>
      </c>
      <c r="AL15" s="16">
        <v>0</v>
      </c>
      <c r="AM15" s="17">
        <v>0</v>
      </c>
      <c r="AN15" s="17">
        <v>137415</v>
      </c>
      <c r="AO15" s="17">
        <v>0</v>
      </c>
      <c r="AP15" s="17">
        <v>0</v>
      </c>
      <c r="AQ15" s="12">
        <v>137415</v>
      </c>
      <c r="AR15" s="16">
        <v>0</v>
      </c>
      <c r="AS15" s="17">
        <v>520315</v>
      </c>
      <c r="AT15" s="17">
        <v>0</v>
      </c>
      <c r="AU15" s="17">
        <v>0</v>
      </c>
      <c r="AV15" s="17">
        <v>0</v>
      </c>
      <c r="AW15" s="12">
        <v>520315</v>
      </c>
      <c r="AX15" s="16">
        <v>277885</v>
      </c>
      <c r="AY15" s="17">
        <v>313348.47982259607</v>
      </c>
      <c r="AZ15" s="17">
        <v>0</v>
      </c>
      <c r="BA15" s="17">
        <v>0</v>
      </c>
      <c r="BB15" s="17">
        <v>0</v>
      </c>
      <c r="BC15" s="12">
        <v>591233.47982259607</v>
      </c>
      <c r="BD15" s="16">
        <v>468650.23026352841</v>
      </c>
      <c r="BE15" s="17">
        <v>77012.406610763021</v>
      </c>
      <c r="BF15" s="17">
        <v>48681</v>
      </c>
      <c r="BG15" s="17">
        <v>0</v>
      </c>
      <c r="BH15" s="17">
        <v>29938.456772790723</v>
      </c>
      <c r="BI15" s="12">
        <v>624282.09364708222</v>
      </c>
    </row>
    <row r="16" spans="1:61" x14ac:dyDescent="0.25">
      <c r="A16" s="4" t="s">
        <v>7</v>
      </c>
      <c r="B16" s="67">
        <v>3506721.4699999997</v>
      </c>
      <c r="C16" s="53">
        <v>823547.9</v>
      </c>
      <c r="D16" s="53">
        <v>2854740.6300000004</v>
      </c>
      <c r="E16" s="53">
        <v>0</v>
      </c>
      <c r="F16" s="53">
        <v>6375655.6199999992</v>
      </c>
      <c r="G16" s="68">
        <v>13560665.619999999</v>
      </c>
      <c r="H16" s="16">
        <v>0</v>
      </c>
      <c r="I16" s="17">
        <v>0</v>
      </c>
      <c r="J16" s="17">
        <v>2233286.2200000002</v>
      </c>
      <c r="K16" s="17">
        <v>0</v>
      </c>
      <c r="L16" s="17">
        <v>772519.95</v>
      </c>
      <c r="M16" s="12">
        <v>3005806.17</v>
      </c>
      <c r="N16" s="16">
        <v>0</v>
      </c>
      <c r="O16" s="17">
        <v>0</v>
      </c>
      <c r="P16" s="17">
        <v>0</v>
      </c>
      <c r="Q16" s="17">
        <v>0</v>
      </c>
      <c r="R16" s="17">
        <v>329436.65999999997</v>
      </c>
      <c r="S16" s="12">
        <v>329436.65999999997</v>
      </c>
      <c r="T16" s="16">
        <v>388642.62</v>
      </c>
      <c r="U16" s="17">
        <v>13622.25</v>
      </c>
      <c r="V16" s="17">
        <v>321199.14</v>
      </c>
      <c r="W16" s="17">
        <v>0</v>
      </c>
      <c r="X16" s="17">
        <v>795699.03</v>
      </c>
      <c r="Y16" s="12">
        <v>1519163.04</v>
      </c>
      <c r="Z16" s="16">
        <v>0</v>
      </c>
      <c r="AA16" s="17">
        <v>283032.3</v>
      </c>
      <c r="AB16" s="17">
        <v>0</v>
      </c>
      <c r="AC16" s="17">
        <v>0</v>
      </c>
      <c r="AD16" s="17">
        <v>280403.34999999998</v>
      </c>
      <c r="AE16" s="12">
        <v>563435.64999999991</v>
      </c>
      <c r="AF16" s="16">
        <v>942225.7300000001</v>
      </c>
      <c r="AG16" s="17">
        <v>102628.56000000001</v>
      </c>
      <c r="AH16" s="17">
        <v>300255.27</v>
      </c>
      <c r="AI16" s="17">
        <v>0</v>
      </c>
      <c r="AJ16" s="17">
        <v>261291.63</v>
      </c>
      <c r="AK16" s="12">
        <v>1606401.19</v>
      </c>
      <c r="AL16" s="16">
        <v>94666.14</v>
      </c>
      <c r="AM16" s="17">
        <v>4079.26</v>
      </c>
      <c r="AN16" s="17">
        <v>0</v>
      </c>
      <c r="AO16" s="17">
        <v>0</v>
      </c>
      <c r="AP16" s="17">
        <v>2161787.83</v>
      </c>
      <c r="AQ16" s="12">
        <v>2260533.23</v>
      </c>
      <c r="AR16" s="16">
        <v>0</v>
      </c>
      <c r="AS16" s="17">
        <v>211483.27</v>
      </c>
      <c r="AT16" s="17">
        <v>0</v>
      </c>
      <c r="AU16" s="17">
        <v>0</v>
      </c>
      <c r="AV16" s="17">
        <v>688100.33000000007</v>
      </c>
      <c r="AW16" s="12">
        <v>899583.60000000009</v>
      </c>
      <c r="AX16" s="16">
        <v>0</v>
      </c>
      <c r="AY16" s="17">
        <v>0</v>
      </c>
      <c r="AZ16" s="17">
        <v>0</v>
      </c>
      <c r="BA16" s="17">
        <v>0</v>
      </c>
      <c r="BB16" s="17">
        <v>1031220.03</v>
      </c>
      <c r="BC16" s="12">
        <v>1031220.03</v>
      </c>
      <c r="BD16" s="16">
        <v>2081186.98</v>
      </c>
      <c r="BE16" s="17">
        <v>208702.26</v>
      </c>
      <c r="BF16" s="17">
        <v>0</v>
      </c>
      <c r="BG16" s="17">
        <v>0</v>
      </c>
      <c r="BH16" s="17">
        <v>55196.810000000005</v>
      </c>
      <c r="BI16" s="12">
        <v>2345086.0500000003</v>
      </c>
    </row>
    <row r="17" spans="1:61" x14ac:dyDescent="0.25">
      <c r="A17" s="4" t="s">
        <v>8</v>
      </c>
      <c r="B17" s="67">
        <v>1357113</v>
      </c>
      <c r="C17" s="53">
        <v>559827</v>
      </c>
      <c r="D17" s="53">
        <v>920653</v>
      </c>
      <c r="E17" s="53">
        <v>0</v>
      </c>
      <c r="F17" s="53">
        <v>0</v>
      </c>
      <c r="G17" s="68">
        <v>2837593</v>
      </c>
      <c r="H17" s="16">
        <v>0</v>
      </c>
      <c r="I17" s="17">
        <v>0</v>
      </c>
      <c r="J17" s="17">
        <v>0</v>
      </c>
      <c r="K17" s="17">
        <v>0</v>
      </c>
      <c r="L17" s="17">
        <v>0</v>
      </c>
      <c r="M17" s="12">
        <v>0</v>
      </c>
      <c r="N17" s="16">
        <v>0</v>
      </c>
      <c r="O17" s="17">
        <v>0</v>
      </c>
      <c r="P17" s="17">
        <v>0</v>
      </c>
      <c r="Q17" s="17">
        <v>0</v>
      </c>
      <c r="R17" s="17">
        <v>0</v>
      </c>
      <c r="S17" s="12">
        <v>0</v>
      </c>
      <c r="T17" s="16">
        <v>112745</v>
      </c>
      <c r="U17" s="17">
        <v>1144</v>
      </c>
      <c r="V17" s="17">
        <v>0</v>
      </c>
      <c r="W17" s="17">
        <v>0</v>
      </c>
      <c r="X17" s="17">
        <v>0</v>
      </c>
      <c r="Y17" s="12">
        <v>113889</v>
      </c>
      <c r="Z17" s="16">
        <v>0</v>
      </c>
      <c r="AA17" s="17">
        <v>0</v>
      </c>
      <c r="AB17" s="17">
        <v>0</v>
      </c>
      <c r="AC17" s="17">
        <v>0</v>
      </c>
      <c r="AD17" s="17">
        <v>0</v>
      </c>
      <c r="AE17" s="12">
        <v>0</v>
      </c>
      <c r="AF17" s="16">
        <v>0</v>
      </c>
      <c r="AG17" s="17">
        <v>0</v>
      </c>
      <c r="AH17" s="17">
        <v>0</v>
      </c>
      <c r="AI17" s="17">
        <v>0</v>
      </c>
      <c r="AJ17" s="17">
        <v>0</v>
      </c>
      <c r="AK17" s="12">
        <v>0</v>
      </c>
      <c r="AL17" s="16">
        <v>82348</v>
      </c>
      <c r="AM17" s="17">
        <v>312516</v>
      </c>
      <c r="AN17" s="17">
        <v>0</v>
      </c>
      <c r="AO17" s="17">
        <v>0</v>
      </c>
      <c r="AP17" s="17">
        <v>0</v>
      </c>
      <c r="AQ17" s="12">
        <v>394864</v>
      </c>
      <c r="AR17" s="16">
        <v>0</v>
      </c>
      <c r="AS17" s="17">
        <v>127707</v>
      </c>
      <c r="AT17" s="17">
        <v>0</v>
      </c>
      <c r="AU17" s="17">
        <v>0</v>
      </c>
      <c r="AV17" s="17">
        <v>0</v>
      </c>
      <c r="AW17" s="12">
        <v>127707</v>
      </c>
      <c r="AX17" s="16">
        <v>43346</v>
      </c>
      <c r="AY17" s="17">
        <v>6973</v>
      </c>
      <c r="AZ17" s="17">
        <v>0</v>
      </c>
      <c r="BA17" s="17">
        <v>0</v>
      </c>
      <c r="BB17" s="17">
        <v>0</v>
      </c>
      <c r="BC17" s="12">
        <v>50319</v>
      </c>
      <c r="BD17" s="16">
        <v>1118674</v>
      </c>
      <c r="BE17" s="17">
        <v>111487</v>
      </c>
      <c r="BF17" s="17">
        <v>920653</v>
      </c>
      <c r="BG17" s="17">
        <v>0</v>
      </c>
      <c r="BH17" s="17">
        <v>0</v>
      </c>
      <c r="BI17" s="12">
        <v>2150814</v>
      </c>
    </row>
    <row r="18" spans="1:61" x14ac:dyDescent="0.25">
      <c r="A18" s="4" t="s">
        <v>9</v>
      </c>
      <c r="B18" s="67">
        <v>8702969</v>
      </c>
      <c r="C18" s="53">
        <v>5658775</v>
      </c>
      <c r="D18" s="53">
        <v>4749785</v>
      </c>
      <c r="E18" s="53">
        <v>0</v>
      </c>
      <c r="F18" s="53">
        <v>1228209</v>
      </c>
      <c r="G18" s="68">
        <v>20339738</v>
      </c>
      <c r="H18" s="16">
        <v>1299431</v>
      </c>
      <c r="I18" s="17">
        <v>2110936</v>
      </c>
      <c r="J18" s="17">
        <v>1525773</v>
      </c>
      <c r="K18" s="17">
        <v>0</v>
      </c>
      <c r="L18" s="17">
        <v>162343</v>
      </c>
      <c r="M18" s="12">
        <v>5098483</v>
      </c>
      <c r="N18" s="16">
        <v>500272</v>
      </c>
      <c r="O18" s="17">
        <v>242765</v>
      </c>
      <c r="P18" s="17">
        <v>1608466</v>
      </c>
      <c r="Q18" s="17">
        <v>0</v>
      </c>
      <c r="R18" s="17">
        <v>3854</v>
      </c>
      <c r="S18" s="12">
        <v>2355357</v>
      </c>
      <c r="T18" s="16">
        <v>835698</v>
      </c>
      <c r="U18" s="17">
        <v>596745</v>
      </c>
      <c r="V18" s="17">
        <v>512150</v>
      </c>
      <c r="W18" s="17">
        <v>0</v>
      </c>
      <c r="X18" s="17">
        <v>74304</v>
      </c>
      <c r="Y18" s="12">
        <v>2018897</v>
      </c>
      <c r="Z18" s="16">
        <v>1956970</v>
      </c>
      <c r="AA18" s="17">
        <v>1395419</v>
      </c>
      <c r="AB18" s="17">
        <v>80236</v>
      </c>
      <c r="AC18" s="17">
        <v>0</v>
      </c>
      <c r="AD18" s="17">
        <v>931512</v>
      </c>
      <c r="AE18" s="12">
        <v>4364137</v>
      </c>
      <c r="AF18" s="16">
        <v>493435</v>
      </c>
      <c r="AG18" s="17">
        <v>0</v>
      </c>
      <c r="AH18" s="17">
        <v>1023160</v>
      </c>
      <c r="AI18" s="17">
        <v>0</v>
      </c>
      <c r="AJ18" s="17">
        <v>0</v>
      </c>
      <c r="AK18" s="12">
        <v>1516595</v>
      </c>
      <c r="AL18" s="16">
        <v>426579</v>
      </c>
      <c r="AM18" s="17">
        <v>0</v>
      </c>
      <c r="AN18" s="17">
        <v>0</v>
      </c>
      <c r="AO18" s="17">
        <v>0</v>
      </c>
      <c r="AP18" s="17">
        <v>0</v>
      </c>
      <c r="AQ18" s="12">
        <v>426579</v>
      </c>
      <c r="AR18" s="16">
        <v>328359</v>
      </c>
      <c r="AS18" s="17">
        <v>1023804</v>
      </c>
      <c r="AT18" s="17">
        <v>0</v>
      </c>
      <c r="AU18" s="17">
        <v>0</v>
      </c>
      <c r="AV18" s="17">
        <v>0</v>
      </c>
      <c r="AW18" s="12">
        <v>1352163</v>
      </c>
      <c r="AX18" s="16">
        <v>0</v>
      </c>
      <c r="AY18" s="17">
        <v>0</v>
      </c>
      <c r="AZ18" s="17">
        <v>0</v>
      </c>
      <c r="BA18" s="17">
        <v>0</v>
      </c>
      <c r="BB18" s="17">
        <v>0</v>
      </c>
      <c r="BC18" s="12">
        <v>0</v>
      </c>
      <c r="BD18" s="16">
        <v>2862225</v>
      </c>
      <c r="BE18" s="17">
        <v>289106</v>
      </c>
      <c r="BF18" s="17">
        <v>0</v>
      </c>
      <c r="BG18" s="17">
        <v>0</v>
      </c>
      <c r="BH18" s="17">
        <v>56196</v>
      </c>
      <c r="BI18" s="12">
        <v>3207527</v>
      </c>
    </row>
    <row r="19" spans="1:61" x14ac:dyDescent="0.25">
      <c r="A19" s="4" t="s">
        <v>10</v>
      </c>
      <c r="B19" s="67">
        <v>3439709</v>
      </c>
      <c r="C19" s="53">
        <v>8778152</v>
      </c>
      <c r="D19" s="53">
        <v>7713346</v>
      </c>
      <c r="E19" s="53">
        <v>0</v>
      </c>
      <c r="F19" s="53">
        <v>247834</v>
      </c>
      <c r="G19" s="68">
        <v>20179041</v>
      </c>
      <c r="H19" s="16">
        <v>501521</v>
      </c>
      <c r="I19" s="17">
        <v>3519817</v>
      </c>
      <c r="J19" s="17">
        <v>3186128</v>
      </c>
      <c r="K19" s="17">
        <v>0</v>
      </c>
      <c r="L19" s="17">
        <v>3007</v>
      </c>
      <c r="M19" s="12">
        <v>7210473</v>
      </c>
      <c r="N19" s="16">
        <v>0</v>
      </c>
      <c r="O19" s="17">
        <v>0</v>
      </c>
      <c r="P19" s="17">
        <v>2140177</v>
      </c>
      <c r="Q19" s="17">
        <v>0</v>
      </c>
      <c r="R19" s="17">
        <v>0</v>
      </c>
      <c r="S19" s="12">
        <v>2140177</v>
      </c>
      <c r="T19" s="16">
        <v>198492</v>
      </c>
      <c r="U19" s="17">
        <v>660782</v>
      </c>
      <c r="V19" s="17">
        <v>1615030</v>
      </c>
      <c r="W19" s="17">
        <v>0</v>
      </c>
      <c r="X19" s="17">
        <v>0</v>
      </c>
      <c r="Y19" s="12">
        <v>2474304</v>
      </c>
      <c r="Z19" s="16">
        <v>0</v>
      </c>
      <c r="AA19" s="17">
        <v>0</v>
      </c>
      <c r="AB19" s="17">
        <v>0</v>
      </c>
      <c r="AC19" s="17">
        <v>0</v>
      </c>
      <c r="AD19" s="17">
        <v>240537</v>
      </c>
      <c r="AE19" s="12">
        <v>240537</v>
      </c>
      <c r="AF19" s="16">
        <v>289916</v>
      </c>
      <c r="AG19" s="17">
        <v>402453</v>
      </c>
      <c r="AH19" s="17">
        <v>582789</v>
      </c>
      <c r="AI19" s="17">
        <v>0</v>
      </c>
      <c r="AJ19" s="17">
        <v>0</v>
      </c>
      <c r="AK19" s="12">
        <v>1275158</v>
      </c>
      <c r="AL19" s="16">
        <v>0</v>
      </c>
      <c r="AM19" s="17">
        <v>1939086</v>
      </c>
      <c r="AN19" s="17">
        <v>69021</v>
      </c>
      <c r="AO19" s="17">
        <v>0</v>
      </c>
      <c r="AP19" s="17">
        <v>0</v>
      </c>
      <c r="AQ19" s="12">
        <v>2008107</v>
      </c>
      <c r="AR19" s="16">
        <v>0</v>
      </c>
      <c r="AS19" s="17">
        <v>1857440</v>
      </c>
      <c r="AT19" s="17">
        <v>0</v>
      </c>
      <c r="AU19" s="17">
        <v>0</v>
      </c>
      <c r="AV19" s="17">
        <v>0</v>
      </c>
      <c r="AW19" s="12">
        <v>1857440</v>
      </c>
      <c r="AX19" s="16">
        <v>904482</v>
      </c>
      <c r="AY19" s="17">
        <v>377497</v>
      </c>
      <c r="AZ19" s="17">
        <v>76786</v>
      </c>
      <c r="BA19" s="17">
        <v>0</v>
      </c>
      <c r="BB19" s="17">
        <v>0</v>
      </c>
      <c r="BC19" s="12">
        <v>1358765</v>
      </c>
      <c r="BD19" s="16">
        <v>1545298</v>
      </c>
      <c r="BE19" s="17">
        <v>21077</v>
      </c>
      <c r="BF19" s="17">
        <v>43415</v>
      </c>
      <c r="BG19" s="17">
        <v>0</v>
      </c>
      <c r="BH19" s="17">
        <v>4290</v>
      </c>
      <c r="BI19" s="12">
        <v>1614080</v>
      </c>
    </row>
    <row r="20" spans="1:61" x14ac:dyDescent="0.25">
      <c r="A20" s="4" t="s">
        <v>11</v>
      </c>
      <c r="B20" s="67">
        <v>380161.81400000001</v>
      </c>
      <c r="C20" s="53">
        <v>226056</v>
      </c>
      <c r="D20" s="53">
        <v>329001</v>
      </c>
      <c r="E20" s="53">
        <v>0</v>
      </c>
      <c r="F20" s="53">
        <v>52414</v>
      </c>
      <c r="G20" s="68">
        <v>987632.81400000001</v>
      </c>
      <c r="H20" s="16">
        <v>40547</v>
      </c>
      <c r="I20" s="17">
        <v>4880</v>
      </c>
      <c r="J20" s="17">
        <v>185916</v>
      </c>
      <c r="K20" s="17">
        <v>0</v>
      </c>
      <c r="L20" s="17">
        <v>0</v>
      </c>
      <c r="M20" s="12">
        <v>231343</v>
      </c>
      <c r="N20" s="16">
        <v>7446</v>
      </c>
      <c r="O20" s="17">
        <v>1657</v>
      </c>
      <c r="P20" s="17">
        <v>137868</v>
      </c>
      <c r="Q20" s="17">
        <v>0</v>
      </c>
      <c r="R20" s="17">
        <v>0</v>
      </c>
      <c r="S20" s="12">
        <v>146971</v>
      </c>
      <c r="T20" s="16">
        <v>6386</v>
      </c>
      <c r="U20" s="17">
        <v>582</v>
      </c>
      <c r="V20" s="17">
        <v>0</v>
      </c>
      <c r="W20" s="17">
        <v>0</v>
      </c>
      <c r="X20" s="17">
        <v>0</v>
      </c>
      <c r="Y20" s="12">
        <v>6968</v>
      </c>
      <c r="Z20" s="16">
        <v>0</v>
      </c>
      <c r="AA20" s="17">
        <v>0</v>
      </c>
      <c r="AB20" s="17">
        <v>0</v>
      </c>
      <c r="AC20" s="17">
        <v>0</v>
      </c>
      <c r="AD20" s="17">
        <v>0</v>
      </c>
      <c r="AE20" s="12">
        <v>0</v>
      </c>
      <c r="AF20" s="16">
        <v>0</v>
      </c>
      <c r="AG20" s="17">
        <v>0</v>
      </c>
      <c r="AH20" s="17">
        <v>0</v>
      </c>
      <c r="AI20" s="17">
        <v>0</v>
      </c>
      <c r="AJ20" s="17">
        <v>0</v>
      </c>
      <c r="AK20" s="12">
        <v>0</v>
      </c>
      <c r="AL20" s="16">
        <v>245929</v>
      </c>
      <c r="AM20" s="17">
        <v>179786</v>
      </c>
      <c r="AN20" s="17">
        <v>5010</v>
      </c>
      <c r="AO20" s="17">
        <v>0</v>
      </c>
      <c r="AP20" s="17">
        <v>0</v>
      </c>
      <c r="AQ20" s="12">
        <v>430725</v>
      </c>
      <c r="AR20" s="16">
        <v>0</v>
      </c>
      <c r="AS20" s="17">
        <v>0</v>
      </c>
      <c r="AT20" s="17">
        <v>0</v>
      </c>
      <c r="AU20" s="17">
        <v>0</v>
      </c>
      <c r="AV20" s="17">
        <v>52414</v>
      </c>
      <c r="AW20" s="12">
        <v>52414</v>
      </c>
      <c r="AX20" s="16">
        <v>0</v>
      </c>
      <c r="AY20" s="17">
        <v>0</v>
      </c>
      <c r="AZ20" s="17">
        <v>0</v>
      </c>
      <c r="BA20" s="17">
        <v>0</v>
      </c>
      <c r="BB20" s="17">
        <v>0</v>
      </c>
      <c r="BC20" s="12">
        <v>0</v>
      </c>
      <c r="BD20" s="16">
        <v>79853.813999999998</v>
      </c>
      <c r="BE20" s="17">
        <v>39151</v>
      </c>
      <c r="BF20" s="17">
        <v>207</v>
      </c>
      <c r="BG20" s="17">
        <v>0</v>
      </c>
      <c r="BH20" s="17">
        <v>0</v>
      </c>
      <c r="BI20" s="12">
        <v>119211.814</v>
      </c>
    </row>
    <row r="21" spans="1:61" x14ac:dyDescent="0.25">
      <c r="A21" s="4" t="s">
        <v>12</v>
      </c>
      <c r="B21" s="67">
        <v>313981.83</v>
      </c>
      <c r="C21" s="53">
        <v>1933198.43</v>
      </c>
      <c r="D21" s="53">
        <v>62512.29</v>
      </c>
      <c r="E21" s="53">
        <v>0</v>
      </c>
      <c r="F21" s="53">
        <v>0</v>
      </c>
      <c r="G21" s="68">
        <v>2309692.5499999998</v>
      </c>
      <c r="H21" s="16">
        <v>0</v>
      </c>
      <c r="I21" s="17">
        <v>126639.76</v>
      </c>
      <c r="J21" s="17">
        <v>0</v>
      </c>
      <c r="K21" s="17">
        <v>0</v>
      </c>
      <c r="L21" s="17">
        <v>0</v>
      </c>
      <c r="M21" s="12">
        <v>126639.76</v>
      </c>
      <c r="N21" s="16">
        <v>0</v>
      </c>
      <c r="O21" s="17">
        <v>1851.88</v>
      </c>
      <c r="P21" s="17">
        <v>0</v>
      </c>
      <c r="Q21" s="17">
        <v>0</v>
      </c>
      <c r="R21" s="17">
        <v>0</v>
      </c>
      <c r="S21" s="12">
        <v>1851.88</v>
      </c>
      <c r="T21" s="16">
        <v>0</v>
      </c>
      <c r="U21" s="17">
        <v>10025.5</v>
      </c>
      <c r="V21" s="17">
        <v>0</v>
      </c>
      <c r="W21" s="17">
        <v>0</v>
      </c>
      <c r="X21" s="17">
        <v>0</v>
      </c>
      <c r="Y21" s="12">
        <v>10025.5</v>
      </c>
      <c r="Z21" s="16">
        <v>138766.39000000001</v>
      </c>
      <c r="AA21" s="17">
        <v>129741.03</v>
      </c>
      <c r="AB21" s="17">
        <v>53861.65</v>
      </c>
      <c r="AC21" s="17">
        <v>0</v>
      </c>
      <c r="AD21" s="17">
        <v>0</v>
      </c>
      <c r="AE21" s="12">
        <v>322369.07000000007</v>
      </c>
      <c r="AF21" s="16">
        <v>1778</v>
      </c>
      <c r="AG21" s="17">
        <v>38838.71</v>
      </c>
      <c r="AH21" s="17">
        <v>6631.89</v>
      </c>
      <c r="AI21" s="17">
        <v>0</v>
      </c>
      <c r="AJ21" s="17">
        <v>0</v>
      </c>
      <c r="AK21" s="12">
        <v>47248.6</v>
      </c>
      <c r="AL21" s="16">
        <v>15199.9</v>
      </c>
      <c r="AM21" s="17">
        <v>937186.59</v>
      </c>
      <c r="AN21" s="17">
        <v>0</v>
      </c>
      <c r="AO21" s="17">
        <v>0</v>
      </c>
      <c r="AP21" s="17">
        <v>0</v>
      </c>
      <c r="AQ21" s="12">
        <v>952386.49</v>
      </c>
      <c r="AR21" s="16">
        <v>0</v>
      </c>
      <c r="AS21" s="17">
        <v>245654.72</v>
      </c>
      <c r="AT21" s="17">
        <v>2018.75</v>
      </c>
      <c r="AU21" s="17">
        <v>0</v>
      </c>
      <c r="AV21" s="17">
        <v>0</v>
      </c>
      <c r="AW21" s="12">
        <v>247673.47</v>
      </c>
      <c r="AX21" s="16">
        <v>8665.92</v>
      </c>
      <c r="AY21" s="17">
        <v>375681.8</v>
      </c>
      <c r="AZ21" s="17">
        <v>0</v>
      </c>
      <c r="BA21" s="17">
        <v>0</v>
      </c>
      <c r="BB21" s="17">
        <v>0</v>
      </c>
      <c r="BC21" s="12">
        <v>384347.72</v>
      </c>
      <c r="BD21" s="16">
        <v>149571.62</v>
      </c>
      <c r="BE21" s="17">
        <v>67578.44</v>
      </c>
      <c r="BF21" s="17">
        <v>0</v>
      </c>
      <c r="BG21" s="17">
        <v>0</v>
      </c>
      <c r="BH21" s="17">
        <v>0</v>
      </c>
      <c r="BI21" s="12">
        <v>217150.06</v>
      </c>
    </row>
    <row r="22" spans="1:61" x14ac:dyDescent="0.25">
      <c r="A22" s="4" t="s">
        <v>13</v>
      </c>
      <c r="B22" s="67">
        <v>1167886.0299999998</v>
      </c>
      <c r="C22" s="53">
        <v>2210872.66</v>
      </c>
      <c r="D22" s="53">
        <v>0</v>
      </c>
      <c r="E22" s="53">
        <v>0</v>
      </c>
      <c r="F22" s="53">
        <v>6431.7999999999993</v>
      </c>
      <c r="G22" s="68">
        <v>3385190.49</v>
      </c>
      <c r="H22" s="16">
        <v>39496.51</v>
      </c>
      <c r="I22" s="17">
        <v>463543.52</v>
      </c>
      <c r="J22" s="17">
        <v>0</v>
      </c>
      <c r="K22" s="17">
        <v>0</v>
      </c>
      <c r="L22" s="17">
        <v>4158.58</v>
      </c>
      <c r="M22" s="12">
        <v>507198.61000000004</v>
      </c>
      <c r="N22" s="16">
        <v>0</v>
      </c>
      <c r="O22" s="17">
        <v>0</v>
      </c>
      <c r="P22" s="17">
        <v>0</v>
      </c>
      <c r="Q22" s="17">
        <v>0</v>
      </c>
      <c r="R22" s="17">
        <v>0</v>
      </c>
      <c r="S22" s="12">
        <v>0</v>
      </c>
      <c r="T22" s="16">
        <v>227368.49</v>
      </c>
      <c r="U22" s="17">
        <v>134183.49</v>
      </c>
      <c r="V22" s="17">
        <v>0</v>
      </c>
      <c r="W22" s="17">
        <v>0</v>
      </c>
      <c r="X22" s="17">
        <v>0</v>
      </c>
      <c r="Y22" s="12">
        <v>361551.98</v>
      </c>
      <c r="Z22" s="16">
        <v>0</v>
      </c>
      <c r="AA22" s="17">
        <v>0</v>
      </c>
      <c r="AB22" s="17">
        <v>0</v>
      </c>
      <c r="AC22" s="17">
        <v>0</v>
      </c>
      <c r="AD22" s="17">
        <v>0</v>
      </c>
      <c r="AE22" s="12">
        <v>0</v>
      </c>
      <c r="AF22" s="16">
        <v>528.12</v>
      </c>
      <c r="AG22" s="17">
        <v>1827.9</v>
      </c>
      <c r="AH22" s="17">
        <v>0</v>
      </c>
      <c r="AI22" s="17">
        <v>0</v>
      </c>
      <c r="AJ22" s="17">
        <v>0</v>
      </c>
      <c r="AK22" s="12">
        <v>2356.02</v>
      </c>
      <c r="AL22" s="16">
        <v>131067.19</v>
      </c>
      <c r="AM22" s="17">
        <v>199487.73</v>
      </c>
      <c r="AN22" s="17">
        <v>0</v>
      </c>
      <c r="AO22" s="17">
        <v>0</v>
      </c>
      <c r="AP22" s="17">
        <v>0</v>
      </c>
      <c r="AQ22" s="12">
        <v>330554.92000000004</v>
      </c>
      <c r="AR22" s="16">
        <v>-981.59</v>
      </c>
      <c r="AS22" s="17">
        <v>1157464.44</v>
      </c>
      <c r="AT22" s="17">
        <v>0</v>
      </c>
      <c r="AU22" s="17">
        <v>0</v>
      </c>
      <c r="AV22" s="17">
        <v>0</v>
      </c>
      <c r="AW22" s="12">
        <v>1156482.8499999999</v>
      </c>
      <c r="AX22" s="16">
        <v>184198.37</v>
      </c>
      <c r="AY22" s="17">
        <v>155805.16</v>
      </c>
      <c r="AZ22" s="17">
        <v>0</v>
      </c>
      <c r="BA22" s="17">
        <v>0</v>
      </c>
      <c r="BB22" s="17">
        <v>0</v>
      </c>
      <c r="BC22" s="12">
        <v>340003.53</v>
      </c>
      <c r="BD22" s="16">
        <v>586208.93999999994</v>
      </c>
      <c r="BE22" s="17">
        <v>98560.42</v>
      </c>
      <c r="BF22" s="17">
        <v>0</v>
      </c>
      <c r="BG22" s="17">
        <v>0</v>
      </c>
      <c r="BH22" s="17">
        <v>2273.2199999999998</v>
      </c>
      <c r="BI22" s="12">
        <v>687042.58</v>
      </c>
    </row>
    <row r="23" spans="1:61" x14ac:dyDescent="0.25">
      <c r="A23" s="4" t="s">
        <v>14</v>
      </c>
      <c r="B23" s="67">
        <v>5132418.1500000004</v>
      </c>
      <c r="C23" s="53">
        <v>11216347.74</v>
      </c>
      <c r="D23" s="53">
        <v>5568380.5500000007</v>
      </c>
      <c r="E23" s="53">
        <v>0</v>
      </c>
      <c r="F23" s="53">
        <v>169093.85</v>
      </c>
      <c r="G23" s="68">
        <v>22086240.289999999</v>
      </c>
      <c r="H23" s="16">
        <v>436665.23</v>
      </c>
      <c r="I23" s="17">
        <v>1235707</v>
      </c>
      <c r="J23" s="17">
        <v>2040344.27</v>
      </c>
      <c r="K23" s="17">
        <v>0</v>
      </c>
      <c r="L23" s="17">
        <v>30016</v>
      </c>
      <c r="M23" s="12">
        <v>3742732.5</v>
      </c>
      <c r="N23" s="16">
        <v>0</v>
      </c>
      <c r="O23" s="17">
        <v>0</v>
      </c>
      <c r="P23" s="17">
        <v>2270085.73</v>
      </c>
      <c r="Q23" s="17">
        <v>0</v>
      </c>
      <c r="R23" s="17">
        <v>6500</v>
      </c>
      <c r="S23" s="12">
        <v>2276585.73</v>
      </c>
      <c r="T23" s="16">
        <v>705541.66</v>
      </c>
      <c r="U23" s="17">
        <v>1215866</v>
      </c>
      <c r="V23" s="17">
        <v>536219.48</v>
      </c>
      <c r="W23" s="17">
        <v>0</v>
      </c>
      <c r="X23" s="17">
        <v>29712</v>
      </c>
      <c r="Y23" s="12">
        <v>2487339.14</v>
      </c>
      <c r="Z23" s="16">
        <v>0</v>
      </c>
      <c r="AA23" s="17">
        <v>0</v>
      </c>
      <c r="AB23" s="17">
        <v>0</v>
      </c>
      <c r="AC23" s="17">
        <v>0</v>
      </c>
      <c r="AD23" s="17">
        <v>79251.850000000006</v>
      </c>
      <c r="AE23" s="12">
        <v>79251.850000000006</v>
      </c>
      <c r="AF23" s="16">
        <v>0</v>
      </c>
      <c r="AG23" s="17">
        <v>3120</v>
      </c>
      <c r="AH23" s="17">
        <v>674744.02</v>
      </c>
      <c r="AI23" s="17">
        <v>0</v>
      </c>
      <c r="AJ23" s="17">
        <v>0</v>
      </c>
      <c r="AK23" s="12">
        <v>677864.02</v>
      </c>
      <c r="AL23" s="16">
        <v>82419.429999999993</v>
      </c>
      <c r="AM23" s="17">
        <v>3984015</v>
      </c>
      <c r="AN23" s="17">
        <v>40050.82</v>
      </c>
      <c r="AO23" s="17">
        <v>0</v>
      </c>
      <c r="AP23" s="17">
        <v>392</v>
      </c>
      <c r="AQ23" s="12">
        <v>4106877.25</v>
      </c>
      <c r="AR23" s="16">
        <v>46502.5</v>
      </c>
      <c r="AS23" s="17">
        <v>3573472.59</v>
      </c>
      <c r="AT23" s="17">
        <v>0</v>
      </c>
      <c r="AU23" s="17">
        <v>0</v>
      </c>
      <c r="AV23" s="17">
        <v>0</v>
      </c>
      <c r="AW23" s="12">
        <v>3619975.09</v>
      </c>
      <c r="AX23" s="16">
        <v>0</v>
      </c>
      <c r="AY23" s="17">
        <v>1024261</v>
      </c>
      <c r="AZ23" s="17">
        <v>0</v>
      </c>
      <c r="BA23" s="17">
        <v>0</v>
      </c>
      <c r="BB23" s="17">
        <v>0</v>
      </c>
      <c r="BC23" s="12">
        <v>1024261</v>
      </c>
      <c r="BD23" s="16">
        <v>3861289.33</v>
      </c>
      <c r="BE23" s="17">
        <v>179906.15</v>
      </c>
      <c r="BF23" s="17">
        <v>6936.23</v>
      </c>
      <c r="BG23" s="17">
        <v>0</v>
      </c>
      <c r="BH23" s="17">
        <v>23222</v>
      </c>
      <c r="BI23" s="12">
        <v>4071353.71</v>
      </c>
    </row>
    <row r="24" spans="1:61" x14ac:dyDescent="0.25">
      <c r="A24" s="4" t="s">
        <v>15</v>
      </c>
      <c r="B24" s="67">
        <v>571618</v>
      </c>
      <c r="C24" s="53">
        <v>862951</v>
      </c>
      <c r="D24" s="53">
        <v>967422</v>
      </c>
      <c r="E24" s="53">
        <v>0</v>
      </c>
      <c r="F24" s="53">
        <v>286092</v>
      </c>
      <c r="G24" s="68">
        <v>2688083</v>
      </c>
      <c r="H24" s="16">
        <v>69163</v>
      </c>
      <c r="I24" s="17">
        <v>12756</v>
      </c>
      <c r="J24" s="17">
        <v>184227</v>
      </c>
      <c r="K24" s="17">
        <v>0</v>
      </c>
      <c r="L24" s="17">
        <v>48478</v>
      </c>
      <c r="M24" s="12">
        <v>314624</v>
      </c>
      <c r="N24" s="16">
        <v>18116</v>
      </c>
      <c r="O24" s="17">
        <v>3063</v>
      </c>
      <c r="P24" s="17">
        <v>363378</v>
      </c>
      <c r="Q24" s="17">
        <v>0</v>
      </c>
      <c r="R24" s="17">
        <v>105554</v>
      </c>
      <c r="S24" s="12">
        <v>490111</v>
      </c>
      <c r="T24" s="16">
        <v>40831</v>
      </c>
      <c r="U24" s="17">
        <v>39230</v>
      </c>
      <c r="V24" s="17">
        <v>13761</v>
      </c>
      <c r="W24" s="17">
        <v>0</v>
      </c>
      <c r="X24" s="17">
        <v>0</v>
      </c>
      <c r="Y24" s="12">
        <v>93822</v>
      </c>
      <c r="Z24" s="16">
        <v>0</v>
      </c>
      <c r="AA24" s="17">
        <v>0</v>
      </c>
      <c r="AB24" s="17">
        <v>0</v>
      </c>
      <c r="AC24" s="17">
        <v>0</v>
      </c>
      <c r="AD24" s="17">
        <v>0</v>
      </c>
      <c r="AE24" s="12">
        <v>0</v>
      </c>
      <c r="AF24" s="16">
        <v>0</v>
      </c>
      <c r="AG24" s="17">
        <v>0</v>
      </c>
      <c r="AH24" s="17">
        <v>0</v>
      </c>
      <c r="AI24" s="17">
        <v>0</v>
      </c>
      <c r="AJ24" s="17">
        <v>0</v>
      </c>
      <c r="AK24" s="12">
        <v>0</v>
      </c>
      <c r="AL24" s="16">
        <v>27531</v>
      </c>
      <c r="AM24" s="17">
        <v>31662</v>
      </c>
      <c r="AN24" s="17">
        <v>0</v>
      </c>
      <c r="AO24" s="17">
        <v>0</v>
      </c>
      <c r="AP24" s="17">
        <v>0</v>
      </c>
      <c r="AQ24" s="12">
        <v>59193</v>
      </c>
      <c r="AR24" s="16">
        <v>0</v>
      </c>
      <c r="AS24" s="17">
        <v>154720</v>
      </c>
      <c r="AT24" s="17">
        <v>0</v>
      </c>
      <c r="AU24" s="17">
        <v>0</v>
      </c>
      <c r="AV24" s="17">
        <v>0</v>
      </c>
      <c r="AW24" s="12">
        <v>154720</v>
      </c>
      <c r="AX24" s="16">
        <v>158901</v>
      </c>
      <c r="AY24" s="17">
        <v>196</v>
      </c>
      <c r="AZ24" s="17">
        <v>0</v>
      </c>
      <c r="BA24" s="17">
        <v>0</v>
      </c>
      <c r="BB24" s="17">
        <v>0</v>
      </c>
      <c r="BC24" s="12">
        <v>159097</v>
      </c>
      <c r="BD24" s="16">
        <v>257076</v>
      </c>
      <c r="BE24" s="17">
        <v>621324</v>
      </c>
      <c r="BF24" s="17">
        <v>406056</v>
      </c>
      <c r="BG24" s="17">
        <v>0</v>
      </c>
      <c r="BH24" s="17">
        <v>132060</v>
      </c>
      <c r="BI24" s="12">
        <v>1416516</v>
      </c>
    </row>
    <row r="25" spans="1:61" x14ac:dyDescent="0.25">
      <c r="A25" s="4" t="s">
        <v>16</v>
      </c>
      <c r="B25" s="67">
        <v>664309</v>
      </c>
      <c r="C25" s="53">
        <v>1316931</v>
      </c>
      <c r="D25" s="53">
        <v>1168277</v>
      </c>
      <c r="E25" s="53">
        <v>28695</v>
      </c>
      <c r="F25" s="53">
        <v>13024</v>
      </c>
      <c r="G25" s="68">
        <v>3191236</v>
      </c>
      <c r="H25" s="16">
        <v>41938</v>
      </c>
      <c r="I25" s="17">
        <v>446087</v>
      </c>
      <c r="J25" s="17">
        <v>395204</v>
      </c>
      <c r="K25" s="17">
        <v>0</v>
      </c>
      <c r="L25" s="17">
        <v>12423</v>
      </c>
      <c r="M25" s="12">
        <v>895652</v>
      </c>
      <c r="N25" s="16">
        <v>51</v>
      </c>
      <c r="O25" s="17">
        <v>143395</v>
      </c>
      <c r="P25" s="17">
        <v>348389</v>
      </c>
      <c r="Q25" s="17">
        <v>0</v>
      </c>
      <c r="R25" s="17">
        <v>0</v>
      </c>
      <c r="S25" s="12">
        <v>491835</v>
      </c>
      <c r="T25" s="16">
        <v>64259</v>
      </c>
      <c r="U25" s="17">
        <v>136555</v>
      </c>
      <c r="V25" s="17">
        <v>318369</v>
      </c>
      <c r="W25" s="17">
        <v>0</v>
      </c>
      <c r="X25" s="17">
        <v>1</v>
      </c>
      <c r="Y25" s="12">
        <v>519184</v>
      </c>
      <c r="Z25" s="16">
        <v>0</v>
      </c>
      <c r="AA25" s="17">
        <v>0</v>
      </c>
      <c r="AB25" s="17">
        <v>0</v>
      </c>
      <c r="AC25" s="17">
        <v>0</v>
      </c>
      <c r="AD25" s="17">
        <v>0</v>
      </c>
      <c r="AE25" s="12">
        <v>0</v>
      </c>
      <c r="AF25" s="16">
        <v>5495</v>
      </c>
      <c r="AG25" s="17">
        <v>103436</v>
      </c>
      <c r="AH25" s="17">
        <v>43699</v>
      </c>
      <c r="AI25" s="17">
        <v>3633</v>
      </c>
      <c r="AJ25" s="17">
        <v>45</v>
      </c>
      <c r="AK25" s="12">
        <v>156308</v>
      </c>
      <c r="AL25" s="16">
        <v>315840</v>
      </c>
      <c r="AM25" s="17">
        <v>281687</v>
      </c>
      <c r="AN25" s="17">
        <v>34651</v>
      </c>
      <c r="AO25" s="17">
        <v>25062</v>
      </c>
      <c r="AP25" s="17">
        <v>45</v>
      </c>
      <c r="AQ25" s="12">
        <v>657285</v>
      </c>
      <c r="AR25" s="16">
        <v>0</v>
      </c>
      <c r="AS25" s="17">
        <v>117773</v>
      </c>
      <c r="AT25" s="17">
        <v>928</v>
      </c>
      <c r="AU25" s="17">
        <v>0</v>
      </c>
      <c r="AV25" s="17">
        <v>0</v>
      </c>
      <c r="AW25" s="12">
        <v>118701</v>
      </c>
      <c r="AX25" s="16">
        <v>94259</v>
      </c>
      <c r="AY25" s="17">
        <v>75187</v>
      </c>
      <c r="AZ25" s="17">
        <v>0</v>
      </c>
      <c r="BA25" s="17">
        <v>0</v>
      </c>
      <c r="BB25" s="17">
        <v>1</v>
      </c>
      <c r="BC25" s="12">
        <v>169447</v>
      </c>
      <c r="BD25" s="16">
        <v>142467</v>
      </c>
      <c r="BE25" s="17">
        <v>12811</v>
      </c>
      <c r="BF25" s="17">
        <v>27037</v>
      </c>
      <c r="BG25" s="17">
        <v>0</v>
      </c>
      <c r="BH25" s="17">
        <v>509</v>
      </c>
      <c r="BI25" s="12">
        <v>182824</v>
      </c>
    </row>
    <row r="26" spans="1:61" x14ac:dyDescent="0.25">
      <c r="A26" s="4" t="s">
        <v>17</v>
      </c>
      <c r="B26" s="67">
        <v>239142.16</v>
      </c>
      <c r="C26" s="53">
        <v>455144.16</v>
      </c>
      <c r="D26" s="53">
        <v>725000</v>
      </c>
      <c r="E26" s="53">
        <v>0</v>
      </c>
      <c r="F26" s="53">
        <v>51652.82</v>
      </c>
      <c r="G26" s="68">
        <v>1470939.14</v>
      </c>
      <c r="H26" s="16">
        <v>74933.740000000005</v>
      </c>
      <c r="I26" s="17">
        <v>102710.87999999999</v>
      </c>
      <c r="J26" s="17">
        <v>329000</v>
      </c>
      <c r="K26" s="17">
        <v>0</v>
      </c>
      <c r="L26" s="17">
        <v>0</v>
      </c>
      <c r="M26" s="12">
        <v>506644.62</v>
      </c>
      <c r="N26" s="16">
        <v>4068.4300000000003</v>
      </c>
      <c r="O26" s="17">
        <v>10157.82</v>
      </c>
      <c r="P26" s="17">
        <v>396000</v>
      </c>
      <c r="Q26" s="17">
        <v>0</v>
      </c>
      <c r="R26" s="17">
        <v>0</v>
      </c>
      <c r="S26" s="12">
        <v>410226.25</v>
      </c>
      <c r="T26" s="16">
        <v>2128.2400000000002</v>
      </c>
      <c r="U26" s="17">
        <v>4932.74</v>
      </c>
      <c r="V26" s="17">
        <v>0</v>
      </c>
      <c r="W26" s="17">
        <v>0</v>
      </c>
      <c r="X26" s="17">
        <v>0</v>
      </c>
      <c r="Y26" s="12">
        <v>7060.98</v>
      </c>
      <c r="Z26" s="16">
        <v>0</v>
      </c>
      <c r="AA26" s="17">
        <v>0</v>
      </c>
      <c r="AB26" s="17">
        <v>0</v>
      </c>
      <c r="AC26" s="17">
        <v>0</v>
      </c>
      <c r="AD26" s="17">
        <v>0</v>
      </c>
      <c r="AE26" s="12">
        <v>0</v>
      </c>
      <c r="AF26" s="16">
        <v>1371.1700000000003</v>
      </c>
      <c r="AG26" s="17">
        <v>3839.1800000000003</v>
      </c>
      <c r="AH26" s="17">
        <v>0</v>
      </c>
      <c r="AI26" s="17">
        <v>0</v>
      </c>
      <c r="AJ26" s="17">
        <v>0</v>
      </c>
      <c r="AK26" s="12">
        <v>5210.3500000000004</v>
      </c>
      <c r="AL26" s="16">
        <v>27917.66</v>
      </c>
      <c r="AM26" s="17">
        <v>126264.95000000003</v>
      </c>
      <c r="AN26" s="17">
        <v>0</v>
      </c>
      <c r="AO26" s="17">
        <v>0</v>
      </c>
      <c r="AP26" s="17">
        <v>51652.82</v>
      </c>
      <c r="AQ26" s="12">
        <v>205835.43000000002</v>
      </c>
      <c r="AR26" s="16">
        <v>0</v>
      </c>
      <c r="AS26" s="17">
        <v>91851.54</v>
      </c>
      <c r="AT26" s="17">
        <v>0</v>
      </c>
      <c r="AU26" s="17">
        <v>0</v>
      </c>
      <c r="AV26" s="17">
        <v>0</v>
      </c>
      <c r="AW26" s="12">
        <v>91851.54</v>
      </c>
      <c r="AX26" s="16">
        <v>79607.759999999995</v>
      </c>
      <c r="AY26" s="17">
        <v>114734.85</v>
      </c>
      <c r="AZ26" s="17">
        <v>0</v>
      </c>
      <c r="BA26" s="17">
        <v>0</v>
      </c>
      <c r="BB26" s="17">
        <v>0</v>
      </c>
      <c r="BC26" s="12">
        <v>194342.61</v>
      </c>
      <c r="BD26" s="16">
        <v>49115.16</v>
      </c>
      <c r="BE26" s="17">
        <v>652.20000000000005</v>
      </c>
      <c r="BF26" s="17">
        <v>0</v>
      </c>
      <c r="BG26" s="17">
        <v>0</v>
      </c>
      <c r="BH26" s="17">
        <v>0</v>
      </c>
      <c r="BI26" s="12">
        <v>49767.360000000001</v>
      </c>
    </row>
    <row r="27" spans="1:61" x14ac:dyDescent="0.25">
      <c r="A27" s="4" t="s">
        <v>18</v>
      </c>
      <c r="B27" s="67">
        <v>6077230.1799999997</v>
      </c>
      <c r="C27" s="53">
        <v>3740915.6699999995</v>
      </c>
      <c r="D27" s="53">
        <v>4118632.6</v>
      </c>
      <c r="E27" s="53">
        <v>0</v>
      </c>
      <c r="F27" s="53">
        <v>151366</v>
      </c>
      <c r="G27" s="68">
        <v>14088144.449999999</v>
      </c>
      <c r="H27" s="16">
        <v>0</v>
      </c>
      <c r="I27" s="17">
        <v>0</v>
      </c>
      <c r="J27" s="17">
        <v>2153083.6</v>
      </c>
      <c r="K27" s="17">
        <v>0</v>
      </c>
      <c r="L27" s="17">
        <v>0</v>
      </c>
      <c r="M27" s="12">
        <v>2153083.6</v>
      </c>
      <c r="N27" s="16">
        <v>0</v>
      </c>
      <c r="O27" s="17">
        <v>0</v>
      </c>
      <c r="P27" s="17">
        <v>728223</v>
      </c>
      <c r="Q27" s="17">
        <v>0</v>
      </c>
      <c r="R27" s="17">
        <v>0</v>
      </c>
      <c r="S27" s="12">
        <v>728223</v>
      </c>
      <c r="T27" s="16">
        <v>680812.55</v>
      </c>
      <c r="U27" s="17">
        <v>789409.78</v>
      </c>
      <c r="V27" s="17">
        <v>703593</v>
      </c>
      <c r="W27" s="17">
        <v>0</v>
      </c>
      <c r="X27" s="17">
        <v>0</v>
      </c>
      <c r="Y27" s="12">
        <v>2173815.33</v>
      </c>
      <c r="Z27" s="16">
        <v>1016428.61</v>
      </c>
      <c r="AA27" s="17">
        <v>867543.18</v>
      </c>
      <c r="AB27" s="17">
        <v>127804</v>
      </c>
      <c r="AC27" s="17">
        <v>0</v>
      </c>
      <c r="AD27" s="17">
        <v>151212</v>
      </c>
      <c r="AE27" s="12">
        <v>2162987.79</v>
      </c>
      <c r="AF27" s="16">
        <v>0</v>
      </c>
      <c r="AG27" s="17">
        <v>0</v>
      </c>
      <c r="AH27" s="17">
        <v>0</v>
      </c>
      <c r="AI27" s="17">
        <v>0</v>
      </c>
      <c r="AJ27" s="17">
        <v>0</v>
      </c>
      <c r="AK27" s="12">
        <v>0</v>
      </c>
      <c r="AL27" s="16">
        <v>93836.57</v>
      </c>
      <c r="AM27" s="17">
        <v>59052.93</v>
      </c>
      <c r="AN27" s="17">
        <v>9601</v>
      </c>
      <c r="AO27" s="17">
        <v>0</v>
      </c>
      <c r="AP27" s="17">
        <v>0</v>
      </c>
      <c r="AQ27" s="12">
        <v>162490.5</v>
      </c>
      <c r="AR27" s="16">
        <v>0</v>
      </c>
      <c r="AS27" s="17">
        <v>906833.21</v>
      </c>
      <c r="AT27" s="17">
        <v>56947</v>
      </c>
      <c r="AU27" s="17">
        <v>0</v>
      </c>
      <c r="AV27" s="17">
        <v>0</v>
      </c>
      <c r="AW27" s="12">
        <v>963780.21</v>
      </c>
      <c r="AX27" s="16">
        <v>1727886.82</v>
      </c>
      <c r="AY27" s="17">
        <v>959985.9</v>
      </c>
      <c r="AZ27" s="17">
        <v>168791</v>
      </c>
      <c r="BA27" s="17">
        <v>0</v>
      </c>
      <c r="BB27" s="17">
        <v>0</v>
      </c>
      <c r="BC27" s="12">
        <v>2856663.72</v>
      </c>
      <c r="BD27" s="16">
        <v>2558265.63</v>
      </c>
      <c r="BE27" s="17">
        <v>158090.67000000001</v>
      </c>
      <c r="BF27" s="17">
        <v>170590</v>
      </c>
      <c r="BG27" s="17">
        <v>0</v>
      </c>
      <c r="BH27" s="17">
        <v>154</v>
      </c>
      <c r="BI27" s="12">
        <v>2887100.3</v>
      </c>
    </row>
    <row r="28" spans="1:61" x14ac:dyDescent="0.25">
      <c r="A28" s="4" t="s">
        <v>19</v>
      </c>
      <c r="B28" s="67">
        <v>438909</v>
      </c>
      <c r="C28" s="53">
        <v>270864</v>
      </c>
      <c r="D28" s="53">
        <v>239703</v>
      </c>
      <c r="E28" s="53">
        <v>0</v>
      </c>
      <c r="F28" s="53">
        <v>81526</v>
      </c>
      <c r="G28" s="68">
        <v>1031002</v>
      </c>
      <c r="H28" s="16">
        <v>0</v>
      </c>
      <c r="I28" s="17">
        <v>0</v>
      </c>
      <c r="J28" s="17">
        <v>0</v>
      </c>
      <c r="K28" s="17">
        <v>0</v>
      </c>
      <c r="L28" s="17">
        <v>0</v>
      </c>
      <c r="M28" s="12">
        <v>0</v>
      </c>
      <c r="N28" s="16">
        <v>0</v>
      </c>
      <c r="O28" s="17">
        <v>0</v>
      </c>
      <c r="P28" s="17">
        <v>0</v>
      </c>
      <c r="Q28" s="17">
        <v>0</v>
      </c>
      <c r="R28" s="17">
        <v>0</v>
      </c>
      <c r="S28" s="12">
        <v>0</v>
      </c>
      <c r="T28" s="16">
        <v>0</v>
      </c>
      <c r="U28" s="17">
        <v>0</v>
      </c>
      <c r="V28" s="17">
        <v>0</v>
      </c>
      <c r="W28" s="17">
        <v>0</v>
      </c>
      <c r="X28" s="17">
        <v>0</v>
      </c>
      <c r="Y28" s="12">
        <v>0</v>
      </c>
      <c r="Z28" s="16">
        <v>145392</v>
      </c>
      <c r="AA28" s="17">
        <v>21993</v>
      </c>
      <c r="AB28" s="17">
        <v>0</v>
      </c>
      <c r="AC28" s="17">
        <v>0</v>
      </c>
      <c r="AD28" s="17">
        <v>28532</v>
      </c>
      <c r="AE28" s="12">
        <v>195917</v>
      </c>
      <c r="AF28" s="16">
        <v>448</v>
      </c>
      <c r="AG28" s="17">
        <v>30908</v>
      </c>
      <c r="AH28" s="17">
        <v>239703</v>
      </c>
      <c r="AI28" s="17">
        <v>0</v>
      </c>
      <c r="AJ28" s="17">
        <v>52994</v>
      </c>
      <c r="AK28" s="12">
        <v>324053</v>
      </c>
      <c r="AL28" s="16">
        <v>0</v>
      </c>
      <c r="AM28" s="17">
        <v>0</v>
      </c>
      <c r="AN28" s="17">
        <v>0</v>
      </c>
      <c r="AO28" s="17">
        <v>0</v>
      </c>
      <c r="AP28" s="17">
        <v>0</v>
      </c>
      <c r="AQ28" s="12">
        <v>0</v>
      </c>
      <c r="AR28" s="16">
        <v>0</v>
      </c>
      <c r="AS28" s="17">
        <v>0</v>
      </c>
      <c r="AT28" s="17">
        <v>0</v>
      </c>
      <c r="AU28" s="17">
        <v>0</v>
      </c>
      <c r="AV28" s="17">
        <v>0</v>
      </c>
      <c r="AW28" s="12">
        <v>0</v>
      </c>
      <c r="AX28" s="16">
        <v>108422</v>
      </c>
      <c r="AY28" s="17">
        <v>114551</v>
      </c>
      <c r="AZ28" s="17">
        <v>0</v>
      </c>
      <c r="BA28" s="17">
        <v>0</v>
      </c>
      <c r="BB28" s="17">
        <v>0</v>
      </c>
      <c r="BC28" s="12">
        <v>222973</v>
      </c>
      <c r="BD28" s="16">
        <v>184647</v>
      </c>
      <c r="BE28" s="17">
        <v>103412</v>
      </c>
      <c r="BF28" s="17">
        <v>0</v>
      </c>
      <c r="BG28" s="17">
        <v>0</v>
      </c>
      <c r="BH28" s="17">
        <v>0</v>
      </c>
      <c r="BI28" s="12">
        <v>288059</v>
      </c>
    </row>
    <row r="29" spans="1:61" x14ac:dyDescent="0.25">
      <c r="A29" s="4" t="s">
        <v>20</v>
      </c>
      <c r="B29" s="67">
        <v>6444523.6349999998</v>
      </c>
      <c r="C29" s="53">
        <v>4601893.8386000004</v>
      </c>
      <c r="D29" s="53">
        <v>0</v>
      </c>
      <c r="E29" s="53">
        <v>0</v>
      </c>
      <c r="F29" s="53">
        <v>1925193.3943</v>
      </c>
      <c r="G29" s="68">
        <v>12971610.867899999</v>
      </c>
      <c r="H29" s="16">
        <v>103553.2605</v>
      </c>
      <c r="I29" s="17">
        <v>386642.90350000001</v>
      </c>
      <c r="J29" s="17">
        <v>0</v>
      </c>
      <c r="K29" s="17">
        <v>0</v>
      </c>
      <c r="L29" s="17">
        <v>48000</v>
      </c>
      <c r="M29" s="12">
        <v>538196.16399999999</v>
      </c>
      <c r="N29" s="16">
        <v>30105.430500000002</v>
      </c>
      <c r="O29" s="17">
        <v>170601.36350000001</v>
      </c>
      <c r="P29" s="17">
        <v>0</v>
      </c>
      <c r="Q29" s="17">
        <v>0</v>
      </c>
      <c r="R29" s="17">
        <v>0</v>
      </c>
      <c r="S29" s="12">
        <v>200706.79399999999</v>
      </c>
      <c r="T29" s="16">
        <v>381783.92</v>
      </c>
      <c r="U29" s="17">
        <v>362626.20999999996</v>
      </c>
      <c r="V29" s="17">
        <v>0</v>
      </c>
      <c r="W29" s="17">
        <v>0</v>
      </c>
      <c r="X29" s="17">
        <v>52320</v>
      </c>
      <c r="Y29" s="12">
        <v>796730.12999999989</v>
      </c>
      <c r="Z29" s="16">
        <v>560080.26</v>
      </c>
      <c r="AA29" s="17">
        <v>63417.13</v>
      </c>
      <c r="AB29" s="17">
        <v>0</v>
      </c>
      <c r="AC29" s="17">
        <v>0</v>
      </c>
      <c r="AD29" s="17">
        <v>915887.12</v>
      </c>
      <c r="AE29" s="12">
        <v>1539384.51</v>
      </c>
      <c r="AF29" s="16">
        <v>0</v>
      </c>
      <c r="AG29" s="17">
        <v>107135.84</v>
      </c>
      <c r="AH29" s="17">
        <v>0</v>
      </c>
      <c r="AI29" s="17">
        <v>0</v>
      </c>
      <c r="AJ29" s="17">
        <v>0</v>
      </c>
      <c r="AK29" s="12">
        <v>107135.84</v>
      </c>
      <c r="AL29" s="16">
        <v>2324334.6149999998</v>
      </c>
      <c r="AM29" s="17">
        <v>1802025.15</v>
      </c>
      <c r="AN29" s="17">
        <v>0</v>
      </c>
      <c r="AO29" s="17">
        <v>0</v>
      </c>
      <c r="AP29" s="17">
        <v>482697.07</v>
      </c>
      <c r="AQ29" s="12">
        <v>4609056.835</v>
      </c>
      <c r="AR29" s="16">
        <v>155.27000000000001</v>
      </c>
      <c r="AS29" s="17">
        <v>1032569.43</v>
      </c>
      <c r="AT29" s="17">
        <v>0</v>
      </c>
      <c r="AU29" s="17">
        <v>0</v>
      </c>
      <c r="AV29" s="17">
        <v>0</v>
      </c>
      <c r="AW29" s="12">
        <v>1032724.7000000001</v>
      </c>
      <c r="AX29" s="16">
        <v>578271.19999999995</v>
      </c>
      <c r="AY29" s="17">
        <v>360101.9</v>
      </c>
      <c r="AZ29" s="17">
        <v>0</v>
      </c>
      <c r="BA29" s="17">
        <v>0</v>
      </c>
      <c r="BB29" s="17">
        <v>318600</v>
      </c>
      <c r="BC29" s="12">
        <v>1256973.1000000001</v>
      </c>
      <c r="BD29" s="16">
        <v>2466239.6790000005</v>
      </c>
      <c r="BE29" s="17">
        <v>316773.91159999993</v>
      </c>
      <c r="BF29" s="17">
        <v>0</v>
      </c>
      <c r="BG29" s="17">
        <v>0</v>
      </c>
      <c r="BH29" s="17">
        <v>107689.20430000001</v>
      </c>
      <c r="BI29" s="12">
        <v>2890702.7949000001</v>
      </c>
    </row>
    <row r="30" spans="1:61" x14ac:dyDescent="0.25">
      <c r="A30" s="4" t="s">
        <v>21</v>
      </c>
      <c r="B30" s="67">
        <v>168782</v>
      </c>
      <c r="C30" s="53">
        <v>255781</v>
      </c>
      <c r="D30" s="53">
        <v>321505</v>
      </c>
      <c r="E30" s="53">
        <v>0</v>
      </c>
      <c r="F30" s="53">
        <v>0</v>
      </c>
      <c r="G30" s="68">
        <v>746068</v>
      </c>
      <c r="H30" s="16">
        <v>47297</v>
      </c>
      <c r="I30" s="17">
        <v>50660</v>
      </c>
      <c r="J30" s="17">
        <v>116468</v>
      </c>
      <c r="K30" s="17">
        <v>0</v>
      </c>
      <c r="L30" s="17">
        <v>0</v>
      </c>
      <c r="M30" s="12">
        <v>214425</v>
      </c>
      <c r="N30" s="16">
        <v>17596</v>
      </c>
      <c r="O30" s="17">
        <v>21773</v>
      </c>
      <c r="P30" s="17">
        <v>190819</v>
      </c>
      <c r="Q30" s="17">
        <v>0</v>
      </c>
      <c r="R30" s="17">
        <v>0</v>
      </c>
      <c r="S30" s="12">
        <v>230188</v>
      </c>
      <c r="T30" s="16">
        <v>0</v>
      </c>
      <c r="U30" s="17">
        <v>0</v>
      </c>
      <c r="V30" s="17">
        <v>0</v>
      </c>
      <c r="W30" s="17">
        <v>0</v>
      </c>
      <c r="X30" s="17">
        <v>0</v>
      </c>
      <c r="Y30" s="12">
        <v>0</v>
      </c>
      <c r="Z30" s="16">
        <v>0</v>
      </c>
      <c r="AA30" s="17">
        <v>0</v>
      </c>
      <c r="AB30" s="17">
        <v>0</v>
      </c>
      <c r="AC30" s="17">
        <v>0</v>
      </c>
      <c r="AD30" s="17">
        <v>0</v>
      </c>
      <c r="AE30" s="12">
        <v>0</v>
      </c>
      <c r="AF30" s="16">
        <v>8622</v>
      </c>
      <c r="AG30" s="17">
        <v>7110</v>
      </c>
      <c r="AH30" s="17">
        <v>4209</v>
      </c>
      <c r="AI30" s="17">
        <v>0</v>
      </c>
      <c r="AJ30" s="17">
        <v>0</v>
      </c>
      <c r="AK30" s="12">
        <v>19941</v>
      </c>
      <c r="AL30" s="16">
        <v>23511</v>
      </c>
      <c r="AM30" s="17">
        <v>84418</v>
      </c>
      <c r="AN30" s="17">
        <v>10009</v>
      </c>
      <c r="AO30" s="17">
        <v>0</v>
      </c>
      <c r="AP30" s="17">
        <v>0</v>
      </c>
      <c r="AQ30" s="12">
        <v>117938</v>
      </c>
      <c r="AR30" s="16">
        <v>4451</v>
      </c>
      <c r="AS30" s="17">
        <v>90933</v>
      </c>
      <c r="AT30" s="17">
        <v>0</v>
      </c>
      <c r="AU30" s="17">
        <v>0</v>
      </c>
      <c r="AV30" s="17">
        <v>0</v>
      </c>
      <c r="AW30" s="12">
        <v>95384</v>
      </c>
      <c r="AX30" s="16">
        <v>0</v>
      </c>
      <c r="AY30" s="17">
        <v>0</v>
      </c>
      <c r="AZ30" s="17">
        <v>0</v>
      </c>
      <c r="BA30" s="17">
        <v>0</v>
      </c>
      <c r="BB30" s="17">
        <v>0</v>
      </c>
      <c r="BC30" s="12">
        <v>0</v>
      </c>
      <c r="BD30" s="16">
        <v>67305</v>
      </c>
      <c r="BE30" s="17">
        <v>887</v>
      </c>
      <c r="BF30" s="17">
        <v>0</v>
      </c>
      <c r="BG30" s="17">
        <v>0</v>
      </c>
      <c r="BH30" s="17">
        <v>0</v>
      </c>
      <c r="BI30" s="12">
        <v>68192</v>
      </c>
    </row>
    <row r="31" spans="1:61" x14ac:dyDescent="0.25">
      <c r="A31" s="4" t="s">
        <v>22</v>
      </c>
      <c r="B31" s="67">
        <v>2152114</v>
      </c>
      <c r="C31" s="53">
        <v>5794167</v>
      </c>
      <c r="D31" s="53">
        <v>4381814</v>
      </c>
      <c r="E31" s="53">
        <v>0</v>
      </c>
      <c r="F31" s="53">
        <v>1133700</v>
      </c>
      <c r="G31" s="68">
        <v>13461795</v>
      </c>
      <c r="H31" s="16">
        <v>187136</v>
      </c>
      <c r="I31" s="17">
        <v>7743</v>
      </c>
      <c r="J31" s="17">
        <v>2177006</v>
      </c>
      <c r="K31" s="17">
        <v>0</v>
      </c>
      <c r="L31" s="17">
        <v>0</v>
      </c>
      <c r="M31" s="12">
        <v>2371885</v>
      </c>
      <c r="N31" s="16">
        <v>0</v>
      </c>
      <c r="O31" s="17">
        <v>0</v>
      </c>
      <c r="P31" s="17">
        <v>895148</v>
      </c>
      <c r="Q31" s="17">
        <v>0</v>
      </c>
      <c r="R31" s="17">
        <v>0</v>
      </c>
      <c r="S31" s="12">
        <v>895148</v>
      </c>
      <c r="T31" s="16">
        <v>91487</v>
      </c>
      <c r="U31" s="17">
        <v>827072</v>
      </c>
      <c r="V31" s="17">
        <v>834675</v>
      </c>
      <c r="W31" s="17">
        <v>0</v>
      </c>
      <c r="X31" s="17">
        <v>9257</v>
      </c>
      <c r="Y31" s="12">
        <v>1762491</v>
      </c>
      <c r="Z31" s="16">
        <v>0</v>
      </c>
      <c r="AA31" s="17">
        <v>0</v>
      </c>
      <c r="AB31" s="17">
        <v>0</v>
      </c>
      <c r="AC31" s="17">
        <v>0</v>
      </c>
      <c r="AD31" s="17">
        <v>0</v>
      </c>
      <c r="AE31" s="12">
        <v>0</v>
      </c>
      <c r="AF31" s="16">
        <v>0</v>
      </c>
      <c r="AG31" s="17">
        <v>0</v>
      </c>
      <c r="AH31" s="17">
        <v>361349</v>
      </c>
      <c r="AI31" s="17">
        <v>0</v>
      </c>
      <c r="AJ31" s="17">
        <v>0</v>
      </c>
      <c r="AK31" s="12">
        <v>361349</v>
      </c>
      <c r="AL31" s="16">
        <v>465202</v>
      </c>
      <c r="AM31" s="17">
        <v>250055</v>
      </c>
      <c r="AN31" s="17">
        <v>111231</v>
      </c>
      <c r="AO31" s="17">
        <v>0</v>
      </c>
      <c r="AP31" s="17">
        <v>0</v>
      </c>
      <c r="AQ31" s="12">
        <v>826488</v>
      </c>
      <c r="AR31" s="16">
        <v>0</v>
      </c>
      <c r="AS31" s="17">
        <v>685927</v>
      </c>
      <c r="AT31" s="17">
        <v>2405</v>
      </c>
      <c r="AU31" s="17">
        <v>0</v>
      </c>
      <c r="AV31" s="17">
        <v>0</v>
      </c>
      <c r="AW31" s="12">
        <v>688332</v>
      </c>
      <c r="AX31" s="16">
        <v>0</v>
      </c>
      <c r="AY31" s="17">
        <v>1202193</v>
      </c>
      <c r="AZ31" s="17">
        <v>0</v>
      </c>
      <c r="BA31" s="17">
        <v>0</v>
      </c>
      <c r="BB31" s="17">
        <v>0</v>
      </c>
      <c r="BC31" s="12">
        <v>1202193</v>
      </c>
      <c r="BD31" s="16">
        <v>1408289</v>
      </c>
      <c r="BE31" s="17">
        <v>2821177</v>
      </c>
      <c r="BF31" s="17">
        <v>0</v>
      </c>
      <c r="BG31" s="17">
        <v>0</v>
      </c>
      <c r="BH31" s="17">
        <v>1124443</v>
      </c>
      <c r="BI31" s="12">
        <v>5353909</v>
      </c>
    </row>
    <row r="32" spans="1:61" x14ac:dyDescent="0.25">
      <c r="A32" s="4" t="s">
        <v>23</v>
      </c>
      <c r="B32" s="67">
        <v>835212</v>
      </c>
      <c r="C32" s="53">
        <v>645361</v>
      </c>
      <c r="D32" s="53">
        <v>526000</v>
      </c>
      <c r="E32" s="53">
        <v>0</v>
      </c>
      <c r="F32" s="53">
        <v>105556</v>
      </c>
      <c r="G32" s="68">
        <v>2112129</v>
      </c>
      <c r="H32" s="16">
        <v>51592</v>
      </c>
      <c r="I32" s="17">
        <v>94907</v>
      </c>
      <c r="J32" s="17">
        <v>492000</v>
      </c>
      <c r="K32" s="17">
        <v>0</v>
      </c>
      <c r="L32" s="17">
        <v>29384</v>
      </c>
      <c r="M32" s="12">
        <v>667883</v>
      </c>
      <c r="N32" s="16">
        <v>4164</v>
      </c>
      <c r="O32" s="17">
        <v>16952</v>
      </c>
      <c r="P32" s="17">
        <v>0</v>
      </c>
      <c r="Q32" s="17">
        <v>0</v>
      </c>
      <c r="R32" s="17">
        <v>2757</v>
      </c>
      <c r="S32" s="12">
        <v>23873</v>
      </c>
      <c r="T32" s="16">
        <v>225307</v>
      </c>
      <c r="U32" s="17">
        <v>93685</v>
      </c>
      <c r="V32" s="17">
        <v>0</v>
      </c>
      <c r="W32" s="17">
        <v>0</v>
      </c>
      <c r="X32" s="17">
        <v>59750</v>
      </c>
      <c r="Y32" s="12">
        <v>378742</v>
      </c>
      <c r="Z32" s="16">
        <v>0</v>
      </c>
      <c r="AA32" s="17">
        <v>0</v>
      </c>
      <c r="AB32" s="17">
        <v>0</v>
      </c>
      <c r="AC32" s="17">
        <v>0</v>
      </c>
      <c r="AD32" s="17">
        <v>0</v>
      </c>
      <c r="AE32" s="12">
        <v>0</v>
      </c>
      <c r="AF32" s="16">
        <v>32036</v>
      </c>
      <c r="AG32" s="17">
        <v>16677</v>
      </c>
      <c r="AH32" s="17">
        <v>34000</v>
      </c>
      <c r="AI32" s="17">
        <v>0</v>
      </c>
      <c r="AJ32" s="17">
        <v>838</v>
      </c>
      <c r="AK32" s="12">
        <v>83551</v>
      </c>
      <c r="AL32" s="16">
        <v>36283</v>
      </c>
      <c r="AM32" s="17">
        <v>121320</v>
      </c>
      <c r="AN32" s="17">
        <v>0</v>
      </c>
      <c r="AO32" s="17">
        <v>0</v>
      </c>
      <c r="AP32" s="17">
        <v>11580</v>
      </c>
      <c r="AQ32" s="12">
        <v>169183</v>
      </c>
      <c r="AR32" s="16">
        <v>0</v>
      </c>
      <c r="AS32" s="17">
        <v>198552</v>
      </c>
      <c r="AT32" s="17">
        <v>0</v>
      </c>
      <c r="AU32" s="17">
        <v>0</v>
      </c>
      <c r="AV32" s="17">
        <v>0</v>
      </c>
      <c r="AW32" s="12">
        <v>198552</v>
      </c>
      <c r="AX32" s="16">
        <v>61742</v>
      </c>
      <c r="AY32" s="17">
        <v>97551</v>
      </c>
      <c r="AZ32" s="17">
        <v>0</v>
      </c>
      <c r="BA32" s="17">
        <v>0</v>
      </c>
      <c r="BB32" s="17">
        <v>27616</v>
      </c>
      <c r="BC32" s="12">
        <v>186909</v>
      </c>
      <c r="BD32" s="16">
        <v>424088</v>
      </c>
      <c r="BE32" s="17">
        <v>5717</v>
      </c>
      <c r="BF32" s="17">
        <v>0</v>
      </c>
      <c r="BG32" s="17">
        <v>0</v>
      </c>
      <c r="BH32" s="17">
        <v>-26369</v>
      </c>
      <c r="BI32" s="12">
        <v>403436</v>
      </c>
    </row>
    <row r="33" spans="1:61" x14ac:dyDescent="0.25">
      <c r="A33" s="4" t="s">
        <v>24</v>
      </c>
      <c r="B33" s="67">
        <v>841000</v>
      </c>
      <c r="C33" s="53">
        <v>567000</v>
      </c>
      <c r="D33" s="53">
        <v>175000</v>
      </c>
      <c r="E33" s="53">
        <v>0</v>
      </c>
      <c r="F33" s="53">
        <v>0</v>
      </c>
      <c r="G33" s="68">
        <v>1583000</v>
      </c>
      <c r="H33" s="16">
        <v>24000</v>
      </c>
      <c r="I33" s="17">
        <v>42000</v>
      </c>
      <c r="J33" s="17">
        <v>114000</v>
      </c>
      <c r="K33" s="17">
        <v>0</v>
      </c>
      <c r="L33" s="17">
        <v>0</v>
      </c>
      <c r="M33" s="12">
        <v>180000</v>
      </c>
      <c r="N33" s="16">
        <v>0</v>
      </c>
      <c r="O33" s="17">
        <v>0</v>
      </c>
      <c r="P33" s="17">
        <v>0</v>
      </c>
      <c r="Q33" s="17">
        <v>0</v>
      </c>
      <c r="R33" s="17">
        <v>0</v>
      </c>
      <c r="S33" s="12">
        <v>0</v>
      </c>
      <c r="T33" s="16">
        <v>402000</v>
      </c>
      <c r="U33" s="17">
        <v>103000</v>
      </c>
      <c r="V33" s="17">
        <v>25000</v>
      </c>
      <c r="W33" s="17">
        <v>0</v>
      </c>
      <c r="X33" s="17">
        <v>0</v>
      </c>
      <c r="Y33" s="12">
        <v>530000</v>
      </c>
      <c r="Z33" s="16">
        <v>0</v>
      </c>
      <c r="AA33" s="17">
        <v>0</v>
      </c>
      <c r="AB33" s="17">
        <v>0</v>
      </c>
      <c r="AC33" s="17">
        <v>0</v>
      </c>
      <c r="AD33" s="17">
        <v>0</v>
      </c>
      <c r="AE33" s="12">
        <v>0</v>
      </c>
      <c r="AF33" s="16">
        <v>0</v>
      </c>
      <c r="AG33" s="17">
        <v>0</v>
      </c>
      <c r="AH33" s="17">
        <v>0</v>
      </c>
      <c r="AI33" s="17">
        <v>0</v>
      </c>
      <c r="AJ33" s="17">
        <v>0</v>
      </c>
      <c r="AK33" s="12">
        <v>0</v>
      </c>
      <c r="AL33" s="16">
        <v>407000</v>
      </c>
      <c r="AM33" s="17">
        <v>311000</v>
      </c>
      <c r="AN33" s="17">
        <v>36000</v>
      </c>
      <c r="AO33" s="17">
        <v>0</v>
      </c>
      <c r="AP33" s="17">
        <v>0</v>
      </c>
      <c r="AQ33" s="12">
        <v>754000</v>
      </c>
      <c r="AR33" s="16">
        <v>8000</v>
      </c>
      <c r="AS33" s="17">
        <v>111000</v>
      </c>
      <c r="AT33" s="17">
        <v>0</v>
      </c>
      <c r="AU33" s="17">
        <v>0</v>
      </c>
      <c r="AV33" s="17">
        <v>0</v>
      </c>
      <c r="AW33" s="12">
        <v>119000</v>
      </c>
      <c r="AX33" s="16">
        <v>0</v>
      </c>
      <c r="AY33" s="17">
        <v>0</v>
      </c>
      <c r="AZ33" s="17">
        <v>0</v>
      </c>
      <c r="BA33" s="17">
        <v>0</v>
      </c>
      <c r="BB33" s="17">
        <v>0</v>
      </c>
      <c r="BC33" s="12">
        <v>0</v>
      </c>
      <c r="BD33" s="16">
        <v>0</v>
      </c>
      <c r="BE33" s="17">
        <v>0</v>
      </c>
      <c r="BF33" s="17">
        <v>0</v>
      </c>
      <c r="BG33" s="17">
        <v>0</v>
      </c>
      <c r="BH33" s="17">
        <v>0</v>
      </c>
      <c r="BI33" s="12">
        <v>0</v>
      </c>
    </row>
    <row r="34" spans="1:61" ht="13.2" customHeight="1" x14ac:dyDescent="0.25">
      <c r="A34" s="4" t="s">
        <v>25</v>
      </c>
      <c r="B34" s="67">
        <v>4244949.79</v>
      </c>
      <c r="C34" s="53">
        <v>9715126.5100000016</v>
      </c>
      <c r="D34" s="53">
        <v>557240.03</v>
      </c>
      <c r="E34" s="53">
        <v>270140.75</v>
      </c>
      <c r="F34" s="53">
        <v>32735.68</v>
      </c>
      <c r="G34" s="68">
        <v>14820192.760000002</v>
      </c>
      <c r="H34" s="16">
        <v>336826.91</v>
      </c>
      <c r="I34" s="17">
        <v>968540.12</v>
      </c>
      <c r="J34" s="17">
        <v>0</v>
      </c>
      <c r="K34" s="17">
        <v>11015.5</v>
      </c>
      <c r="L34" s="17">
        <v>32735.68</v>
      </c>
      <c r="M34" s="12">
        <v>1349118.21</v>
      </c>
      <c r="N34" s="16">
        <v>0</v>
      </c>
      <c r="O34" s="17">
        <v>791.1</v>
      </c>
      <c r="P34" s="17">
        <v>0</v>
      </c>
      <c r="Q34" s="17">
        <v>6.92</v>
      </c>
      <c r="R34" s="17">
        <v>0</v>
      </c>
      <c r="S34" s="12">
        <v>798.02</v>
      </c>
      <c r="T34" s="16">
        <v>736872.89</v>
      </c>
      <c r="U34" s="17">
        <v>485425.64</v>
      </c>
      <c r="V34" s="17">
        <v>0</v>
      </c>
      <c r="W34" s="17">
        <v>9808.16</v>
      </c>
      <c r="X34" s="17">
        <v>0</v>
      </c>
      <c r="Y34" s="12">
        <v>1232106.69</v>
      </c>
      <c r="Z34" s="16">
        <v>0</v>
      </c>
      <c r="AA34" s="17">
        <v>0</v>
      </c>
      <c r="AB34" s="17">
        <v>0</v>
      </c>
      <c r="AC34" s="17">
        <v>0</v>
      </c>
      <c r="AD34" s="17">
        <v>0</v>
      </c>
      <c r="AE34" s="12">
        <v>0</v>
      </c>
      <c r="AF34" s="16">
        <v>1112153.82</v>
      </c>
      <c r="AG34" s="17">
        <v>593699.64</v>
      </c>
      <c r="AH34" s="17">
        <v>516627.94</v>
      </c>
      <c r="AI34" s="17">
        <v>166256.9</v>
      </c>
      <c r="AJ34" s="17">
        <v>0</v>
      </c>
      <c r="AK34" s="12">
        <v>2388738.2999999998</v>
      </c>
      <c r="AL34" s="16">
        <v>961899.97</v>
      </c>
      <c r="AM34" s="17">
        <v>2994296.34</v>
      </c>
      <c r="AN34" s="17">
        <v>36955.17</v>
      </c>
      <c r="AO34" s="17">
        <v>33895.65</v>
      </c>
      <c r="AP34" s="17">
        <v>0</v>
      </c>
      <c r="AQ34" s="12">
        <v>4027047.1299999994</v>
      </c>
      <c r="AR34" s="16">
        <v>119594.66</v>
      </c>
      <c r="AS34" s="17">
        <v>4580882.87</v>
      </c>
      <c r="AT34" s="17">
        <v>0</v>
      </c>
      <c r="AU34" s="17">
        <v>40979.01</v>
      </c>
      <c r="AV34" s="17">
        <v>0</v>
      </c>
      <c r="AW34" s="12">
        <v>4741456.54</v>
      </c>
      <c r="AX34" s="16">
        <v>977601.54</v>
      </c>
      <c r="AY34" s="17">
        <v>91490.8</v>
      </c>
      <c r="AZ34" s="17">
        <v>3656.92</v>
      </c>
      <c r="BA34" s="17">
        <v>8178.61</v>
      </c>
      <c r="BB34" s="17">
        <v>0</v>
      </c>
      <c r="BC34" s="12">
        <v>1080927.8700000001</v>
      </c>
      <c r="BD34" s="16">
        <v>0</v>
      </c>
      <c r="BE34" s="17">
        <v>0</v>
      </c>
      <c r="BF34" s="17">
        <v>0</v>
      </c>
      <c r="BG34" s="17">
        <v>0</v>
      </c>
      <c r="BH34" s="17">
        <v>0</v>
      </c>
      <c r="BI34" s="12">
        <v>0</v>
      </c>
    </row>
    <row r="35" spans="1:61" x14ac:dyDescent="0.25">
      <c r="A35" s="4" t="s">
        <v>26</v>
      </c>
      <c r="B35" s="67">
        <v>8964386</v>
      </c>
      <c r="C35" s="53">
        <v>6769381</v>
      </c>
      <c r="D35" s="53">
        <v>5278967</v>
      </c>
      <c r="E35" s="53">
        <v>0</v>
      </c>
      <c r="F35" s="53">
        <v>2756866</v>
      </c>
      <c r="G35" s="68">
        <v>23769600</v>
      </c>
      <c r="H35" s="16">
        <v>200448</v>
      </c>
      <c r="I35" s="17">
        <v>483321</v>
      </c>
      <c r="J35" s="17">
        <v>1600315</v>
      </c>
      <c r="K35" s="17">
        <v>0</v>
      </c>
      <c r="L35" s="17">
        <v>26272</v>
      </c>
      <c r="M35" s="12">
        <v>2310356</v>
      </c>
      <c r="N35" s="16">
        <v>0</v>
      </c>
      <c r="O35" s="17">
        <v>90634</v>
      </c>
      <c r="P35" s="17">
        <v>1522738</v>
      </c>
      <c r="Q35" s="17">
        <v>0</v>
      </c>
      <c r="R35" s="17">
        <v>0</v>
      </c>
      <c r="S35" s="12">
        <v>1613372</v>
      </c>
      <c r="T35" s="16">
        <v>916263</v>
      </c>
      <c r="U35" s="17">
        <v>680836</v>
      </c>
      <c r="V35" s="17">
        <v>238432</v>
      </c>
      <c r="W35" s="17">
        <v>0</v>
      </c>
      <c r="X35" s="17">
        <v>15169</v>
      </c>
      <c r="Y35" s="12">
        <v>1850700</v>
      </c>
      <c r="Z35" s="16">
        <v>1280433</v>
      </c>
      <c r="AA35" s="17">
        <v>817938</v>
      </c>
      <c r="AB35" s="17">
        <v>0</v>
      </c>
      <c r="AC35" s="17">
        <v>0</v>
      </c>
      <c r="AD35" s="17">
        <v>530692</v>
      </c>
      <c r="AE35" s="12">
        <v>2629063</v>
      </c>
      <c r="AF35" s="16">
        <v>255490</v>
      </c>
      <c r="AG35" s="17">
        <v>1139981</v>
      </c>
      <c r="AH35" s="17">
        <v>1037749</v>
      </c>
      <c r="AI35" s="17">
        <v>0</v>
      </c>
      <c r="AJ35" s="17">
        <v>12843</v>
      </c>
      <c r="AK35" s="12">
        <v>2446063</v>
      </c>
      <c r="AL35" s="16">
        <v>51940</v>
      </c>
      <c r="AM35" s="17">
        <v>81695</v>
      </c>
      <c r="AN35" s="17">
        <v>356195</v>
      </c>
      <c r="AO35" s="17">
        <v>0</v>
      </c>
      <c r="AP35" s="17">
        <v>16</v>
      </c>
      <c r="AQ35" s="12">
        <v>489846</v>
      </c>
      <c r="AR35" s="16">
        <v>0</v>
      </c>
      <c r="AS35" s="17">
        <v>1495709</v>
      </c>
      <c r="AT35" s="17">
        <v>112920.63</v>
      </c>
      <c r="AU35" s="17">
        <v>0</v>
      </c>
      <c r="AV35" s="17">
        <v>2141692</v>
      </c>
      <c r="AW35" s="12">
        <v>3750321.63</v>
      </c>
      <c r="AX35" s="16">
        <v>2386944</v>
      </c>
      <c r="AY35" s="17">
        <v>1403807</v>
      </c>
      <c r="AZ35" s="17">
        <v>346046.37</v>
      </c>
      <c r="BA35" s="17">
        <v>0</v>
      </c>
      <c r="BB35" s="17">
        <v>9916</v>
      </c>
      <c r="BC35" s="12">
        <v>4146713.37</v>
      </c>
      <c r="BD35" s="16">
        <v>3872868</v>
      </c>
      <c r="BE35" s="17">
        <v>575460</v>
      </c>
      <c r="BF35" s="17">
        <v>64571</v>
      </c>
      <c r="BG35" s="17">
        <v>0</v>
      </c>
      <c r="BH35" s="17">
        <v>20266</v>
      </c>
      <c r="BI35" s="12">
        <v>4533165</v>
      </c>
    </row>
    <row r="36" spans="1:61" x14ac:dyDescent="0.25">
      <c r="A36" s="4" t="s">
        <v>27</v>
      </c>
      <c r="B36" s="67">
        <v>5640356.1300000008</v>
      </c>
      <c r="C36" s="53">
        <v>8802404.209999999</v>
      </c>
      <c r="D36" s="53">
        <v>6776293.2999999998</v>
      </c>
      <c r="E36" s="53">
        <v>0</v>
      </c>
      <c r="F36" s="53">
        <v>3904294.8499999996</v>
      </c>
      <c r="G36" s="68">
        <v>25123348.490000002</v>
      </c>
      <c r="H36" s="16">
        <v>267224.02</v>
      </c>
      <c r="I36" s="17">
        <v>1702666.97</v>
      </c>
      <c r="J36" s="17">
        <v>2455365.0499999998</v>
      </c>
      <c r="K36" s="17">
        <v>0</v>
      </c>
      <c r="L36" s="17">
        <v>834184.52</v>
      </c>
      <c r="M36" s="12">
        <v>5259440.5600000005</v>
      </c>
      <c r="N36" s="16">
        <v>66806.009999999995</v>
      </c>
      <c r="O36" s="17">
        <v>245427.81</v>
      </c>
      <c r="P36" s="17">
        <v>4064671.12</v>
      </c>
      <c r="Q36" s="17">
        <v>0</v>
      </c>
      <c r="R36" s="17">
        <v>168946.43</v>
      </c>
      <c r="S36" s="12">
        <v>4545851.37</v>
      </c>
      <c r="T36" s="16">
        <v>885535.81</v>
      </c>
      <c r="U36" s="17">
        <v>930409.52</v>
      </c>
      <c r="V36" s="17">
        <v>0</v>
      </c>
      <c r="W36" s="17">
        <v>0</v>
      </c>
      <c r="X36" s="17">
        <v>119644.21</v>
      </c>
      <c r="Y36" s="12">
        <v>1935589.54</v>
      </c>
      <c r="Z36" s="16">
        <v>0</v>
      </c>
      <c r="AA36" s="17">
        <v>0</v>
      </c>
      <c r="AB36" s="17">
        <v>0</v>
      </c>
      <c r="AC36" s="17">
        <v>0</v>
      </c>
      <c r="AD36" s="17">
        <v>0</v>
      </c>
      <c r="AE36" s="12">
        <v>0</v>
      </c>
      <c r="AF36" s="16">
        <v>1420493</v>
      </c>
      <c r="AG36" s="17">
        <v>1783024.63</v>
      </c>
      <c r="AH36" s="17">
        <v>256257.13</v>
      </c>
      <c r="AI36" s="17">
        <v>0</v>
      </c>
      <c r="AJ36" s="17">
        <v>780093.21</v>
      </c>
      <c r="AK36" s="12">
        <v>4239867.97</v>
      </c>
      <c r="AL36" s="16">
        <v>13944.22</v>
      </c>
      <c r="AM36" s="17">
        <v>373248.31</v>
      </c>
      <c r="AN36" s="17">
        <v>0</v>
      </c>
      <c r="AO36" s="17">
        <v>0</v>
      </c>
      <c r="AP36" s="17">
        <v>341.96</v>
      </c>
      <c r="AQ36" s="12">
        <v>387534.49</v>
      </c>
      <c r="AR36" s="16">
        <v>0</v>
      </c>
      <c r="AS36" s="17">
        <v>3122803.72</v>
      </c>
      <c r="AT36" s="17">
        <v>0</v>
      </c>
      <c r="AU36" s="17">
        <v>0</v>
      </c>
      <c r="AV36" s="17">
        <v>0</v>
      </c>
      <c r="AW36" s="12">
        <v>3122803.72</v>
      </c>
      <c r="AX36" s="16">
        <v>1104103.05</v>
      </c>
      <c r="AY36" s="17">
        <v>525789.92000000004</v>
      </c>
      <c r="AZ36" s="17">
        <v>0</v>
      </c>
      <c r="BA36" s="17">
        <v>0</v>
      </c>
      <c r="BB36" s="17">
        <v>2001084.52</v>
      </c>
      <c r="BC36" s="12">
        <v>3630977.49</v>
      </c>
      <c r="BD36" s="16">
        <v>1882250.02</v>
      </c>
      <c r="BE36" s="17">
        <v>119033.33</v>
      </c>
      <c r="BF36" s="17">
        <v>0</v>
      </c>
      <c r="BG36" s="17">
        <v>0</v>
      </c>
      <c r="BH36" s="17">
        <v>0</v>
      </c>
      <c r="BI36" s="12">
        <v>2001283.35</v>
      </c>
    </row>
    <row r="37" spans="1:61" x14ac:dyDescent="0.25">
      <c r="A37" s="4" t="s">
        <v>28</v>
      </c>
      <c r="B37" s="67">
        <v>1768660</v>
      </c>
      <c r="C37" s="53">
        <v>2808254</v>
      </c>
      <c r="D37" s="53">
        <v>753058</v>
      </c>
      <c r="E37" s="53">
        <v>0</v>
      </c>
      <c r="F37" s="53">
        <v>61485</v>
      </c>
      <c r="G37" s="68">
        <v>5391457</v>
      </c>
      <c r="H37" s="16">
        <v>253775</v>
      </c>
      <c r="I37" s="17">
        <v>142473</v>
      </c>
      <c r="J37" s="17">
        <v>0</v>
      </c>
      <c r="K37" s="17">
        <v>0</v>
      </c>
      <c r="L37" s="17">
        <v>0</v>
      </c>
      <c r="M37" s="12">
        <v>396248</v>
      </c>
      <c r="N37" s="16">
        <v>0</v>
      </c>
      <c r="O37" s="17">
        <v>0</v>
      </c>
      <c r="P37" s="17">
        <v>0</v>
      </c>
      <c r="Q37" s="17">
        <v>0</v>
      </c>
      <c r="R37" s="17">
        <v>0</v>
      </c>
      <c r="S37" s="12">
        <v>0</v>
      </c>
      <c r="T37" s="16">
        <v>170199</v>
      </c>
      <c r="U37" s="17">
        <v>137265</v>
      </c>
      <c r="V37" s="17">
        <v>551704</v>
      </c>
      <c r="W37" s="17">
        <v>0</v>
      </c>
      <c r="X37" s="17">
        <v>0</v>
      </c>
      <c r="Y37" s="12">
        <v>859168</v>
      </c>
      <c r="Z37" s="16">
        <v>0</v>
      </c>
      <c r="AA37" s="17">
        <v>0</v>
      </c>
      <c r="AB37" s="17">
        <v>0</v>
      </c>
      <c r="AC37" s="17">
        <v>0</v>
      </c>
      <c r="AD37" s="17">
        <v>0</v>
      </c>
      <c r="AE37" s="12">
        <v>0</v>
      </c>
      <c r="AF37" s="16">
        <v>642091</v>
      </c>
      <c r="AG37" s="17">
        <v>168734</v>
      </c>
      <c r="AH37" s="17">
        <v>201354</v>
      </c>
      <c r="AI37" s="17">
        <v>0</v>
      </c>
      <c r="AJ37" s="17">
        <v>380</v>
      </c>
      <c r="AK37" s="12">
        <v>1012559</v>
      </c>
      <c r="AL37" s="16">
        <v>7189</v>
      </c>
      <c r="AM37" s="17">
        <v>263629</v>
      </c>
      <c r="AN37" s="17">
        <v>0</v>
      </c>
      <c r="AO37" s="17">
        <v>0</v>
      </c>
      <c r="AP37" s="17">
        <v>5704</v>
      </c>
      <c r="AQ37" s="12">
        <v>276522</v>
      </c>
      <c r="AR37" s="16">
        <v>0</v>
      </c>
      <c r="AS37" s="17">
        <v>1896682</v>
      </c>
      <c r="AT37" s="17">
        <v>0</v>
      </c>
      <c r="AU37" s="17">
        <v>0</v>
      </c>
      <c r="AV37" s="17">
        <v>55401</v>
      </c>
      <c r="AW37" s="12">
        <v>1952083</v>
      </c>
      <c r="AX37" s="16">
        <v>274355</v>
      </c>
      <c r="AY37" s="17">
        <v>6057</v>
      </c>
      <c r="AZ37" s="17">
        <v>0</v>
      </c>
      <c r="BA37" s="17">
        <v>0</v>
      </c>
      <c r="BB37" s="17">
        <v>0</v>
      </c>
      <c r="BC37" s="12">
        <v>280412</v>
      </c>
      <c r="BD37" s="16">
        <v>421051</v>
      </c>
      <c r="BE37" s="17">
        <v>193414</v>
      </c>
      <c r="BF37" s="17">
        <v>0</v>
      </c>
      <c r="BG37" s="17">
        <v>0</v>
      </c>
      <c r="BH37" s="17">
        <v>0</v>
      </c>
      <c r="BI37" s="12">
        <v>614465</v>
      </c>
    </row>
    <row r="38" spans="1:61" x14ac:dyDescent="0.25">
      <c r="A38" s="4" t="s">
        <v>29</v>
      </c>
      <c r="B38" s="67">
        <v>409661</v>
      </c>
      <c r="C38" s="53">
        <v>93139</v>
      </c>
      <c r="D38" s="53">
        <v>561902</v>
      </c>
      <c r="E38" s="53">
        <v>0</v>
      </c>
      <c r="F38" s="53">
        <v>0</v>
      </c>
      <c r="G38" s="68">
        <v>1064702</v>
      </c>
      <c r="H38" s="16">
        <v>18084</v>
      </c>
      <c r="I38" s="17">
        <v>0</v>
      </c>
      <c r="J38" s="17">
        <v>136559</v>
      </c>
      <c r="K38" s="17">
        <v>0</v>
      </c>
      <c r="L38" s="17">
        <v>0</v>
      </c>
      <c r="M38" s="12">
        <v>154643</v>
      </c>
      <c r="N38" s="16">
        <v>0</v>
      </c>
      <c r="O38" s="17">
        <v>0</v>
      </c>
      <c r="P38" s="17">
        <v>158057</v>
      </c>
      <c r="Q38" s="17">
        <v>0</v>
      </c>
      <c r="R38" s="17">
        <v>0</v>
      </c>
      <c r="S38" s="12">
        <v>158057</v>
      </c>
      <c r="T38" s="16">
        <v>271924</v>
      </c>
      <c r="U38" s="17">
        <v>0</v>
      </c>
      <c r="V38" s="17">
        <v>233420</v>
      </c>
      <c r="W38" s="17">
        <v>0</v>
      </c>
      <c r="X38" s="17">
        <v>0</v>
      </c>
      <c r="Y38" s="12">
        <v>505344</v>
      </c>
      <c r="Z38" s="16">
        <v>0</v>
      </c>
      <c r="AA38" s="17">
        <v>0</v>
      </c>
      <c r="AB38" s="17">
        <v>0</v>
      </c>
      <c r="AC38" s="17">
        <v>0</v>
      </c>
      <c r="AD38" s="17">
        <v>0</v>
      </c>
      <c r="AE38" s="12">
        <v>0</v>
      </c>
      <c r="AF38" s="16">
        <v>0</v>
      </c>
      <c r="AG38" s="17">
        <v>191</v>
      </c>
      <c r="AH38" s="17">
        <v>0</v>
      </c>
      <c r="AI38" s="17">
        <v>0</v>
      </c>
      <c r="AJ38" s="17">
        <v>0</v>
      </c>
      <c r="AK38" s="12">
        <v>191</v>
      </c>
      <c r="AL38" s="16">
        <v>0</v>
      </c>
      <c r="AM38" s="17">
        <v>15445</v>
      </c>
      <c r="AN38" s="17">
        <v>33866</v>
      </c>
      <c r="AO38" s="17">
        <v>0</v>
      </c>
      <c r="AP38" s="17">
        <v>0</v>
      </c>
      <c r="AQ38" s="12">
        <v>49311</v>
      </c>
      <c r="AR38" s="16">
        <v>0</v>
      </c>
      <c r="AS38" s="17">
        <v>45000</v>
      </c>
      <c r="AT38" s="17">
        <v>0</v>
      </c>
      <c r="AU38" s="17">
        <v>0</v>
      </c>
      <c r="AV38" s="17">
        <v>0</v>
      </c>
      <c r="AW38" s="12">
        <v>45000</v>
      </c>
      <c r="AX38" s="16">
        <v>96657</v>
      </c>
      <c r="AY38" s="17">
        <v>25530</v>
      </c>
      <c r="AZ38" s="17">
        <v>0</v>
      </c>
      <c r="BA38" s="17">
        <v>0</v>
      </c>
      <c r="BB38" s="17">
        <v>0</v>
      </c>
      <c r="BC38" s="12">
        <v>122187</v>
      </c>
      <c r="BD38" s="16">
        <v>22996</v>
      </c>
      <c r="BE38" s="17">
        <v>6973</v>
      </c>
      <c r="BF38" s="17">
        <v>0</v>
      </c>
      <c r="BG38" s="17">
        <v>0</v>
      </c>
      <c r="BH38" s="17">
        <v>0</v>
      </c>
      <c r="BI38" s="12">
        <v>29969</v>
      </c>
    </row>
    <row r="39" spans="1:61" x14ac:dyDescent="0.25">
      <c r="A39" s="4" t="s">
        <v>30</v>
      </c>
      <c r="B39" s="67">
        <v>220469</v>
      </c>
      <c r="C39" s="53">
        <v>89853</v>
      </c>
      <c r="D39" s="53">
        <v>154481</v>
      </c>
      <c r="E39" s="53">
        <v>0</v>
      </c>
      <c r="F39" s="53">
        <v>62</v>
      </c>
      <c r="G39" s="68">
        <v>464865</v>
      </c>
      <c r="H39" s="16">
        <v>40527</v>
      </c>
      <c r="I39" s="17">
        <v>5833</v>
      </c>
      <c r="J39" s="17">
        <v>154481</v>
      </c>
      <c r="K39" s="17">
        <v>0</v>
      </c>
      <c r="L39" s="17">
        <v>0</v>
      </c>
      <c r="M39" s="12">
        <v>200841</v>
      </c>
      <c r="N39" s="16">
        <v>0</v>
      </c>
      <c r="O39" s="17">
        <v>0</v>
      </c>
      <c r="P39" s="17">
        <v>0</v>
      </c>
      <c r="Q39" s="17">
        <v>0</v>
      </c>
      <c r="R39" s="17">
        <v>0</v>
      </c>
      <c r="S39" s="12">
        <v>0</v>
      </c>
      <c r="T39" s="16">
        <v>53134</v>
      </c>
      <c r="U39" s="17">
        <v>28853</v>
      </c>
      <c r="V39" s="17">
        <v>0</v>
      </c>
      <c r="W39" s="17">
        <v>0</v>
      </c>
      <c r="X39" s="17">
        <v>0</v>
      </c>
      <c r="Y39" s="12">
        <v>81987</v>
      </c>
      <c r="Z39" s="16">
        <v>0</v>
      </c>
      <c r="AA39" s="17">
        <v>0</v>
      </c>
      <c r="AB39" s="17">
        <v>0</v>
      </c>
      <c r="AC39" s="17">
        <v>0</v>
      </c>
      <c r="AD39" s="17">
        <v>0</v>
      </c>
      <c r="AE39" s="12">
        <v>0</v>
      </c>
      <c r="AF39" s="16">
        <v>0</v>
      </c>
      <c r="AG39" s="17">
        <v>0</v>
      </c>
      <c r="AH39" s="17">
        <v>0</v>
      </c>
      <c r="AI39" s="17">
        <v>0</v>
      </c>
      <c r="AJ39" s="17">
        <v>0</v>
      </c>
      <c r="AK39" s="12">
        <v>0</v>
      </c>
      <c r="AL39" s="16">
        <v>3745</v>
      </c>
      <c r="AM39" s="17">
        <v>7872</v>
      </c>
      <c r="AN39" s="17">
        <v>0</v>
      </c>
      <c r="AO39" s="17">
        <v>0</v>
      </c>
      <c r="AP39" s="17">
        <v>62</v>
      </c>
      <c r="AQ39" s="12">
        <v>11679</v>
      </c>
      <c r="AR39" s="16">
        <v>0</v>
      </c>
      <c r="AS39" s="17">
        <v>40146</v>
      </c>
      <c r="AT39" s="17">
        <v>0</v>
      </c>
      <c r="AU39" s="17">
        <v>0</v>
      </c>
      <c r="AV39" s="17">
        <v>0</v>
      </c>
      <c r="AW39" s="12">
        <v>40146</v>
      </c>
      <c r="AX39" s="16">
        <v>77363</v>
      </c>
      <c r="AY39" s="17">
        <v>7149</v>
      </c>
      <c r="AZ39" s="17">
        <v>0</v>
      </c>
      <c r="BA39" s="17">
        <v>0</v>
      </c>
      <c r="BB39" s="17">
        <v>0</v>
      </c>
      <c r="BC39" s="12">
        <v>84512</v>
      </c>
      <c r="BD39" s="16">
        <v>45700</v>
      </c>
      <c r="BE39" s="17">
        <v>0</v>
      </c>
      <c r="BF39" s="17">
        <v>0</v>
      </c>
      <c r="BG39" s="17">
        <v>0</v>
      </c>
      <c r="BH39" s="17">
        <v>0</v>
      </c>
      <c r="BI39" s="12">
        <v>45700</v>
      </c>
    </row>
    <row r="40" spans="1:61" x14ac:dyDescent="0.25">
      <c r="A40" s="4" t="s">
        <v>31</v>
      </c>
      <c r="B40" s="67">
        <v>5349559</v>
      </c>
      <c r="C40" s="53">
        <v>5532509</v>
      </c>
      <c r="D40" s="53">
        <v>5650880</v>
      </c>
      <c r="E40" s="53">
        <v>0</v>
      </c>
      <c r="F40" s="53">
        <v>-51373</v>
      </c>
      <c r="G40" s="68">
        <v>16481575</v>
      </c>
      <c r="H40" s="16">
        <v>0</v>
      </c>
      <c r="I40" s="17">
        <v>1157945</v>
      </c>
      <c r="J40" s="17">
        <v>2387280</v>
      </c>
      <c r="K40" s="17">
        <v>0</v>
      </c>
      <c r="L40" s="17">
        <v>0</v>
      </c>
      <c r="M40" s="12">
        <v>3545225</v>
      </c>
      <c r="N40" s="16">
        <v>0</v>
      </c>
      <c r="O40" s="17">
        <v>201122</v>
      </c>
      <c r="P40" s="17">
        <v>3045900</v>
      </c>
      <c r="Q40" s="17">
        <v>0</v>
      </c>
      <c r="R40" s="17">
        <v>0</v>
      </c>
      <c r="S40" s="12">
        <v>3247022</v>
      </c>
      <c r="T40" s="16">
        <v>2271434</v>
      </c>
      <c r="U40" s="17">
        <v>711383</v>
      </c>
      <c r="V40" s="17">
        <v>9300</v>
      </c>
      <c r="W40" s="17">
        <v>0</v>
      </c>
      <c r="X40" s="17">
        <v>0</v>
      </c>
      <c r="Y40" s="12">
        <v>2992117</v>
      </c>
      <c r="Z40" s="16">
        <v>0</v>
      </c>
      <c r="AA40" s="17">
        <v>684586</v>
      </c>
      <c r="AB40" s="17">
        <v>0</v>
      </c>
      <c r="AC40" s="17">
        <v>0</v>
      </c>
      <c r="AD40" s="17">
        <v>-51373</v>
      </c>
      <c r="AE40" s="12">
        <v>633213</v>
      </c>
      <c r="AF40" s="16">
        <v>0</v>
      </c>
      <c r="AG40" s="17">
        <v>0</v>
      </c>
      <c r="AH40" s="17">
        <v>159600</v>
      </c>
      <c r="AI40" s="17">
        <v>0</v>
      </c>
      <c r="AJ40" s="17">
        <v>0</v>
      </c>
      <c r="AK40" s="12">
        <v>159600</v>
      </c>
      <c r="AL40" s="16">
        <v>0</v>
      </c>
      <c r="AM40" s="17">
        <v>130205</v>
      </c>
      <c r="AN40" s="17">
        <v>28300</v>
      </c>
      <c r="AO40" s="17">
        <v>0</v>
      </c>
      <c r="AP40" s="17">
        <v>0</v>
      </c>
      <c r="AQ40" s="12">
        <v>158505</v>
      </c>
      <c r="AR40" s="16">
        <v>0</v>
      </c>
      <c r="AS40" s="17">
        <v>900701</v>
      </c>
      <c r="AT40" s="17">
        <v>0</v>
      </c>
      <c r="AU40" s="17">
        <v>0</v>
      </c>
      <c r="AV40" s="17">
        <v>0</v>
      </c>
      <c r="AW40" s="12">
        <v>900701</v>
      </c>
      <c r="AX40" s="16">
        <v>2697791</v>
      </c>
      <c r="AY40" s="17">
        <v>1062692</v>
      </c>
      <c r="AZ40" s="17">
        <v>20500</v>
      </c>
      <c r="BA40" s="17">
        <v>0</v>
      </c>
      <c r="BB40" s="17">
        <v>0</v>
      </c>
      <c r="BC40" s="12">
        <v>3780983</v>
      </c>
      <c r="BD40" s="16">
        <v>380334</v>
      </c>
      <c r="BE40" s="17">
        <v>683875</v>
      </c>
      <c r="BF40" s="17">
        <v>0</v>
      </c>
      <c r="BG40" s="17">
        <v>0</v>
      </c>
      <c r="BH40" s="17">
        <v>0</v>
      </c>
      <c r="BI40" s="12">
        <v>1064209</v>
      </c>
    </row>
    <row r="41" spans="1:61" x14ac:dyDescent="0.25">
      <c r="A41" s="4" t="s">
        <v>32</v>
      </c>
      <c r="B41" s="67">
        <v>1529794</v>
      </c>
      <c r="C41" s="53">
        <v>825487</v>
      </c>
      <c r="D41" s="53">
        <v>702449</v>
      </c>
      <c r="E41" s="53">
        <v>2101</v>
      </c>
      <c r="F41" s="53">
        <v>368107</v>
      </c>
      <c r="G41" s="68">
        <v>3427938</v>
      </c>
      <c r="H41" s="16">
        <v>22141</v>
      </c>
      <c r="I41" s="17">
        <v>15210</v>
      </c>
      <c r="J41" s="17">
        <v>492901</v>
      </c>
      <c r="K41" s="17">
        <v>0</v>
      </c>
      <c r="L41" s="17">
        <v>2751</v>
      </c>
      <c r="M41" s="12">
        <v>533003</v>
      </c>
      <c r="N41" s="16">
        <v>11144</v>
      </c>
      <c r="O41" s="17">
        <v>8460</v>
      </c>
      <c r="P41" s="17">
        <v>0</v>
      </c>
      <c r="Q41" s="17">
        <v>0</v>
      </c>
      <c r="R41" s="17">
        <v>23577</v>
      </c>
      <c r="S41" s="12">
        <v>43181</v>
      </c>
      <c r="T41" s="16">
        <v>191951</v>
      </c>
      <c r="U41" s="17">
        <v>118233</v>
      </c>
      <c r="V41" s="17">
        <v>0</v>
      </c>
      <c r="W41" s="17">
        <v>0</v>
      </c>
      <c r="X41" s="17">
        <v>8006</v>
      </c>
      <c r="Y41" s="12">
        <v>318190</v>
      </c>
      <c r="Z41" s="16">
        <v>0</v>
      </c>
      <c r="AA41" s="17">
        <v>0</v>
      </c>
      <c r="AB41" s="17">
        <v>0</v>
      </c>
      <c r="AC41" s="17">
        <v>0</v>
      </c>
      <c r="AD41" s="17">
        <v>22478</v>
      </c>
      <c r="AE41" s="12">
        <v>22478</v>
      </c>
      <c r="AF41" s="16">
        <v>149988</v>
      </c>
      <c r="AG41" s="17">
        <v>66205</v>
      </c>
      <c r="AH41" s="17">
        <v>103498</v>
      </c>
      <c r="AI41" s="17">
        <v>0</v>
      </c>
      <c r="AJ41" s="17">
        <v>44800</v>
      </c>
      <c r="AK41" s="12">
        <v>364491</v>
      </c>
      <c r="AL41" s="16">
        <v>525085</v>
      </c>
      <c r="AM41" s="17">
        <v>246141</v>
      </c>
      <c r="AN41" s="17">
        <v>50982</v>
      </c>
      <c r="AO41" s="17">
        <v>2101</v>
      </c>
      <c r="AP41" s="17">
        <v>160051</v>
      </c>
      <c r="AQ41" s="12">
        <v>984360</v>
      </c>
      <c r="AR41" s="16">
        <v>0</v>
      </c>
      <c r="AS41" s="17">
        <v>165474</v>
      </c>
      <c r="AT41" s="17">
        <v>0</v>
      </c>
      <c r="AU41" s="17">
        <v>0</v>
      </c>
      <c r="AV41" s="17">
        <v>0</v>
      </c>
      <c r="AW41" s="12">
        <v>165474</v>
      </c>
      <c r="AX41" s="16">
        <v>85761</v>
      </c>
      <c r="AY41" s="17">
        <v>107010</v>
      </c>
      <c r="AZ41" s="17">
        <v>41519</v>
      </c>
      <c r="BA41" s="17">
        <v>0</v>
      </c>
      <c r="BB41" s="17">
        <v>829</v>
      </c>
      <c r="BC41" s="12">
        <v>235119</v>
      </c>
      <c r="BD41" s="16">
        <v>543724</v>
      </c>
      <c r="BE41" s="17">
        <v>98754</v>
      </c>
      <c r="BF41" s="17">
        <v>13549</v>
      </c>
      <c r="BG41" s="17">
        <v>0</v>
      </c>
      <c r="BH41" s="17">
        <v>105615</v>
      </c>
      <c r="BI41" s="12">
        <v>761642</v>
      </c>
    </row>
    <row r="42" spans="1:61" x14ac:dyDescent="0.25">
      <c r="A42" s="4" t="s">
        <v>33</v>
      </c>
      <c r="B42" s="67">
        <v>7430145.6384432213</v>
      </c>
      <c r="C42" s="53">
        <v>11796197.871599657</v>
      </c>
      <c r="D42" s="53">
        <v>5496003.7282636883</v>
      </c>
      <c r="E42" s="53">
        <v>0</v>
      </c>
      <c r="F42" s="53">
        <v>43816.899882041114</v>
      </c>
      <c r="G42" s="68">
        <v>24766164.138188608</v>
      </c>
      <c r="H42" s="16">
        <v>79831.635255777452</v>
      </c>
      <c r="I42" s="17">
        <v>2543.7821566277062</v>
      </c>
      <c r="J42" s="17">
        <v>2299952.16</v>
      </c>
      <c r="K42" s="17">
        <v>0</v>
      </c>
      <c r="L42" s="17">
        <v>0.66753407255850972</v>
      </c>
      <c r="M42" s="12">
        <v>2382328.2449464779</v>
      </c>
      <c r="N42" s="16">
        <v>9993.5042377461323</v>
      </c>
      <c r="O42" s="17">
        <v>318.43639029456347</v>
      </c>
      <c r="P42" s="17">
        <v>1789840.7686666569</v>
      </c>
      <c r="Q42" s="17">
        <v>0</v>
      </c>
      <c r="R42" s="17">
        <v>8.356342146292961E-2</v>
      </c>
      <c r="S42" s="12">
        <v>1800152.7928581189</v>
      </c>
      <c r="T42" s="16">
        <v>2601737.5754502397</v>
      </c>
      <c r="U42" s="17">
        <v>596318.27108034561</v>
      </c>
      <c r="V42" s="17">
        <v>367673.76321046031</v>
      </c>
      <c r="W42" s="17">
        <v>0</v>
      </c>
      <c r="X42" s="17">
        <v>3840.3629490539515</v>
      </c>
      <c r="Y42" s="12">
        <v>3569569.9726900999</v>
      </c>
      <c r="Z42" s="16">
        <v>0</v>
      </c>
      <c r="AA42" s="17">
        <v>0</v>
      </c>
      <c r="AB42" s="17">
        <v>0</v>
      </c>
      <c r="AC42" s="17">
        <v>0</v>
      </c>
      <c r="AD42" s="17">
        <v>0</v>
      </c>
      <c r="AE42" s="12">
        <v>0</v>
      </c>
      <c r="AF42" s="16">
        <v>3705.78511918924</v>
      </c>
      <c r="AG42" s="17">
        <v>118.08238716753398</v>
      </c>
      <c r="AH42" s="17">
        <v>361953.13000000006</v>
      </c>
      <c r="AI42" s="17">
        <v>0</v>
      </c>
      <c r="AJ42" s="17">
        <v>3.0986936753999293E-2</v>
      </c>
      <c r="AK42" s="12">
        <v>365777.02849329362</v>
      </c>
      <c r="AL42" s="16">
        <v>1582321.6981057862</v>
      </c>
      <c r="AM42" s="17">
        <v>6386703.9360156404</v>
      </c>
      <c r="AN42" s="17">
        <v>372148.29678368784</v>
      </c>
      <c r="AO42" s="17">
        <v>0</v>
      </c>
      <c r="AP42" s="17">
        <v>5013.1746595197492</v>
      </c>
      <c r="AQ42" s="12">
        <v>8346187.1055646334</v>
      </c>
      <c r="AR42" s="16">
        <v>10919.713892681986</v>
      </c>
      <c r="AS42" s="17">
        <v>2060256.8078438528</v>
      </c>
      <c r="AT42" s="17">
        <v>36091.51</v>
      </c>
      <c r="AU42" s="17">
        <v>0</v>
      </c>
      <c r="AV42" s="17">
        <v>10.716999477608388</v>
      </c>
      <c r="AW42" s="12">
        <v>2107278.7487360123</v>
      </c>
      <c r="AX42" s="16">
        <v>2669036.5331295216</v>
      </c>
      <c r="AY42" s="17">
        <v>2151187.3572758813</v>
      </c>
      <c r="AZ42" s="17">
        <v>268344.09960288374</v>
      </c>
      <c r="BA42" s="17">
        <v>0</v>
      </c>
      <c r="BB42" s="17">
        <v>34941.224891686688</v>
      </c>
      <c r="BC42" s="12">
        <v>5123509.2148999739</v>
      </c>
      <c r="BD42" s="16">
        <v>472599.1932522796</v>
      </c>
      <c r="BE42" s="17">
        <v>598751.19844984799</v>
      </c>
      <c r="BF42" s="17">
        <v>0</v>
      </c>
      <c r="BG42" s="17">
        <v>0</v>
      </c>
      <c r="BH42" s="17">
        <v>10.638297872340425</v>
      </c>
      <c r="BI42" s="12">
        <v>1071361.03</v>
      </c>
    </row>
    <row r="43" spans="1:61" x14ac:dyDescent="0.25">
      <c r="A43" s="4" t="s">
        <v>34</v>
      </c>
      <c r="B43" s="67">
        <v>43803</v>
      </c>
      <c r="C43" s="53">
        <v>128844</v>
      </c>
      <c r="D43" s="53">
        <v>326765</v>
      </c>
      <c r="E43" s="53">
        <v>0</v>
      </c>
      <c r="F43" s="53">
        <v>627</v>
      </c>
      <c r="G43" s="68">
        <v>500039</v>
      </c>
      <c r="H43" s="16">
        <v>12310</v>
      </c>
      <c r="I43" s="17">
        <v>12996</v>
      </c>
      <c r="J43" s="17">
        <v>126557</v>
      </c>
      <c r="K43" s="17">
        <v>0</v>
      </c>
      <c r="L43" s="17">
        <v>627</v>
      </c>
      <c r="M43" s="12">
        <v>152490</v>
      </c>
      <c r="N43" s="16">
        <v>141</v>
      </c>
      <c r="O43" s="17">
        <v>1846</v>
      </c>
      <c r="P43" s="17">
        <v>114680</v>
      </c>
      <c r="Q43" s="17">
        <v>0</v>
      </c>
      <c r="R43" s="17">
        <v>0</v>
      </c>
      <c r="S43" s="12">
        <v>116667</v>
      </c>
      <c r="T43" s="16">
        <v>25091</v>
      </c>
      <c r="U43" s="17">
        <v>636</v>
      </c>
      <c r="V43" s="17">
        <v>0</v>
      </c>
      <c r="W43" s="17">
        <v>0</v>
      </c>
      <c r="X43" s="17">
        <v>0</v>
      </c>
      <c r="Y43" s="12">
        <v>25727</v>
      </c>
      <c r="Z43" s="16">
        <v>5865</v>
      </c>
      <c r="AA43" s="17">
        <v>2282</v>
      </c>
      <c r="AB43" s="17">
        <v>0</v>
      </c>
      <c r="AC43" s="17">
        <v>0</v>
      </c>
      <c r="AD43" s="17">
        <v>0</v>
      </c>
      <c r="AE43" s="12">
        <v>8147</v>
      </c>
      <c r="AF43" s="16">
        <v>0</v>
      </c>
      <c r="AG43" s="17">
        <v>0</v>
      </c>
      <c r="AH43" s="17">
        <v>0</v>
      </c>
      <c r="AI43" s="17">
        <v>0</v>
      </c>
      <c r="AJ43" s="17">
        <v>0</v>
      </c>
      <c r="AK43" s="12">
        <v>0</v>
      </c>
      <c r="AL43" s="16">
        <v>396</v>
      </c>
      <c r="AM43" s="17">
        <v>501</v>
      </c>
      <c r="AN43" s="17">
        <v>85528</v>
      </c>
      <c r="AO43" s="17">
        <v>0</v>
      </c>
      <c r="AP43" s="17">
        <v>0</v>
      </c>
      <c r="AQ43" s="12">
        <v>86425</v>
      </c>
      <c r="AR43" s="16">
        <v>0</v>
      </c>
      <c r="AS43" s="17">
        <v>110583</v>
      </c>
      <c r="AT43" s="17">
        <v>0</v>
      </c>
      <c r="AU43" s="17">
        <v>0</v>
      </c>
      <c r="AV43" s="17">
        <v>0</v>
      </c>
      <c r="AW43" s="12">
        <v>110583</v>
      </c>
      <c r="AX43" s="16">
        <v>0</v>
      </c>
      <c r="AY43" s="17">
        <v>0</v>
      </c>
      <c r="AZ43" s="17">
        <v>0</v>
      </c>
      <c r="BA43" s="17">
        <v>0</v>
      </c>
      <c r="BB43" s="17">
        <v>0</v>
      </c>
      <c r="BC43" s="12">
        <v>0</v>
      </c>
      <c r="BD43" s="16">
        <v>0</v>
      </c>
      <c r="BE43" s="17">
        <v>0</v>
      </c>
      <c r="BF43" s="17">
        <v>0</v>
      </c>
      <c r="BG43" s="17">
        <v>0</v>
      </c>
      <c r="BH43" s="17">
        <v>0</v>
      </c>
      <c r="BI43" s="12">
        <v>0</v>
      </c>
    </row>
    <row r="44" spans="1:61" x14ac:dyDescent="0.25">
      <c r="A44" s="4" t="s">
        <v>35</v>
      </c>
      <c r="B44" s="67">
        <v>672352</v>
      </c>
      <c r="C44" s="53">
        <v>3260052</v>
      </c>
      <c r="D44" s="53">
        <v>5316336</v>
      </c>
      <c r="E44" s="53">
        <v>0</v>
      </c>
      <c r="F44" s="53">
        <v>0</v>
      </c>
      <c r="G44" s="68">
        <v>9248740</v>
      </c>
      <c r="H44" s="16">
        <v>0</v>
      </c>
      <c r="I44" s="17">
        <v>0</v>
      </c>
      <c r="J44" s="17">
        <v>2126054</v>
      </c>
      <c r="K44" s="17">
        <v>0</v>
      </c>
      <c r="L44" s="17">
        <v>0</v>
      </c>
      <c r="M44" s="12">
        <v>2126054</v>
      </c>
      <c r="N44" s="16">
        <v>0</v>
      </c>
      <c r="O44" s="17">
        <v>0</v>
      </c>
      <c r="P44" s="17">
        <v>2068398</v>
      </c>
      <c r="Q44" s="17">
        <v>0</v>
      </c>
      <c r="R44" s="17">
        <v>0</v>
      </c>
      <c r="S44" s="12">
        <v>2068398</v>
      </c>
      <c r="T44" s="16">
        <v>672352</v>
      </c>
      <c r="U44" s="17">
        <v>267082</v>
      </c>
      <c r="V44" s="17">
        <v>1121884</v>
      </c>
      <c r="W44" s="17">
        <v>0</v>
      </c>
      <c r="X44" s="17">
        <v>0</v>
      </c>
      <c r="Y44" s="12">
        <v>2061318</v>
      </c>
      <c r="Z44" s="16">
        <v>0</v>
      </c>
      <c r="AA44" s="17">
        <v>0</v>
      </c>
      <c r="AB44" s="17">
        <v>0</v>
      </c>
      <c r="AC44" s="17">
        <v>0</v>
      </c>
      <c r="AD44" s="17">
        <v>0</v>
      </c>
      <c r="AE44" s="12">
        <v>0</v>
      </c>
      <c r="AF44" s="16">
        <v>0</v>
      </c>
      <c r="AG44" s="17">
        <v>0</v>
      </c>
      <c r="AH44" s="17">
        <v>0</v>
      </c>
      <c r="AI44" s="17">
        <v>0</v>
      </c>
      <c r="AJ44" s="17">
        <v>0</v>
      </c>
      <c r="AK44" s="12">
        <v>0</v>
      </c>
      <c r="AL44" s="16">
        <v>0</v>
      </c>
      <c r="AM44" s="17">
        <v>1823228</v>
      </c>
      <c r="AN44" s="17">
        <v>0</v>
      </c>
      <c r="AO44" s="17">
        <v>0</v>
      </c>
      <c r="AP44" s="17">
        <v>0</v>
      </c>
      <c r="AQ44" s="12">
        <v>1823228</v>
      </c>
      <c r="AR44" s="16">
        <v>0</v>
      </c>
      <c r="AS44" s="17">
        <v>1169742</v>
      </c>
      <c r="AT44" s="17">
        <v>0</v>
      </c>
      <c r="AU44" s="17">
        <v>0</v>
      </c>
      <c r="AV44" s="17">
        <v>0</v>
      </c>
      <c r="AW44" s="12">
        <v>1169742</v>
      </c>
      <c r="AX44" s="16">
        <v>0</v>
      </c>
      <c r="AY44" s="17">
        <v>0</v>
      </c>
      <c r="AZ44" s="17">
        <v>0</v>
      </c>
      <c r="BA44" s="17">
        <v>0</v>
      </c>
      <c r="BB44" s="17">
        <v>0</v>
      </c>
      <c r="BC44" s="12">
        <v>0</v>
      </c>
      <c r="BD44" s="16">
        <v>0</v>
      </c>
      <c r="BE44" s="17">
        <v>0</v>
      </c>
      <c r="BF44" s="17">
        <v>0</v>
      </c>
      <c r="BG44" s="17">
        <v>0</v>
      </c>
      <c r="BH44" s="17">
        <v>0</v>
      </c>
      <c r="BI44" s="12">
        <v>0</v>
      </c>
    </row>
    <row r="45" spans="1:61" x14ac:dyDescent="0.25">
      <c r="A45" s="4" t="s">
        <v>36</v>
      </c>
      <c r="B45" s="67">
        <v>3473584</v>
      </c>
      <c r="C45" s="53">
        <v>8211215</v>
      </c>
      <c r="D45" s="53">
        <v>4799508</v>
      </c>
      <c r="E45" s="53">
        <v>0</v>
      </c>
      <c r="F45" s="53">
        <v>0</v>
      </c>
      <c r="G45" s="68">
        <v>16484307</v>
      </c>
      <c r="H45" s="16">
        <v>1990</v>
      </c>
      <c r="I45" s="17">
        <v>178618</v>
      </c>
      <c r="J45" s="17">
        <v>2749704</v>
      </c>
      <c r="K45" s="17">
        <v>0</v>
      </c>
      <c r="L45" s="17">
        <v>0</v>
      </c>
      <c r="M45" s="12">
        <v>2930312</v>
      </c>
      <c r="N45" s="16">
        <v>0</v>
      </c>
      <c r="O45" s="17">
        <v>37082</v>
      </c>
      <c r="P45" s="17">
        <v>1641127</v>
      </c>
      <c r="Q45" s="17">
        <v>0</v>
      </c>
      <c r="R45" s="17">
        <v>0</v>
      </c>
      <c r="S45" s="12">
        <v>1678209</v>
      </c>
      <c r="T45" s="16">
        <v>2100930</v>
      </c>
      <c r="U45" s="17">
        <v>913167</v>
      </c>
      <c r="V45" s="17">
        <v>16204</v>
      </c>
      <c r="W45" s="17">
        <v>0</v>
      </c>
      <c r="X45" s="17">
        <v>0</v>
      </c>
      <c r="Y45" s="12">
        <v>3030301</v>
      </c>
      <c r="Z45" s="16">
        <v>0</v>
      </c>
      <c r="AA45" s="17">
        <v>0</v>
      </c>
      <c r="AB45" s="17">
        <v>0</v>
      </c>
      <c r="AC45" s="17">
        <v>0</v>
      </c>
      <c r="AD45" s="17">
        <v>0</v>
      </c>
      <c r="AE45" s="12">
        <v>0</v>
      </c>
      <c r="AF45" s="16">
        <v>0</v>
      </c>
      <c r="AG45" s="17">
        <v>0</v>
      </c>
      <c r="AH45" s="17">
        <v>261073</v>
      </c>
      <c r="AI45" s="17">
        <v>0</v>
      </c>
      <c r="AJ45" s="17">
        <v>0</v>
      </c>
      <c r="AK45" s="12">
        <v>261073</v>
      </c>
      <c r="AL45" s="16">
        <v>709105</v>
      </c>
      <c r="AM45" s="17">
        <v>3893918</v>
      </c>
      <c r="AN45" s="17">
        <v>44205</v>
      </c>
      <c r="AO45" s="17">
        <v>0</v>
      </c>
      <c r="AP45" s="17">
        <v>0</v>
      </c>
      <c r="AQ45" s="12">
        <v>4647228</v>
      </c>
      <c r="AR45" s="16">
        <v>0</v>
      </c>
      <c r="AS45" s="17">
        <v>2828846</v>
      </c>
      <c r="AT45" s="17">
        <v>0</v>
      </c>
      <c r="AU45" s="17">
        <v>0</v>
      </c>
      <c r="AV45" s="17">
        <v>0</v>
      </c>
      <c r="AW45" s="12">
        <v>2828846</v>
      </c>
      <c r="AX45" s="16">
        <v>290386</v>
      </c>
      <c r="AY45" s="17">
        <v>332679</v>
      </c>
      <c r="AZ45" s="17">
        <v>82621</v>
      </c>
      <c r="BA45" s="17">
        <v>0</v>
      </c>
      <c r="BB45" s="17">
        <v>0</v>
      </c>
      <c r="BC45" s="12">
        <v>705686</v>
      </c>
      <c r="BD45" s="16">
        <v>371173</v>
      </c>
      <c r="BE45" s="17">
        <v>26905</v>
      </c>
      <c r="BF45" s="17">
        <v>4574</v>
      </c>
      <c r="BG45" s="17">
        <v>0</v>
      </c>
      <c r="BH45" s="17">
        <v>0</v>
      </c>
      <c r="BI45" s="12">
        <v>402652</v>
      </c>
    </row>
    <row r="46" spans="1:61" x14ac:dyDescent="0.25">
      <c r="A46" s="4" t="s">
        <v>37</v>
      </c>
      <c r="B46" s="67">
        <v>1735420.6600000001</v>
      </c>
      <c r="C46" s="53">
        <v>3254932.75</v>
      </c>
      <c r="D46" s="53">
        <v>2713115.9</v>
      </c>
      <c r="E46" s="53">
        <v>0</v>
      </c>
      <c r="F46" s="53">
        <v>7000</v>
      </c>
      <c r="G46" s="68">
        <v>7710469.3100000005</v>
      </c>
      <c r="H46" s="16">
        <v>70075.13</v>
      </c>
      <c r="I46" s="17">
        <v>121157.71</v>
      </c>
      <c r="J46" s="17">
        <v>1281964.3400000001</v>
      </c>
      <c r="K46" s="17">
        <v>0</v>
      </c>
      <c r="L46" s="17">
        <v>5000</v>
      </c>
      <c r="M46" s="12">
        <v>1478197.1800000002</v>
      </c>
      <c r="N46" s="16">
        <v>0</v>
      </c>
      <c r="O46" s="17">
        <v>0.39</v>
      </c>
      <c r="P46" s="17">
        <v>1244311.76</v>
      </c>
      <c r="Q46" s="17">
        <v>0</v>
      </c>
      <c r="R46" s="17">
        <v>0</v>
      </c>
      <c r="S46" s="12">
        <v>1244312.1499999999</v>
      </c>
      <c r="T46" s="16">
        <v>78231.48</v>
      </c>
      <c r="U46" s="17">
        <v>298635.36</v>
      </c>
      <c r="V46" s="17">
        <v>70.569999999999993</v>
      </c>
      <c r="W46" s="17">
        <v>0</v>
      </c>
      <c r="X46" s="17">
        <v>0</v>
      </c>
      <c r="Y46" s="12">
        <v>376937.41</v>
      </c>
      <c r="Z46" s="16">
        <v>0</v>
      </c>
      <c r="AA46" s="17">
        <v>36723.68</v>
      </c>
      <c r="AB46" s="17">
        <v>0</v>
      </c>
      <c r="AC46" s="17">
        <v>0</v>
      </c>
      <c r="AD46" s="17">
        <v>0</v>
      </c>
      <c r="AE46" s="12">
        <v>36723.68</v>
      </c>
      <c r="AF46" s="16">
        <v>1164.8699999999999</v>
      </c>
      <c r="AG46" s="17">
        <v>26219.91</v>
      </c>
      <c r="AH46" s="17">
        <v>135133.48000000001</v>
      </c>
      <c r="AI46" s="17">
        <v>0</v>
      </c>
      <c r="AJ46" s="17">
        <v>0</v>
      </c>
      <c r="AK46" s="12">
        <v>162518.26</v>
      </c>
      <c r="AL46" s="16">
        <v>935019.39</v>
      </c>
      <c r="AM46" s="17">
        <v>1045697.94</v>
      </c>
      <c r="AN46" s="17">
        <v>23910.51</v>
      </c>
      <c r="AO46" s="17">
        <v>0</v>
      </c>
      <c r="AP46" s="17">
        <v>2000</v>
      </c>
      <c r="AQ46" s="12">
        <v>2006627.84</v>
      </c>
      <c r="AR46" s="16">
        <v>29078.87</v>
      </c>
      <c r="AS46" s="17">
        <v>1294185.8400000001</v>
      </c>
      <c r="AT46" s="17">
        <v>178.89</v>
      </c>
      <c r="AU46" s="17">
        <v>0</v>
      </c>
      <c r="AV46" s="17">
        <v>0</v>
      </c>
      <c r="AW46" s="12">
        <v>1323443.6000000001</v>
      </c>
      <c r="AX46" s="16">
        <v>3854.8</v>
      </c>
      <c r="AY46" s="17">
        <v>418694.75</v>
      </c>
      <c r="AZ46" s="17">
        <v>20792.63</v>
      </c>
      <c r="BA46" s="17">
        <v>0</v>
      </c>
      <c r="BB46" s="17">
        <v>0</v>
      </c>
      <c r="BC46" s="12">
        <v>443342.18</v>
      </c>
      <c r="BD46" s="16">
        <v>617996.12</v>
      </c>
      <c r="BE46" s="17">
        <v>13617.17</v>
      </c>
      <c r="BF46" s="17">
        <v>6753.72</v>
      </c>
      <c r="BG46" s="17">
        <v>0</v>
      </c>
      <c r="BH46" s="17">
        <v>0</v>
      </c>
      <c r="BI46" s="12">
        <v>638367.01</v>
      </c>
    </row>
    <row r="47" spans="1:61" x14ac:dyDescent="0.25">
      <c r="A47" s="4" t="s">
        <v>38</v>
      </c>
      <c r="B47" s="67">
        <v>17366</v>
      </c>
      <c r="C47" s="53">
        <v>77629.570000000007</v>
      </c>
      <c r="D47" s="53">
        <v>215332.05</v>
      </c>
      <c r="E47" s="53">
        <v>0</v>
      </c>
      <c r="F47" s="53">
        <v>0</v>
      </c>
      <c r="G47" s="68">
        <v>310327.62</v>
      </c>
      <c r="H47" s="16">
        <v>17366</v>
      </c>
      <c r="I47" s="17">
        <v>8667.5399999999991</v>
      </c>
      <c r="J47" s="17">
        <v>130880.05</v>
      </c>
      <c r="K47" s="17">
        <v>0</v>
      </c>
      <c r="L47" s="17">
        <v>0</v>
      </c>
      <c r="M47" s="12">
        <v>156913.59</v>
      </c>
      <c r="N47" s="16">
        <v>0</v>
      </c>
      <c r="O47" s="17">
        <v>0</v>
      </c>
      <c r="P47" s="17">
        <v>84452</v>
      </c>
      <c r="Q47" s="17">
        <v>0</v>
      </c>
      <c r="R47" s="17">
        <v>0</v>
      </c>
      <c r="S47" s="12">
        <v>84452</v>
      </c>
      <c r="T47" s="16">
        <v>0</v>
      </c>
      <c r="U47" s="17">
        <v>6545.66</v>
      </c>
      <c r="V47" s="17">
        <v>0</v>
      </c>
      <c r="W47" s="17">
        <v>0</v>
      </c>
      <c r="X47" s="17">
        <v>0</v>
      </c>
      <c r="Y47" s="12">
        <v>6545.66</v>
      </c>
      <c r="Z47" s="16">
        <v>0</v>
      </c>
      <c r="AA47" s="17">
        <v>0</v>
      </c>
      <c r="AB47" s="17">
        <v>0</v>
      </c>
      <c r="AC47" s="17">
        <v>0</v>
      </c>
      <c r="AD47" s="17">
        <v>0</v>
      </c>
      <c r="AE47" s="12">
        <v>0</v>
      </c>
      <c r="AF47" s="16">
        <v>0</v>
      </c>
      <c r="AG47" s="17">
        <v>18888.63</v>
      </c>
      <c r="AH47" s="17">
        <v>0</v>
      </c>
      <c r="AI47" s="17">
        <v>0</v>
      </c>
      <c r="AJ47" s="17">
        <v>0</v>
      </c>
      <c r="AK47" s="12">
        <v>18888.63</v>
      </c>
      <c r="AL47" s="16">
        <v>0</v>
      </c>
      <c r="AM47" s="17">
        <v>0</v>
      </c>
      <c r="AN47" s="17">
        <v>0</v>
      </c>
      <c r="AO47" s="17">
        <v>0</v>
      </c>
      <c r="AP47" s="17">
        <v>0</v>
      </c>
      <c r="AQ47" s="12">
        <v>0</v>
      </c>
      <c r="AR47" s="16">
        <v>0</v>
      </c>
      <c r="AS47" s="17">
        <v>43527.74</v>
      </c>
      <c r="AT47" s="17">
        <v>0</v>
      </c>
      <c r="AU47" s="17">
        <v>0</v>
      </c>
      <c r="AV47" s="17">
        <v>0</v>
      </c>
      <c r="AW47" s="12">
        <v>43527.74</v>
      </c>
      <c r="AX47" s="16">
        <v>0</v>
      </c>
      <c r="AY47" s="17">
        <v>0</v>
      </c>
      <c r="AZ47" s="17">
        <v>0</v>
      </c>
      <c r="BA47" s="17">
        <v>0</v>
      </c>
      <c r="BB47" s="17">
        <v>0</v>
      </c>
      <c r="BC47" s="12">
        <v>0</v>
      </c>
      <c r="BD47" s="16">
        <v>0</v>
      </c>
      <c r="BE47" s="17">
        <v>0</v>
      </c>
      <c r="BF47" s="17">
        <v>0</v>
      </c>
      <c r="BG47" s="17">
        <v>0</v>
      </c>
      <c r="BH47" s="17">
        <v>0</v>
      </c>
      <c r="BI47" s="12">
        <v>0</v>
      </c>
    </row>
    <row r="48" spans="1:61" x14ac:dyDescent="0.25">
      <c r="A48" s="4" t="s">
        <v>39</v>
      </c>
      <c r="B48" s="67">
        <v>1091955.9000000001</v>
      </c>
      <c r="C48" s="53">
        <v>709940.8</v>
      </c>
      <c r="D48" s="53">
        <v>909800</v>
      </c>
      <c r="E48" s="53">
        <v>0</v>
      </c>
      <c r="F48" s="53">
        <v>71095.399999999994</v>
      </c>
      <c r="G48" s="68">
        <v>2782792.1</v>
      </c>
      <c r="H48" s="16">
        <v>30361</v>
      </c>
      <c r="I48" s="17">
        <v>17896</v>
      </c>
      <c r="J48" s="17">
        <v>458000</v>
      </c>
      <c r="K48" s="17">
        <v>0</v>
      </c>
      <c r="L48" s="17">
        <v>0</v>
      </c>
      <c r="M48" s="12">
        <v>506257</v>
      </c>
      <c r="N48" s="16">
        <v>0</v>
      </c>
      <c r="O48" s="17">
        <v>0</v>
      </c>
      <c r="P48" s="17">
        <v>442780</v>
      </c>
      <c r="Q48" s="17">
        <v>0</v>
      </c>
      <c r="R48" s="17">
        <v>0</v>
      </c>
      <c r="S48" s="12">
        <v>442780</v>
      </c>
      <c r="T48" s="16">
        <v>0</v>
      </c>
      <c r="U48" s="17">
        <v>0</v>
      </c>
      <c r="V48" s="17">
        <v>0</v>
      </c>
      <c r="W48" s="17">
        <v>0</v>
      </c>
      <c r="X48" s="17">
        <v>0</v>
      </c>
      <c r="Y48" s="12">
        <v>0</v>
      </c>
      <c r="Z48" s="16">
        <v>0</v>
      </c>
      <c r="AA48" s="17">
        <v>0</v>
      </c>
      <c r="AB48" s="17">
        <v>0</v>
      </c>
      <c r="AC48" s="17">
        <v>0</v>
      </c>
      <c r="AD48" s="17">
        <v>0</v>
      </c>
      <c r="AE48" s="12">
        <v>0</v>
      </c>
      <c r="AF48" s="16">
        <v>0</v>
      </c>
      <c r="AG48" s="17">
        <v>0</v>
      </c>
      <c r="AH48" s="17">
        <v>0</v>
      </c>
      <c r="AI48" s="17">
        <v>0</v>
      </c>
      <c r="AJ48" s="17">
        <v>0</v>
      </c>
      <c r="AK48" s="12">
        <v>0</v>
      </c>
      <c r="AL48" s="16">
        <v>75625</v>
      </c>
      <c r="AM48" s="17">
        <v>100568</v>
      </c>
      <c r="AN48" s="17">
        <v>0</v>
      </c>
      <c r="AO48" s="17">
        <v>0</v>
      </c>
      <c r="AP48" s="17">
        <v>0</v>
      </c>
      <c r="AQ48" s="12">
        <v>176193</v>
      </c>
      <c r="AR48" s="16">
        <v>247367.4</v>
      </c>
      <c r="AS48" s="17">
        <v>205263</v>
      </c>
      <c r="AT48" s="17">
        <v>0</v>
      </c>
      <c r="AU48" s="17">
        <v>0</v>
      </c>
      <c r="AV48" s="17">
        <v>0</v>
      </c>
      <c r="AW48" s="12">
        <v>452630.4</v>
      </c>
      <c r="AX48" s="16">
        <v>286574.40000000002</v>
      </c>
      <c r="AY48" s="17">
        <v>201817.65</v>
      </c>
      <c r="AZ48" s="17">
        <v>9020</v>
      </c>
      <c r="BA48" s="17">
        <v>0</v>
      </c>
      <c r="BB48" s="17">
        <v>342.90000000000003</v>
      </c>
      <c r="BC48" s="12">
        <v>497754.95000000007</v>
      </c>
      <c r="BD48" s="16">
        <v>452028.10000000003</v>
      </c>
      <c r="BE48" s="17">
        <v>184396.14999999997</v>
      </c>
      <c r="BF48" s="17">
        <v>0</v>
      </c>
      <c r="BG48" s="17">
        <v>0</v>
      </c>
      <c r="BH48" s="17">
        <v>70752.5</v>
      </c>
      <c r="BI48" s="12">
        <v>707176.75</v>
      </c>
    </row>
    <row r="49" spans="1:61" x14ac:dyDescent="0.25">
      <c r="A49" s="4" t="s">
        <v>40</v>
      </c>
      <c r="B49" s="67">
        <v>2170618.8400374092</v>
      </c>
      <c r="C49" s="53">
        <v>1505656.8239317285</v>
      </c>
      <c r="D49" s="53">
        <v>1068549</v>
      </c>
      <c r="E49" s="53">
        <v>0</v>
      </c>
      <c r="F49" s="53">
        <v>1219168.2920718819</v>
      </c>
      <c r="G49" s="68">
        <v>5963992.9560410194</v>
      </c>
      <c r="H49" s="16">
        <v>0</v>
      </c>
      <c r="I49" s="17">
        <v>75823.316199036606</v>
      </c>
      <c r="J49" s="17">
        <v>1068549</v>
      </c>
      <c r="K49" s="17">
        <v>0</v>
      </c>
      <c r="L49" s="17">
        <v>0</v>
      </c>
      <c r="M49" s="12">
        <v>1144372.3161990365</v>
      </c>
      <c r="N49" s="16">
        <v>0</v>
      </c>
      <c r="O49" s="17">
        <v>0</v>
      </c>
      <c r="P49" s="17">
        <v>0</v>
      </c>
      <c r="Q49" s="17">
        <v>0</v>
      </c>
      <c r="R49" s="17">
        <v>0</v>
      </c>
      <c r="S49" s="12">
        <v>0</v>
      </c>
      <c r="T49" s="16">
        <v>0</v>
      </c>
      <c r="U49" s="17">
        <v>0</v>
      </c>
      <c r="V49" s="17">
        <v>0</v>
      </c>
      <c r="W49" s="17">
        <v>0</v>
      </c>
      <c r="X49" s="17">
        <v>0</v>
      </c>
      <c r="Y49" s="12">
        <v>0</v>
      </c>
      <c r="Z49" s="16">
        <v>446525.9159591762</v>
      </c>
      <c r="AA49" s="17">
        <v>169759.7662414856</v>
      </c>
      <c r="AB49" s="17">
        <v>0</v>
      </c>
      <c r="AC49" s="17">
        <v>0</v>
      </c>
      <c r="AD49" s="17">
        <v>143512.71822633414</v>
      </c>
      <c r="AE49" s="12">
        <v>759798.40042699594</v>
      </c>
      <c r="AF49" s="16">
        <v>0</v>
      </c>
      <c r="AG49" s="17">
        <v>0</v>
      </c>
      <c r="AH49" s="17">
        <v>0</v>
      </c>
      <c r="AI49" s="17">
        <v>0</v>
      </c>
      <c r="AJ49" s="17">
        <v>0</v>
      </c>
      <c r="AK49" s="12">
        <v>0</v>
      </c>
      <c r="AL49" s="16">
        <v>703284.14625974267</v>
      </c>
      <c r="AM49" s="17">
        <v>571025.87569800741</v>
      </c>
      <c r="AN49" s="17">
        <v>0</v>
      </c>
      <c r="AO49" s="17">
        <v>0</v>
      </c>
      <c r="AP49" s="17">
        <v>10490.424230575873</v>
      </c>
      <c r="AQ49" s="12">
        <v>1284800.4461883258</v>
      </c>
      <c r="AR49" s="16">
        <v>0</v>
      </c>
      <c r="AS49" s="17">
        <v>0</v>
      </c>
      <c r="AT49" s="17">
        <v>0</v>
      </c>
      <c r="AU49" s="17">
        <v>0</v>
      </c>
      <c r="AV49" s="17">
        <v>1063909.8995374648</v>
      </c>
      <c r="AW49" s="12">
        <v>1063909.8995374648</v>
      </c>
      <c r="AX49" s="16">
        <v>555355.82943899953</v>
      </c>
      <c r="AY49" s="17">
        <v>683641.50924747973</v>
      </c>
      <c r="AZ49" s="17">
        <v>0</v>
      </c>
      <c r="BA49" s="17">
        <v>0</v>
      </c>
      <c r="BB49" s="17">
        <v>2.3226146866252394E-13</v>
      </c>
      <c r="BC49" s="12">
        <v>1238997.3386864793</v>
      </c>
      <c r="BD49" s="16">
        <v>465452.94837949087</v>
      </c>
      <c r="BE49" s="17">
        <v>5406.356545719008</v>
      </c>
      <c r="BF49" s="17">
        <v>0</v>
      </c>
      <c r="BG49" s="17">
        <v>0</v>
      </c>
      <c r="BH49" s="17">
        <v>1255.2500775070114</v>
      </c>
      <c r="BI49" s="12">
        <v>472114.55500271689</v>
      </c>
    </row>
    <row r="50" spans="1:61" x14ac:dyDescent="0.25">
      <c r="A50" s="4" t="s">
        <v>41</v>
      </c>
      <c r="B50" s="67">
        <v>64906</v>
      </c>
      <c r="C50" s="53">
        <v>49503</v>
      </c>
      <c r="D50" s="53">
        <v>242812</v>
      </c>
      <c r="E50" s="53">
        <v>0</v>
      </c>
      <c r="F50" s="53">
        <v>0</v>
      </c>
      <c r="G50" s="68">
        <v>357221</v>
      </c>
      <c r="H50" s="16">
        <v>0</v>
      </c>
      <c r="I50" s="17">
        <v>0</v>
      </c>
      <c r="J50" s="17">
        <v>100279</v>
      </c>
      <c r="K50" s="17">
        <v>0</v>
      </c>
      <c r="L50" s="17">
        <v>0</v>
      </c>
      <c r="M50" s="12">
        <v>100279</v>
      </c>
      <c r="N50" s="16">
        <v>0</v>
      </c>
      <c r="O50" s="17">
        <v>0</v>
      </c>
      <c r="P50" s="17">
        <v>108337</v>
      </c>
      <c r="Q50" s="17">
        <v>0</v>
      </c>
      <c r="R50" s="17">
        <v>0</v>
      </c>
      <c r="S50" s="12">
        <v>108337</v>
      </c>
      <c r="T50" s="16">
        <v>64729</v>
      </c>
      <c r="U50" s="17">
        <v>450</v>
      </c>
      <c r="V50" s="17">
        <v>0</v>
      </c>
      <c r="W50" s="17">
        <v>0</v>
      </c>
      <c r="X50" s="17">
        <v>0</v>
      </c>
      <c r="Y50" s="12">
        <v>65179</v>
      </c>
      <c r="Z50" s="16">
        <v>0</v>
      </c>
      <c r="AA50" s="17">
        <v>0</v>
      </c>
      <c r="AB50" s="17">
        <v>0</v>
      </c>
      <c r="AC50" s="17">
        <v>0</v>
      </c>
      <c r="AD50" s="17">
        <v>0</v>
      </c>
      <c r="AE50" s="12">
        <v>0</v>
      </c>
      <c r="AF50" s="16">
        <v>0</v>
      </c>
      <c r="AG50" s="17">
        <v>0</v>
      </c>
      <c r="AH50" s="17">
        <v>28993</v>
      </c>
      <c r="AI50" s="17">
        <v>0</v>
      </c>
      <c r="AJ50" s="17">
        <v>0</v>
      </c>
      <c r="AK50" s="12">
        <v>28993</v>
      </c>
      <c r="AL50" s="16">
        <v>0</v>
      </c>
      <c r="AM50" s="17">
        <v>0</v>
      </c>
      <c r="AN50" s="17">
        <v>4069</v>
      </c>
      <c r="AO50" s="17">
        <v>0</v>
      </c>
      <c r="AP50" s="17">
        <v>0</v>
      </c>
      <c r="AQ50" s="12">
        <v>4069</v>
      </c>
      <c r="AR50" s="16">
        <v>177</v>
      </c>
      <c r="AS50" s="17">
        <v>49053</v>
      </c>
      <c r="AT50" s="17">
        <v>373</v>
      </c>
      <c r="AU50" s="17">
        <v>0</v>
      </c>
      <c r="AV50" s="17">
        <v>0</v>
      </c>
      <c r="AW50" s="12">
        <v>49603</v>
      </c>
      <c r="AX50" s="16">
        <v>0</v>
      </c>
      <c r="AY50" s="17">
        <v>0</v>
      </c>
      <c r="AZ50" s="17">
        <v>761</v>
      </c>
      <c r="BA50" s="17">
        <v>0</v>
      </c>
      <c r="BB50" s="17">
        <v>0</v>
      </c>
      <c r="BC50" s="12">
        <v>761</v>
      </c>
      <c r="BD50" s="16">
        <v>0</v>
      </c>
      <c r="BE50" s="17">
        <v>0</v>
      </c>
      <c r="BF50" s="17">
        <v>0</v>
      </c>
      <c r="BG50" s="17">
        <v>0</v>
      </c>
      <c r="BH50" s="17">
        <v>0</v>
      </c>
      <c r="BI50" s="12">
        <v>0</v>
      </c>
    </row>
    <row r="51" spans="1:61" x14ac:dyDescent="0.25">
      <c r="A51" s="4" t="s">
        <v>42</v>
      </c>
      <c r="B51" s="67">
        <v>6564509</v>
      </c>
      <c r="C51" s="53">
        <v>10844895</v>
      </c>
      <c r="D51" s="53">
        <v>1785194</v>
      </c>
      <c r="E51" s="53">
        <v>0</v>
      </c>
      <c r="F51" s="53">
        <v>1892392.45</v>
      </c>
      <c r="G51" s="68">
        <v>21086990.449999999</v>
      </c>
      <c r="H51" s="16">
        <v>471552</v>
      </c>
      <c r="I51" s="17">
        <v>40925</v>
      </c>
      <c r="J51" s="17">
        <v>1514980</v>
      </c>
      <c r="K51" s="17">
        <v>0</v>
      </c>
      <c r="L51" s="17">
        <v>0</v>
      </c>
      <c r="M51" s="12">
        <v>2027457</v>
      </c>
      <c r="N51" s="16">
        <v>0</v>
      </c>
      <c r="O51" s="17">
        <v>0</v>
      </c>
      <c r="P51" s="17">
        <v>0</v>
      </c>
      <c r="Q51" s="17">
        <v>0</v>
      </c>
      <c r="R51" s="17">
        <v>0</v>
      </c>
      <c r="S51" s="12">
        <v>0</v>
      </c>
      <c r="T51" s="16">
        <v>0</v>
      </c>
      <c r="U51" s="17">
        <v>476633</v>
      </c>
      <c r="V51" s="17">
        <v>66343</v>
      </c>
      <c r="W51" s="17">
        <v>0</v>
      </c>
      <c r="X51" s="17">
        <v>0</v>
      </c>
      <c r="Y51" s="12">
        <v>542976</v>
      </c>
      <c r="Z51" s="16">
        <v>1025932</v>
      </c>
      <c r="AA51" s="17">
        <v>2208880</v>
      </c>
      <c r="AB51" s="17">
        <v>0</v>
      </c>
      <c r="AC51" s="17">
        <v>0</v>
      </c>
      <c r="AD51" s="17">
        <v>1892392.45</v>
      </c>
      <c r="AE51" s="12">
        <v>5127204.45</v>
      </c>
      <c r="AF51" s="16">
        <v>85796</v>
      </c>
      <c r="AG51" s="17">
        <v>371506</v>
      </c>
      <c r="AH51" s="17">
        <v>203871</v>
      </c>
      <c r="AI51" s="17">
        <v>0</v>
      </c>
      <c r="AJ51" s="17">
        <v>0</v>
      </c>
      <c r="AK51" s="12">
        <v>661173</v>
      </c>
      <c r="AL51" s="16">
        <v>347</v>
      </c>
      <c r="AM51" s="17">
        <v>428178</v>
      </c>
      <c r="AN51" s="17">
        <v>0</v>
      </c>
      <c r="AO51" s="17">
        <v>0</v>
      </c>
      <c r="AP51" s="17">
        <v>0</v>
      </c>
      <c r="AQ51" s="12">
        <v>428525</v>
      </c>
      <c r="AR51" s="16">
        <v>0</v>
      </c>
      <c r="AS51" s="17">
        <v>771763</v>
      </c>
      <c r="AT51" s="17">
        <v>0</v>
      </c>
      <c r="AU51" s="17">
        <v>0</v>
      </c>
      <c r="AV51" s="17">
        <v>0</v>
      </c>
      <c r="AW51" s="12">
        <v>771763</v>
      </c>
      <c r="AX51" s="16">
        <v>1614947</v>
      </c>
      <c r="AY51" s="17">
        <v>967054</v>
      </c>
      <c r="AZ51" s="17">
        <v>0</v>
      </c>
      <c r="BA51" s="17">
        <v>0</v>
      </c>
      <c r="BB51" s="17">
        <v>0</v>
      </c>
      <c r="BC51" s="12">
        <v>2582001</v>
      </c>
      <c r="BD51" s="16">
        <v>3365935</v>
      </c>
      <c r="BE51" s="17">
        <v>5579956</v>
      </c>
      <c r="BF51" s="17">
        <v>0</v>
      </c>
      <c r="BG51" s="17">
        <v>0</v>
      </c>
      <c r="BH51" s="17">
        <v>0</v>
      </c>
      <c r="BI51" s="12">
        <v>8945891</v>
      </c>
    </row>
    <row r="52" spans="1:61" x14ac:dyDescent="0.25">
      <c r="A52" s="4" t="s">
        <v>43</v>
      </c>
      <c r="B52" s="67">
        <v>3168158.9926999998</v>
      </c>
      <c r="C52" s="53">
        <v>3993643.4077787609</v>
      </c>
      <c r="D52" s="53">
        <v>4551910</v>
      </c>
      <c r="E52" s="53">
        <v>0</v>
      </c>
      <c r="F52" s="53">
        <v>34163.33</v>
      </c>
      <c r="G52" s="68">
        <v>11747875.730478762</v>
      </c>
      <c r="H52" s="16">
        <v>376298.42319999996</v>
      </c>
      <c r="I52" s="17">
        <v>407697.23041814158</v>
      </c>
      <c r="J52" s="17">
        <v>1792188</v>
      </c>
      <c r="K52" s="17">
        <v>0</v>
      </c>
      <c r="L52" s="17">
        <v>0</v>
      </c>
      <c r="M52" s="12">
        <v>2576183.6536181415</v>
      </c>
      <c r="N52" s="16">
        <v>78667.670699999988</v>
      </c>
      <c r="O52" s="17">
        <v>42204.270418141597</v>
      </c>
      <c r="P52" s="17">
        <v>1927134</v>
      </c>
      <c r="Q52" s="17">
        <v>0</v>
      </c>
      <c r="R52" s="17">
        <v>0</v>
      </c>
      <c r="S52" s="12">
        <v>2048005.9411181416</v>
      </c>
      <c r="T52" s="16">
        <v>112198.23879999999</v>
      </c>
      <c r="U52" s="17">
        <v>366961.02041814162</v>
      </c>
      <c r="V52" s="17">
        <v>553719</v>
      </c>
      <c r="W52" s="17">
        <v>0</v>
      </c>
      <c r="X52" s="17">
        <v>0</v>
      </c>
      <c r="Y52" s="12">
        <v>1032878.2592181417</v>
      </c>
      <c r="Z52" s="16">
        <v>0</v>
      </c>
      <c r="AA52" s="17">
        <v>0</v>
      </c>
      <c r="AB52" s="17">
        <v>0</v>
      </c>
      <c r="AC52" s="17">
        <v>0</v>
      </c>
      <c r="AD52" s="17">
        <v>0</v>
      </c>
      <c r="AE52" s="12">
        <v>0</v>
      </c>
      <c r="AF52" s="16">
        <v>425438.83999999997</v>
      </c>
      <c r="AG52" s="17">
        <v>154721.1761061947</v>
      </c>
      <c r="AH52" s="17">
        <v>278869</v>
      </c>
      <c r="AI52" s="17">
        <v>0</v>
      </c>
      <c r="AJ52" s="17">
        <v>27667.420000000002</v>
      </c>
      <c r="AK52" s="12">
        <v>886696.43610619474</v>
      </c>
      <c r="AL52" s="16">
        <v>38313.760000000002</v>
      </c>
      <c r="AM52" s="17">
        <v>1205423.7504181415</v>
      </c>
      <c r="AN52" s="17">
        <v>0</v>
      </c>
      <c r="AO52" s="17">
        <v>0</v>
      </c>
      <c r="AP52" s="17">
        <v>0</v>
      </c>
      <c r="AQ52" s="12">
        <v>1243737.5104181415</v>
      </c>
      <c r="AR52" s="16">
        <v>0</v>
      </c>
      <c r="AS52" s="17">
        <v>1442597.4</v>
      </c>
      <c r="AT52" s="17">
        <v>0</v>
      </c>
      <c r="AU52" s="17">
        <v>0</v>
      </c>
      <c r="AV52" s="17">
        <v>0</v>
      </c>
      <c r="AW52" s="12">
        <v>1442597.4</v>
      </c>
      <c r="AX52" s="16">
        <v>420424.39</v>
      </c>
      <c r="AY52" s="17">
        <v>155689.58000000002</v>
      </c>
      <c r="AZ52" s="17">
        <v>0</v>
      </c>
      <c r="BA52" s="17">
        <v>0</v>
      </c>
      <c r="BB52" s="17">
        <v>0</v>
      </c>
      <c r="BC52" s="12">
        <v>576113.97</v>
      </c>
      <c r="BD52" s="16">
        <v>1716817.67</v>
      </c>
      <c r="BE52" s="17">
        <v>218348.98</v>
      </c>
      <c r="BF52" s="17">
        <v>0</v>
      </c>
      <c r="BG52" s="17">
        <v>0</v>
      </c>
      <c r="BH52" s="17">
        <v>6495.91</v>
      </c>
      <c r="BI52" s="12">
        <v>1941662.5599999998</v>
      </c>
    </row>
    <row r="53" spans="1:61" x14ac:dyDescent="0.25">
      <c r="A53" s="4" t="s">
        <v>44</v>
      </c>
      <c r="B53" s="67">
        <v>15782000</v>
      </c>
      <c r="C53" s="53">
        <v>31274000</v>
      </c>
      <c r="D53" s="53">
        <v>0</v>
      </c>
      <c r="E53" s="53">
        <v>0</v>
      </c>
      <c r="F53" s="53">
        <v>1831001</v>
      </c>
      <c r="G53" s="68">
        <v>48887001</v>
      </c>
      <c r="H53" s="16">
        <v>0</v>
      </c>
      <c r="I53" s="17">
        <v>0</v>
      </c>
      <c r="J53" s="17">
        <v>0</v>
      </c>
      <c r="K53" s="17">
        <v>0</v>
      </c>
      <c r="L53" s="17">
        <v>0</v>
      </c>
      <c r="M53" s="12">
        <v>0</v>
      </c>
      <c r="N53" s="16">
        <v>0</v>
      </c>
      <c r="O53" s="17">
        <v>0</v>
      </c>
      <c r="P53" s="17">
        <v>0</v>
      </c>
      <c r="Q53" s="17">
        <v>0</v>
      </c>
      <c r="R53" s="17">
        <v>0</v>
      </c>
      <c r="S53" s="12">
        <v>0</v>
      </c>
      <c r="T53" s="16">
        <v>1330000</v>
      </c>
      <c r="U53" s="17">
        <v>1774000</v>
      </c>
      <c r="V53" s="17">
        <v>0</v>
      </c>
      <c r="W53" s="17">
        <v>0</v>
      </c>
      <c r="X53" s="17">
        <v>1</v>
      </c>
      <c r="Y53" s="12">
        <v>3104001</v>
      </c>
      <c r="Z53" s="16">
        <v>10682000</v>
      </c>
      <c r="AA53" s="17">
        <v>6124000</v>
      </c>
      <c r="AB53" s="17">
        <v>0</v>
      </c>
      <c r="AC53" s="17">
        <v>0</v>
      </c>
      <c r="AD53" s="17">
        <v>102000</v>
      </c>
      <c r="AE53" s="12">
        <v>16908000</v>
      </c>
      <c r="AF53" s="16">
        <v>3770000</v>
      </c>
      <c r="AG53" s="17">
        <v>11974000</v>
      </c>
      <c r="AH53" s="17">
        <v>0</v>
      </c>
      <c r="AI53" s="17">
        <v>0</v>
      </c>
      <c r="AJ53" s="17">
        <v>401000</v>
      </c>
      <c r="AK53" s="12">
        <v>16145000</v>
      </c>
      <c r="AL53" s="16">
        <v>0</v>
      </c>
      <c r="AM53" s="17">
        <v>0</v>
      </c>
      <c r="AN53" s="17">
        <v>0</v>
      </c>
      <c r="AO53" s="17">
        <v>0</v>
      </c>
      <c r="AP53" s="17">
        <v>0</v>
      </c>
      <c r="AQ53" s="12">
        <v>0</v>
      </c>
      <c r="AR53" s="16">
        <v>0</v>
      </c>
      <c r="AS53" s="17">
        <v>0</v>
      </c>
      <c r="AT53" s="17">
        <v>0</v>
      </c>
      <c r="AU53" s="17">
        <v>0</v>
      </c>
      <c r="AV53" s="17">
        <v>1328000</v>
      </c>
      <c r="AW53" s="12">
        <v>1328000</v>
      </c>
      <c r="AX53" s="16">
        <v>0</v>
      </c>
      <c r="AY53" s="17">
        <v>11402000</v>
      </c>
      <c r="AZ53" s="17">
        <v>0</v>
      </c>
      <c r="BA53" s="17">
        <v>0</v>
      </c>
      <c r="BB53" s="17">
        <v>0</v>
      </c>
      <c r="BC53" s="12">
        <v>11402000</v>
      </c>
      <c r="BD53" s="16">
        <v>0</v>
      </c>
      <c r="BE53" s="17">
        <v>0</v>
      </c>
      <c r="BF53" s="17">
        <v>0</v>
      </c>
      <c r="BG53" s="17">
        <v>0</v>
      </c>
      <c r="BH53" s="17">
        <v>0</v>
      </c>
      <c r="BI53" s="12">
        <v>0</v>
      </c>
    </row>
    <row r="54" spans="1:61" x14ac:dyDescent="0.25">
      <c r="A54" s="4" t="s">
        <v>264</v>
      </c>
      <c r="B54" s="67">
        <v>1106433</v>
      </c>
      <c r="C54" s="53">
        <v>3873168</v>
      </c>
      <c r="D54" s="53">
        <v>0</v>
      </c>
      <c r="E54" s="53">
        <v>0</v>
      </c>
      <c r="F54" s="53">
        <v>0</v>
      </c>
      <c r="G54" s="68">
        <v>4979601</v>
      </c>
      <c r="H54" s="16">
        <v>0</v>
      </c>
      <c r="I54" s="17">
        <v>10458</v>
      </c>
      <c r="J54" s="17">
        <v>0</v>
      </c>
      <c r="K54" s="17">
        <v>0</v>
      </c>
      <c r="L54" s="17">
        <v>0</v>
      </c>
      <c r="M54" s="12">
        <v>10458</v>
      </c>
      <c r="N54" s="16">
        <v>0</v>
      </c>
      <c r="O54" s="17">
        <v>0</v>
      </c>
      <c r="P54" s="17">
        <v>0</v>
      </c>
      <c r="Q54" s="17">
        <v>0</v>
      </c>
      <c r="R54" s="17">
        <v>0</v>
      </c>
      <c r="S54" s="12">
        <v>0</v>
      </c>
      <c r="T54" s="16">
        <v>998911</v>
      </c>
      <c r="U54" s="17">
        <v>1068928</v>
      </c>
      <c r="V54" s="17">
        <v>0</v>
      </c>
      <c r="W54" s="17">
        <v>0</v>
      </c>
      <c r="X54" s="17">
        <v>0</v>
      </c>
      <c r="Y54" s="12">
        <v>2067839</v>
      </c>
      <c r="Z54" s="16">
        <v>0</v>
      </c>
      <c r="AA54" s="17">
        <v>0</v>
      </c>
      <c r="AB54" s="17">
        <v>0</v>
      </c>
      <c r="AC54" s="17">
        <v>0</v>
      </c>
      <c r="AD54" s="17">
        <v>0</v>
      </c>
      <c r="AE54" s="12">
        <v>0</v>
      </c>
      <c r="AF54" s="16">
        <v>0</v>
      </c>
      <c r="AG54" s="17">
        <v>0</v>
      </c>
      <c r="AH54" s="17">
        <v>0</v>
      </c>
      <c r="AI54" s="17">
        <v>0</v>
      </c>
      <c r="AJ54" s="17">
        <v>0</v>
      </c>
      <c r="AK54" s="12">
        <v>0</v>
      </c>
      <c r="AL54" s="16">
        <v>0</v>
      </c>
      <c r="AM54" s="17">
        <v>0</v>
      </c>
      <c r="AN54" s="17">
        <v>0</v>
      </c>
      <c r="AO54" s="17">
        <v>0</v>
      </c>
      <c r="AP54" s="17">
        <v>0</v>
      </c>
      <c r="AQ54" s="12">
        <v>0</v>
      </c>
      <c r="AR54" s="16">
        <v>107522</v>
      </c>
      <c r="AS54" s="17">
        <v>1794690</v>
      </c>
      <c r="AT54" s="17">
        <v>0</v>
      </c>
      <c r="AU54" s="17">
        <v>0</v>
      </c>
      <c r="AV54" s="17">
        <v>0</v>
      </c>
      <c r="AW54" s="12">
        <v>1902212</v>
      </c>
      <c r="AX54" s="16">
        <v>0</v>
      </c>
      <c r="AY54" s="17">
        <v>991350</v>
      </c>
      <c r="AZ54" s="17">
        <v>0</v>
      </c>
      <c r="BA54" s="17">
        <v>0</v>
      </c>
      <c r="BB54" s="17">
        <v>0</v>
      </c>
      <c r="BC54" s="12">
        <v>991350</v>
      </c>
      <c r="BD54" s="16">
        <v>0</v>
      </c>
      <c r="BE54" s="17">
        <v>7742</v>
      </c>
      <c r="BF54" s="17">
        <v>0</v>
      </c>
      <c r="BG54" s="17">
        <v>0</v>
      </c>
      <c r="BH54" s="17">
        <v>0</v>
      </c>
      <c r="BI54" s="12">
        <v>7742</v>
      </c>
    </row>
    <row r="55" spans="1:61" x14ac:dyDescent="0.25">
      <c r="A55" s="4" t="s">
        <v>45</v>
      </c>
      <c r="B55" s="67">
        <v>1142871.22</v>
      </c>
      <c r="C55" s="53">
        <v>1241339.1100000001</v>
      </c>
      <c r="D55" s="53">
        <v>513504.72</v>
      </c>
      <c r="E55" s="53">
        <v>0</v>
      </c>
      <c r="F55" s="53">
        <v>39774</v>
      </c>
      <c r="G55" s="68">
        <v>2937489.0500000003</v>
      </c>
      <c r="H55" s="16">
        <v>292813.25</v>
      </c>
      <c r="I55" s="17">
        <v>260706.91</v>
      </c>
      <c r="J55" s="17">
        <v>0</v>
      </c>
      <c r="K55" s="17">
        <v>0</v>
      </c>
      <c r="L55" s="17">
        <v>0</v>
      </c>
      <c r="M55" s="12">
        <v>553520.16</v>
      </c>
      <c r="N55" s="16">
        <v>36667.4</v>
      </c>
      <c r="O55" s="17">
        <v>25708.36</v>
      </c>
      <c r="P55" s="17">
        <v>0</v>
      </c>
      <c r="Q55" s="17">
        <v>0</v>
      </c>
      <c r="R55" s="17">
        <v>0</v>
      </c>
      <c r="S55" s="12">
        <v>62375.76</v>
      </c>
      <c r="T55" s="16">
        <v>272917.99</v>
      </c>
      <c r="U55" s="17">
        <v>0</v>
      </c>
      <c r="V55" s="17">
        <v>0</v>
      </c>
      <c r="W55" s="17">
        <v>0</v>
      </c>
      <c r="X55" s="17">
        <v>0</v>
      </c>
      <c r="Y55" s="12">
        <v>272917.99</v>
      </c>
      <c r="Z55" s="16">
        <v>0</v>
      </c>
      <c r="AA55" s="17">
        <v>154554.82</v>
      </c>
      <c r="AB55" s="17">
        <v>0</v>
      </c>
      <c r="AC55" s="17">
        <v>0</v>
      </c>
      <c r="AD55" s="17">
        <v>39774</v>
      </c>
      <c r="AE55" s="12">
        <v>194328.82</v>
      </c>
      <c r="AF55" s="16">
        <v>0</v>
      </c>
      <c r="AG55" s="17">
        <v>0</v>
      </c>
      <c r="AH55" s="17">
        <v>513504.72</v>
      </c>
      <c r="AI55" s="17">
        <v>0</v>
      </c>
      <c r="AJ55" s="17">
        <v>0</v>
      </c>
      <c r="AK55" s="12">
        <v>513504.72</v>
      </c>
      <c r="AL55" s="16">
        <v>212153</v>
      </c>
      <c r="AM55" s="17">
        <v>277982</v>
      </c>
      <c r="AN55" s="17">
        <v>0</v>
      </c>
      <c r="AO55" s="17">
        <v>0</v>
      </c>
      <c r="AP55" s="17">
        <v>0</v>
      </c>
      <c r="AQ55" s="12">
        <v>490135</v>
      </c>
      <c r="AR55" s="16">
        <v>0</v>
      </c>
      <c r="AS55" s="17">
        <v>328929</v>
      </c>
      <c r="AT55" s="17">
        <v>0</v>
      </c>
      <c r="AU55" s="17">
        <v>0</v>
      </c>
      <c r="AV55" s="17">
        <v>0</v>
      </c>
      <c r="AW55" s="12">
        <v>328929</v>
      </c>
      <c r="AX55" s="16">
        <v>151777.88</v>
      </c>
      <c r="AY55" s="17">
        <v>155075</v>
      </c>
      <c r="AZ55" s="17">
        <v>0</v>
      </c>
      <c r="BA55" s="17">
        <v>0</v>
      </c>
      <c r="BB55" s="17">
        <v>0</v>
      </c>
      <c r="BC55" s="12">
        <v>306852.88</v>
      </c>
      <c r="BD55" s="16">
        <v>176541.7</v>
      </c>
      <c r="BE55" s="17">
        <v>38383.019999999997</v>
      </c>
      <c r="BF55" s="17">
        <v>0</v>
      </c>
      <c r="BG55" s="17">
        <v>0</v>
      </c>
      <c r="BH55" s="17">
        <v>0</v>
      </c>
      <c r="BI55" s="12">
        <v>214924.72</v>
      </c>
    </row>
    <row r="56" spans="1:61" x14ac:dyDescent="0.25">
      <c r="A56" s="4" t="s">
        <v>46</v>
      </c>
      <c r="B56" s="67">
        <v>235644</v>
      </c>
      <c r="C56" s="53">
        <v>722627.37</v>
      </c>
      <c r="D56" s="53">
        <v>0</v>
      </c>
      <c r="E56" s="53">
        <v>0</v>
      </c>
      <c r="F56" s="53">
        <v>0</v>
      </c>
      <c r="G56" s="68">
        <v>958271.37</v>
      </c>
      <c r="H56" s="16">
        <v>0</v>
      </c>
      <c r="I56" s="17">
        <v>79060.37</v>
      </c>
      <c r="J56" s="17">
        <v>0</v>
      </c>
      <c r="K56" s="17">
        <v>0</v>
      </c>
      <c r="L56" s="17">
        <v>0</v>
      </c>
      <c r="M56" s="12">
        <v>79060.37</v>
      </c>
      <c r="N56" s="16">
        <v>0</v>
      </c>
      <c r="O56" s="17">
        <v>0</v>
      </c>
      <c r="P56" s="17">
        <v>0</v>
      </c>
      <c r="Q56" s="17">
        <v>0</v>
      </c>
      <c r="R56" s="17">
        <v>0</v>
      </c>
      <c r="S56" s="12">
        <v>0</v>
      </c>
      <c r="T56" s="16">
        <v>0</v>
      </c>
      <c r="U56" s="17">
        <v>3016</v>
      </c>
      <c r="V56" s="17">
        <v>0</v>
      </c>
      <c r="W56" s="17">
        <v>0</v>
      </c>
      <c r="X56" s="17">
        <v>0</v>
      </c>
      <c r="Y56" s="12">
        <v>3016</v>
      </c>
      <c r="Z56" s="16">
        <v>0</v>
      </c>
      <c r="AA56" s="17">
        <v>6081</v>
      </c>
      <c r="AB56" s="17">
        <v>0</v>
      </c>
      <c r="AC56" s="17">
        <v>0</v>
      </c>
      <c r="AD56" s="17">
        <v>0</v>
      </c>
      <c r="AE56" s="12">
        <v>6081</v>
      </c>
      <c r="AF56" s="16">
        <v>0</v>
      </c>
      <c r="AG56" s="17">
        <v>0</v>
      </c>
      <c r="AH56" s="17">
        <v>0</v>
      </c>
      <c r="AI56" s="17">
        <v>0</v>
      </c>
      <c r="AJ56" s="17">
        <v>0</v>
      </c>
      <c r="AK56" s="12">
        <v>0</v>
      </c>
      <c r="AL56" s="16">
        <v>0</v>
      </c>
      <c r="AM56" s="17">
        <v>0</v>
      </c>
      <c r="AN56" s="17">
        <v>0</v>
      </c>
      <c r="AO56" s="17">
        <v>0</v>
      </c>
      <c r="AP56" s="17">
        <v>0</v>
      </c>
      <c r="AQ56" s="12">
        <v>0</v>
      </c>
      <c r="AR56" s="16">
        <v>0</v>
      </c>
      <c r="AS56" s="17">
        <v>413792</v>
      </c>
      <c r="AT56" s="17">
        <v>0</v>
      </c>
      <c r="AU56" s="17">
        <v>0</v>
      </c>
      <c r="AV56" s="17">
        <v>0</v>
      </c>
      <c r="AW56" s="12">
        <v>413792</v>
      </c>
      <c r="AX56" s="16">
        <v>0</v>
      </c>
      <c r="AY56" s="17">
        <v>217109</v>
      </c>
      <c r="AZ56" s="17">
        <v>0</v>
      </c>
      <c r="BA56" s="17">
        <v>0</v>
      </c>
      <c r="BB56" s="17">
        <v>0</v>
      </c>
      <c r="BC56" s="12">
        <v>217109</v>
      </c>
      <c r="BD56" s="16">
        <v>235644</v>
      </c>
      <c r="BE56" s="17">
        <v>3569</v>
      </c>
      <c r="BF56" s="17">
        <v>0</v>
      </c>
      <c r="BG56" s="17">
        <v>0</v>
      </c>
      <c r="BH56" s="17">
        <v>0</v>
      </c>
      <c r="BI56" s="12">
        <v>239213</v>
      </c>
    </row>
    <row r="57" spans="1:61" x14ac:dyDescent="0.25">
      <c r="A57" s="4" t="s">
        <v>47</v>
      </c>
      <c r="B57" s="67">
        <v>1440001</v>
      </c>
      <c r="C57" s="53">
        <v>1100648</v>
      </c>
      <c r="D57" s="53">
        <v>758641</v>
      </c>
      <c r="E57" s="53">
        <v>0</v>
      </c>
      <c r="F57" s="53">
        <v>0</v>
      </c>
      <c r="G57" s="68">
        <v>3299290</v>
      </c>
      <c r="H57" s="16">
        <v>98026</v>
      </c>
      <c r="I57" s="17">
        <v>75487</v>
      </c>
      <c r="J57" s="17">
        <v>395334</v>
      </c>
      <c r="K57" s="17">
        <v>0</v>
      </c>
      <c r="L57" s="17">
        <v>0</v>
      </c>
      <c r="M57" s="12">
        <v>568847</v>
      </c>
      <c r="N57" s="16">
        <v>40244</v>
      </c>
      <c r="O57" s="17">
        <v>111802</v>
      </c>
      <c r="P57" s="17">
        <v>363307</v>
      </c>
      <c r="Q57" s="17">
        <v>0</v>
      </c>
      <c r="R57" s="17">
        <v>0</v>
      </c>
      <c r="S57" s="12">
        <v>515353</v>
      </c>
      <c r="T57" s="16">
        <v>151540</v>
      </c>
      <c r="U57" s="17">
        <v>154597</v>
      </c>
      <c r="V57" s="17">
        <v>0</v>
      </c>
      <c r="W57" s="17">
        <v>0</v>
      </c>
      <c r="X57" s="17">
        <v>0</v>
      </c>
      <c r="Y57" s="12">
        <v>306137</v>
      </c>
      <c r="Z57" s="16">
        <v>0</v>
      </c>
      <c r="AA57" s="17">
        <v>0</v>
      </c>
      <c r="AB57" s="17">
        <v>0</v>
      </c>
      <c r="AC57" s="17">
        <v>0</v>
      </c>
      <c r="AD57" s="17">
        <v>0</v>
      </c>
      <c r="AE57" s="12">
        <v>0</v>
      </c>
      <c r="AF57" s="16">
        <v>0</v>
      </c>
      <c r="AG57" s="17">
        <v>0</v>
      </c>
      <c r="AH57" s="17">
        <v>0</v>
      </c>
      <c r="AI57" s="17">
        <v>0</v>
      </c>
      <c r="AJ57" s="17">
        <v>0</v>
      </c>
      <c r="AK57" s="12">
        <v>0</v>
      </c>
      <c r="AL57" s="16">
        <v>97339</v>
      </c>
      <c r="AM57" s="17">
        <v>224418</v>
      </c>
      <c r="AN57" s="17">
        <v>0</v>
      </c>
      <c r="AO57" s="17">
        <v>0</v>
      </c>
      <c r="AP57" s="17">
        <v>0</v>
      </c>
      <c r="AQ57" s="12">
        <v>321757</v>
      </c>
      <c r="AR57" s="16">
        <v>386</v>
      </c>
      <c r="AS57" s="17">
        <v>250302</v>
      </c>
      <c r="AT57" s="17">
        <v>0</v>
      </c>
      <c r="AU57" s="17">
        <v>0</v>
      </c>
      <c r="AV57" s="17">
        <v>0</v>
      </c>
      <c r="AW57" s="12">
        <v>250688</v>
      </c>
      <c r="AX57" s="16">
        <v>195696</v>
      </c>
      <c r="AY57" s="17">
        <v>236830</v>
      </c>
      <c r="AZ57" s="17">
        <v>0</v>
      </c>
      <c r="BA57" s="17">
        <v>0</v>
      </c>
      <c r="BB57" s="17">
        <v>0</v>
      </c>
      <c r="BC57" s="12">
        <v>432526</v>
      </c>
      <c r="BD57" s="16">
        <v>856770</v>
      </c>
      <c r="BE57" s="17">
        <v>47212</v>
      </c>
      <c r="BF57" s="17">
        <v>0</v>
      </c>
      <c r="BG57" s="17">
        <v>0</v>
      </c>
      <c r="BH57" s="17">
        <v>0</v>
      </c>
      <c r="BI57" s="12">
        <v>903982</v>
      </c>
    </row>
    <row r="58" spans="1:61" x14ac:dyDescent="0.25">
      <c r="A58" s="4" t="s">
        <v>48</v>
      </c>
      <c r="B58" s="67">
        <v>2147225</v>
      </c>
      <c r="C58" s="53">
        <v>7331082</v>
      </c>
      <c r="D58" s="53">
        <v>1451591</v>
      </c>
      <c r="E58" s="53">
        <v>0</v>
      </c>
      <c r="F58" s="53">
        <v>1201822</v>
      </c>
      <c r="G58" s="68">
        <v>12131720</v>
      </c>
      <c r="H58" s="16">
        <v>18045</v>
      </c>
      <c r="I58" s="17">
        <v>455305</v>
      </c>
      <c r="J58" s="17">
        <v>0</v>
      </c>
      <c r="K58" s="17">
        <v>0</v>
      </c>
      <c r="L58" s="17">
        <v>13983</v>
      </c>
      <c r="M58" s="12">
        <v>487333</v>
      </c>
      <c r="N58" s="16">
        <v>128</v>
      </c>
      <c r="O58" s="17">
        <v>67837</v>
      </c>
      <c r="P58" s="17">
        <v>0</v>
      </c>
      <c r="Q58" s="17">
        <v>0</v>
      </c>
      <c r="R58" s="17">
        <v>113</v>
      </c>
      <c r="S58" s="12">
        <v>68078</v>
      </c>
      <c r="T58" s="16">
        <v>972703</v>
      </c>
      <c r="U58" s="17">
        <v>1106647</v>
      </c>
      <c r="V58" s="17">
        <v>380000</v>
      </c>
      <c r="W58" s="17">
        <v>0</v>
      </c>
      <c r="X58" s="17">
        <v>221506</v>
      </c>
      <c r="Y58" s="12">
        <v>2680856</v>
      </c>
      <c r="Z58" s="16">
        <v>34622</v>
      </c>
      <c r="AA58" s="17">
        <v>2555353</v>
      </c>
      <c r="AB58" s="17">
        <v>0</v>
      </c>
      <c r="AC58" s="17">
        <v>0</v>
      </c>
      <c r="AD58" s="17">
        <v>440196</v>
      </c>
      <c r="AE58" s="12">
        <v>3030171</v>
      </c>
      <c r="AF58" s="16">
        <v>0</v>
      </c>
      <c r="AG58" s="17">
        <v>0</v>
      </c>
      <c r="AH58" s="17">
        <v>1071591</v>
      </c>
      <c r="AI58" s="17">
        <v>0</v>
      </c>
      <c r="AJ58" s="17">
        <v>0</v>
      </c>
      <c r="AK58" s="12">
        <v>1071591</v>
      </c>
      <c r="AL58" s="16">
        <v>80476</v>
      </c>
      <c r="AM58" s="17">
        <v>412209</v>
      </c>
      <c r="AN58" s="17">
        <v>0</v>
      </c>
      <c r="AO58" s="17">
        <v>0</v>
      </c>
      <c r="AP58" s="17">
        <v>42626</v>
      </c>
      <c r="AQ58" s="12">
        <v>535311</v>
      </c>
      <c r="AR58" s="16">
        <v>0</v>
      </c>
      <c r="AS58" s="17">
        <v>2519312</v>
      </c>
      <c r="AT58" s="17">
        <v>0</v>
      </c>
      <c r="AU58" s="17">
        <v>0</v>
      </c>
      <c r="AV58" s="17">
        <v>0</v>
      </c>
      <c r="AW58" s="12">
        <v>2519312</v>
      </c>
      <c r="AX58" s="16">
        <v>822445</v>
      </c>
      <c r="AY58" s="17">
        <v>214419</v>
      </c>
      <c r="AZ58" s="17">
        <v>0</v>
      </c>
      <c r="BA58" s="17">
        <v>0</v>
      </c>
      <c r="BB58" s="17">
        <v>470668</v>
      </c>
      <c r="BC58" s="12">
        <v>1507532</v>
      </c>
      <c r="BD58" s="16">
        <v>218806</v>
      </c>
      <c r="BE58" s="17">
        <v>0</v>
      </c>
      <c r="BF58" s="17">
        <v>0</v>
      </c>
      <c r="BG58" s="17">
        <v>0</v>
      </c>
      <c r="BH58" s="17">
        <v>12730</v>
      </c>
      <c r="BI58" s="12">
        <v>231536</v>
      </c>
    </row>
    <row r="59" spans="1:61" x14ac:dyDescent="0.25">
      <c r="A59" s="4" t="s">
        <v>49</v>
      </c>
      <c r="B59" s="67">
        <v>6627324.2013999987</v>
      </c>
      <c r="C59" s="53">
        <v>7590726.3678000011</v>
      </c>
      <c r="D59" s="53">
        <v>499885.62728100125</v>
      </c>
      <c r="E59" s="53">
        <v>0</v>
      </c>
      <c r="F59" s="53">
        <v>353285.75510000001</v>
      </c>
      <c r="G59" s="68">
        <v>15071221.951581001</v>
      </c>
      <c r="H59" s="16">
        <v>0</v>
      </c>
      <c r="I59" s="17">
        <v>1637490.0199999998</v>
      </c>
      <c r="J59" s="17">
        <v>274.54729549902152</v>
      </c>
      <c r="K59" s="17">
        <v>0</v>
      </c>
      <c r="L59" s="17">
        <v>0</v>
      </c>
      <c r="M59" s="12">
        <v>1637764.5672954989</v>
      </c>
      <c r="N59" s="16">
        <v>0</v>
      </c>
      <c r="O59" s="17">
        <v>0</v>
      </c>
      <c r="P59" s="17">
        <v>0</v>
      </c>
      <c r="Q59" s="17">
        <v>0</v>
      </c>
      <c r="R59" s="17">
        <v>0</v>
      </c>
      <c r="S59" s="12">
        <v>0</v>
      </c>
      <c r="T59" s="16">
        <v>1228027.7500000005</v>
      </c>
      <c r="U59" s="17">
        <v>677406.63999999978</v>
      </c>
      <c r="V59" s="17">
        <v>27502.776854794512</v>
      </c>
      <c r="W59" s="17">
        <v>0</v>
      </c>
      <c r="X59" s="17">
        <v>15382.9</v>
      </c>
      <c r="Y59" s="12">
        <v>1948320.0668547945</v>
      </c>
      <c r="Z59" s="16">
        <v>949549.97999999975</v>
      </c>
      <c r="AA59" s="17">
        <v>995728.28</v>
      </c>
      <c r="AB59" s="17">
        <v>0</v>
      </c>
      <c r="AC59" s="17">
        <v>0</v>
      </c>
      <c r="AD59" s="17">
        <v>260488.59</v>
      </c>
      <c r="AE59" s="12">
        <v>2205766.8499999996</v>
      </c>
      <c r="AF59" s="16">
        <v>116274.38000000011</v>
      </c>
      <c r="AG59" s="17">
        <v>147023.24</v>
      </c>
      <c r="AH59" s="17">
        <v>192577.35923801368</v>
      </c>
      <c r="AI59" s="17">
        <v>0</v>
      </c>
      <c r="AJ59" s="17">
        <v>0</v>
      </c>
      <c r="AK59" s="12">
        <v>455874.9792380138</v>
      </c>
      <c r="AL59" s="16">
        <v>685689.19999999937</v>
      </c>
      <c r="AM59" s="17">
        <v>1451605.620000001</v>
      </c>
      <c r="AN59" s="17">
        <v>260480.83968995433</v>
      </c>
      <c r="AO59" s="17">
        <v>0</v>
      </c>
      <c r="AP59" s="17">
        <v>0</v>
      </c>
      <c r="AQ59" s="12">
        <v>2397775.6596899545</v>
      </c>
      <c r="AR59" s="16">
        <v>0</v>
      </c>
      <c r="AS59" s="17">
        <v>1092828.8999999999</v>
      </c>
      <c r="AT59" s="17">
        <v>2957.5</v>
      </c>
      <c r="AU59" s="17">
        <v>0</v>
      </c>
      <c r="AV59" s="17">
        <v>0</v>
      </c>
      <c r="AW59" s="12">
        <v>1095786.3999999999</v>
      </c>
      <c r="AX59" s="16">
        <v>1380390.4899999967</v>
      </c>
      <c r="AY59" s="17">
        <v>330773.01000000013</v>
      </c>
      <c r="AZ59" s="17">
        <v>0</v>
      </c>
      <c r="BA59" s="17">
        <v>0</v>
      </c>
      <c r="BB59" s="17">
        <v>0</v>
      </c>
      <c r="BC59" s="12">
        <v>1711163.4999999967</v>
      </c>
      <c r="BD59" s="16">
        <v>2267392.4014000027</v>
      </c>
      <c r="BE59" s="17">
        <v>1257870.6578000006</v>
      </c>
      <c r="BF59" s="17">
        <v>16092.604202739727</v>
      </c>
      <c r="BG59" s="17">
        <v>0</v>
      </c>
      <c r="BH59" s="17">
        <v>77414.265100000004</v>
      </c>
      <c r="BI59" s="12">
        <v>3618769.9285027431</v>
      </c>
    </row>
    <row r="60" spans="1:61" x14ac:dyDescent="0.25">
      <c r="A60" s="4" t="s">
        <v>50</v>
      </c>
      <c r="B60" s="67">
        <v>426200</v>
      </c>
      <c r="C60" s="53">
        <v>1042899</v>
      </c>
      <c r="D60" s="53">
        <v>791021</v>
      </c>
      <c r="E60" s="53">
        <v>0</v>
      </c>
      <c r="F60" s="53">
        <v>0</v>
      </c>
      <c r="G60" s="68">
        <v>2260120</v>
      </c>
      <c r="H60" s="16">
        <v>66388</v>
      </c>
      <c r="I60" s="17">
        <v>48432</v>
      </c>
      <c r="J60" s="17">
        <v>522536</v>
      </c>
      <c r="K60" s="17">
        <v>0</v>
      </c>
      <c r="L60" s="17">
        <v>0</v>
      </c>
      <c r="M60" s="12">
        <v>637356</v>
      </c>
      <c r="N60" s="16">
        <v>8090</v>
      </c>
      <c r="O60" s="17">
        <v>2043</v>
      </c>
      <c r="P60" s="17">
        <v>268485</v>
      </c>
      <c r="Q60" s="17">
        <v>0</v>
      </c>
      <c r="R60" s="17">
        <v>0</v>
      </c>
      <c r="S60" s="12">
        <v>278618</v>
      </c>
      <c r="T60" s="16">
        <v>244477</v>
      </c>
      <c r="U60" s="17">
        <v>75747</v>
      </c>
      <c r="V60" s="17">
        <v>0</v>
      </c>
      <c r="W60" s="17">
        <v>0</v>
      </c>
      <c r="X60" s="17">
        <v>0</v>
      </c>
      <c r="Y60" s="12">
        <v>320224</v>
      </c>
      <c r="Z60" s="16">
        <v>0</v>
      </c>
      <c r="AA60" s="17">
        <v>0</v>
      </c>
      <c r="AB60" s="17">
        <v>0</v>
      </c>
      <c r="AC60" s="17">
        <v>0</v>
      </c>
      <c r="AD60" s="17">
        <v>0</v>
      </c>
      <c r="AE60" s="12">
        <v>0</v>
      </c>
      <c r="AF60" s="16">
        <v>0</v>
      </c>
      <c r="AG60" s="17">
        <v>0</v>
      </c>
      <c r="AH60" s="17">
        <v>0</v>
      </c>
      <c r="AI60" s="17">
        <v>0</v>
      </c>
      <c r="AJ60" s="17">
        <v>0</v>
      </c>
      <c r="AK60" s="12">
        <v>0</v>
      </c>
      <c r="AL60" s="16">
        <v>44422</v>
      </c>
      <c r="AM60" s="17">
        <v>365484</v>
      </c>
      <c r="AN60" s="17">
        <v>0</v>
      </c>
      <c r="AO60" s="17">
        <v>0</v>
      </c>
      <c r="AP60" s="17">
        <v>0</v>
      </c>
      <c r="AQ60" s="12">
        <v>409906</v>
      </c>
      <c r="AR60" s="16">
        <v>0</v>
      </c>
      <c r="AS60" s="17">
        <v>308857</v>
      </c>
      <c r="AT60" s="17">
        <v>0</v>
      </c>
      <c r="AU60" s="17">
        <v>0</v>
      </c>
      <c r="AV60" s="17">
        <v>0</v>
      </c>
      <c r="AW60" s="12">
        <v>308857</v>
      </c>
      <c r="AX60" s="16">
        <v>62823</v>
      </c>
      <c r="AY60" s="17">
        <v>242336</v>
      </c>
      <c r="AZ60" s="17">
        <v>0</v>
      </c>
      <c r="BA60" s="17">
        <v>0</v>
      </c>
      <c r="BB60" s="17">
        <v>0</v>
      </c>
      <c r="BC60" s="12">
        <v>305159</v>
      </c>
      <c r="BD60" s="16">
        <v>0</v>
      </c>
      <c r="BE60" s="17">
        <v>0</v>
      </c>
      <c r="BF60" s="17">
        <v>0</v>
      </c>
      <c r="BG60" s="17">
        <v>0</v>
      </c>
      <c r="BH60" s="17">
        <v>0</v>
      </c>
      <c r="BI60" s="12">
        <v>0</v>
      </c>
    </row>
    <row r="61" spans="1:61" x14ac:dyDescent="0.25">
      <c r="A61" s="4" t="s">
        <v>51</v>
      </c>
      <c r="B61" s="67">
        <v>8669958.9295000006</v>
      </c>
      <c r="C61" s="53">
        <v>7767640.7971999999</v>
      </c>
      <c r="D61" s="53">
        <v>5614998.9654455427</v>
      </c>
      <c r="E61" s="53">
        <v>0</v>
      </c>
      <c r="F61" s="53">
        <v>1251944.5508000001</v>
      </c>
      <c r="G61" s="68">
        <v>23304543.242945544</v>
      </c>
      <c r="H61" s="16">
        <v>577975.03</v>
      </c>
      <c r="I61" s="17">
        <v>1029193.06</v>
      </c>
      <c r="J61" s="17">
        <v>2589251.5006259936</v>
      </c>
      <c r="K61" s="17">
        <v>0</v>
      </c>
      <c r="L61" s="17">
        <v>0</v>
      </c>
      <c r="M61" s="12">
        <v>4196419.5906259939</v>
      </c>
      <c r="N61" s="16">
        <v>0</v>
      </c>
      <c r="O61" s="17">
        <v>144359.63</v>
      </c>
      <c r="P61" s="17">
        <v>922787.3204113791</v>
      </c>
      <c r="Q61" s="17">
        <v>0</v>
      </c>
      <c r="R61" s="17">
        <v>0</v>
      </c>
      <c r="S61" s="12">
        <v>1067146.9504113791</v>
      </c>
      <c r="T61" s="16">
        <v>0</v>
      </c>
      <c r="U61" s="17">
        <v>58965.89</v>
      </c>
      <c r="V61" s="17">
        <v>638136.31313605816</v>
      </c>
      <c r="W61" s="17">
        <v>0</v>
      </c>
      <c r="X61" s="17">
        <v>0</v>
      </c>
      <c r="Y61" s="12">
        <v>697102.20313605818</v>
      </c>
      <c r="Z61" s="16">
        <v>0</v>
      </c>
      <c r="AA61" s="17">
        <v>0</v>
      </c>
      <c r="AB61" s="17">
        <v>0</v>
      </c>
      <c r="AC61" s="17">
        <v>0</v>
      </c>
      <c r="AD61" s="17">
        <v>0</v>
      </c>
      <c r="AE61" s="12">
        <v>0</v>
      </c>
      <c r="AF61" s="16">
        <v>0</v>
      </c>
      <c r="AG61" s="17">
        <v>533496.17000000004</v>
      </c>
      <c r="AH61" s="17">
        <v>0</v>
      </c>
      <c r="AI61" s="17">
        <v>0</v>
      </c>
      <c r="AJ61" s="17">
        <v>1193008.71</v>
      </c>
      <c r="AK61" s="12">
        <v>1726504.88</v>
      </c>
      <c r="AL61" s="16">
        <v>390032.86</v>
      </c>
      <c r="AM61" s="17">
        <v>909980.94</v>
      </c>
      <c r="AN61" s="17">
        <v>291859.06863705837</v>
      </c>
      <c r="AO61" s="17">
        <v>0</v>
      </c>
      <c r="AP61" s="17">
        <v>0</v>
      </c>
      <c r="AQ61" s="12">
        <v>1591872.8686370582</v>
      </c>
      <c r="AR61" s="16">
        <v>0</v>
      </c>
      <c r="AS61" s="17">
        <v>0</v>
      </c>
      <c r="AT61" s="17">
        <v>316200.83652352658</v>
      </c>
      <c r="AU61" s="17">
        <v>0</v>
      </c>
      <c r="AV61" s="17">
        <v>0</v>
      </c>
      <c r="AW61" s="12">
        <v>316200.83652352658</v>
      </c>
      <c r="AX61" s="16">
        <v>2587866.44</v>
      </c>
      <c r="AY61" s="17">
        <v>1307504.44</v>
      </c>
      <c r="AZ61" s="17">
        <v>80461.33165299354</v>
      </c>
      <c r="BA61" s="17">
        <v>0</v>
      </c>
      <c r="BB61" s="17">
        <v>85.54</v>
      </c>
      <c r="BC61" s="12">
        <v>3975917.7516529933</v>
      </c>
      <c r="BD61" s="16">
        <v>5114084.5995000005</v>
      </c>
      <c r="BE61" s="17">
        <v>3784140.6672</v>
      </c>
      <c r="BF61" s="17">
        <v>776302.59445853438</v>
      </c>
      <c r="BG61" s="17">
        <v>0</v>
      </c>
      <c r="BH61" s="17">
        <v>58850.300800000012</v>
      </c>
      <c r="BI61" s="12">
        <v>9733378.1619585343</v>
      </c>
    </row>
    <row r="62" spans="1:61" x14ac:dyDescent="0.25">
      <c r="A62" s="4" t="s">
        <v>52</v>
      </c>
      <c r="B62" s="67">
        <v>2080209.9300000002</v>
      </c>
      <c r="C62" s="53">
        <v>5957540.4199999999</v>
      </c>
      <c r="D62" s="53">
        <v>4538672.42</v>
      </c>
      <c r="E62" s="53">
        <v>0</v>
      </c>
      <c r="F62" s="53">
        <v>17304.93</v>
      </c>
      <c r="G62" s="68">
        <v>12593727.700000001</v>
      </c>
      <c r="H62" s="16">
        <v>0</v>
      </c>
      <c r="I62" s="17">
        <v>121717.87</v>
      </c>
      <c r="J62" s="17">
        <v>0</v>
      </c>
      <c r="K62" s="17">
        <v>0</v>
      </c>
      <c r="L62" s="17">
        <v>0</v>
      </c>
      <c r="M62" s="12">
        <v>121717.87</v>
      </c>
      <c r="N62" s="16">
        <v>0</v>
      </c>
      <c r="O62" s="17">
        <v>18181.82</v>
      </c>
      <c r="P62" s="17">
        <v>3047777</v>
      </c>
      <c r="Q62" s="17">
        <v>0</v>
      </c>
      <c r="R62" s="17">
        <v>0</v>
      </c>
      <c r="S62" s="12">
        <v>3065958.82</v>
      </c>
      <c r="T62" s="16">
        <v>1393596.54</v>
      </c>
      <c r="U62" s="17">
        <v>322001.76999999996</v>
      </c>
      <c r="V62" s="17">
        <v>948624</v>
      </c>
      <c r="W62" s="17">
        <v>0</v>
      </c>
      <c r="X62" s="17">
        <v>13251.33</v>
      </c>
      <c r="Y62" s="12">
        <v>2677473.64</v>
      </c>
      <c r="Z62" s="16">
        <v>0</v>
      </c>
      <c r="AA62" s="17">
        <v>0</v>
      </c>
      <c r="AB62" s="17">
        <v>0</v>
      </c>
      <c r="AC62" s="17">
        <v>0</v>
      </c>
      <c r="AD62" s="17">
        <v>0</v>
      </c>
      <c r="AE62" s="12">
        <v>0</v>
      </c>
      <c r="AF62" s="16">
        <v>76992.73</v>
      </c>
      <c r="AG62" s="17">
        <v>3743.81</v>
      </c>
      <c r="AH62" s="17">
        <v>353435</v>
      </c>
      <c r="AI62" s="17">
        <v>0</v>
      </c>
      <c r="AJ62" s="17">
        <v>0</v>
      </c>
      <c r="AK62" s="12">
        <v>434171.54</v>
      </c>
      <c r="AL62" s="16">
        <v>147327.03</v>
      </c>
      <c r="AM62" s="17">
        <v>181710.40000000002</v>
      </c>
      <c r="AN62" s="17">
        <v>180910.42</v>
      </c>
      <c r="AO62" s="17">
        <v>0</v>
      </c>
      <c r="AP62" s="17">
        <v>168.97</v>
      </c>
      <c r="AQ62" s="12">
        <v>510116.82000000007</v>
      </c>
      <c r="AR62" s="16">
        <v>0</v>
      </c>
      <c r="AS62" s="17">
        <v>1762074.48</v>
      </c>
      <c r="AT62" s="17">
        <v>0</v>
      </c>
      <c r="AU62" s="17">
        <v>0</v>
      </c>
      <c r="AV62" s="17">
        <v>0</v>
      </c>
      <c r="AW62" s="12">
        <v>1762074.48</v>
      </c>
      <c r="AX62" s="16">
        <v>0</v>
      </c>
      <c r="AY62" s="17">
        <v>3396818.97</v>
      </c>
      <c r="AZ62" s="17">
        <v>0</v>
      </c>
      <c r="BA62" s="17">
        <v>0</v>
      </c>
      <c r="BB62" s="17">
        <v>0</v>
      </c>
      <c r="BC62" s="12">
        <v>3396818.97</v>
      </c>
      <c r="BD62" s="16">
        <v>462293.63</v>
      </c>
      <c r="BE62" s="17">
        <v>151291.29999999999</v>
      </c>
      <c r="BF62" s="17">
        <v>7926</v>
      </c>
      <c r="BG62" s="17">
        <v>0</v>
      </c>
      <c r="BH62" s="17">
        <v>3884.63</v>
      </c>
      <c r="BI62" s="12">
        <v>625395.55999999994</v>
      </c>
    </row>
    <row r="63" spans="1:61" x14ac:dyDescent="0.25">
      <c r="A63" s="4" t="s">
        <v>53</v>
      </c>
      <c r="B63" s="67">
        <v>211722</v>
      </c>
      <c r="C63" s="53">
        <v>448386</v>
      </c>
      <c r="D63" s="53">
        <v>341185</v>
      </c>
      <c r="E63" s="53">
        <v>0</v>
      </c>
      <c r="F63" s="53">
        <v>25834</v>
      </c>
      <c r="G63" s="68">
        <v>1027127</v>
      </c>
      <c r="H63" s="16">
        <v>17125</v>
      </c>
      <c r="I63" s="17">
        <v>71028</v>
      </c>
      <c r="J63" s="17">
        <v>158573</v>
      </c>
      <c r="K63" s="17">
        <v>0</v>
      </c>
      <c r="L63" s="17">
        <v>0</v>
      </c>
      <c r="M63" s="12">
        <v>246726</v>
      </c>
      <c r="N63" s="16">
        <v>0</v>
      </c>
      <c r="O63" s="17">
        <v>0</v>
      </c>
      <c r="P63" s="17">
        <v>182612</v>
      </c>
      <c r="Q63" s="17">
        <v>0</v>
      </c>
      <c r="R63" s="17">
        <v>0</v>
      </c>
      <c r="S63" s="12">
        <v>182612</v>
      </c>
      <c r="T63" s="16">
        <v>0</v>
      </c>
      <c r="U63" s="17">
        <v>2850</v>
      </c>
      <c r="V63" s="17">
        <v>0</v>
      </c>
      <c r="W63" s="17">
        <v>0</v>
      </c>
      <c r="X63" s="17">
        <v>0</v>
      </c>
      <c r="Y63" s="12">
        <v>2850</v>
      </c>
      <c r="Z63" s="16">
        <v>11652</v>
      </c>
      <c r="AA63" s="17">
        <v>0</v>
      </c>
      <c r="AB63" s="17">
        <v>0</v>
      </c>
      <c r="AC63" s="17">
        <v>0</v>
      </c>
      <c r="AD63" s="17">
        <v>0</v>
      </c>
      <c r="AE63" s="12">
        <v>11652</v>
      </c>
      <c r="AF63" s="16">
        <v>0</v>
      </c>
      <c r="AG63" s="17">
        <v>0</v>
      </c>
      <c r="AH63" s="17">
        <v>0</v>
      </c>
      <c r="AI63" s="17">
        <v>0</v>
      </c>
      <c r="AJ63" s="17">
        <v>0</v>
      </c>
      <c r="AK63" s="12">
        <v>0</v>
      </c>
      <c r="AL63" s="16">
        <v>76068</v>
      </c>
      <c r="AM63" s="17">
        <v>250718</v>
      </c>
      <c r="AN63" s="17">
        <v>0</v>
      </c>
      <c r="AO63" s="17">
        <v>0</v>
      </c>
      <c r="AP63" s="17">
        <v>128</v>
      </c>
      <c r="AQ63" s="12">
        <v>326914</v>
      </c>
      <c r="AR63" s="16">
        <v>0</v>
      </c>
      <c r="AS63" s="17">
        <v>122478</v>
      </c>
      <c r="AT63" s="17">
        <v>0</v>
      </c>
      <c r="AU63" s="17">
        <v>0</v>
      </c>
      <c r="AV63" s="17">
        <v>0</v>
      </c>
      <c r="AW63" s="12">
        <v>122478</v>
      </c>
      <c r="AX63" s="16">
        <v>0</v>
      </c>
      <c r="AY63" s="17">
        <v>0</v>
      </c>
      <c r="AZ63" s="17">
        <v>0</v>
      </c>
      <c r="BA63" s="17">
        <v>0</v>
      </c>
      <c r="BB63" s="17">
        <v>0</v>
      </c>
      <c r="BC63" s="12">
        <v>0</v>
      </c>
      <c r="BD63" s="16">
        <v>106877</v>
      </c>
      <c r="BE63" s="17">
        <v>1312</v>
      </c>
      <c r="BF63" s="17">
        <v>0</v>
      </c>
      <c r="BG63" s="17">
        <v>0</v>
      </c>
      <c r="BH63" s="17">
        <v>25706</v>
      </c>
      <c r="BI63" s="12">
        <v>133895</v>
      </c>
    </row>
    <row r="64" spans="1:61" x14ac:dyDescent="0.25">
      <c r="A64" s="4" t="s">
        <v>54</v>
      </c>
      <c r="B64" s="67">
        <v>889503</v>
      </c>
      <c r="C64" s="53">
        <v>223937</v>
      </c>
      <c r="D64" s="53">
        <v>124939</v>
      </c>
      <c r="E64" s="53">
        <v>0</v>
      </c>
      <c r="F64" s="53">
        <v>391740</v>
      </c>
      <c r="G64" s="68">
        <v>1630119</v>
      </c>
      <c r="H64" s="16">
        <v>0</v>
      </c>
      <c r="I64" s="17">
        <v>0</v>
      </c>
      <c r="J64" s="17">
        <v>0</v>
      </c>
      <c r="K64" s="17">
        <v>0</v>
      </c>
      <c r="L64" s="17">
        <v>0</v>
      </c>
      <c r="M64" s="12">
        <v>0</v>
      </c>
      <c r="N64" s="16">
        <v>0</v>
      </c>
      <c r="O64" s="17">
        <v>0</v>
      </c>
      <c r="P64" s="17">
        <v>0</v>
      </c>
      <c r="Q64" s="17">
        <v>0</v>
      </c>
      <c r="R64" s="17">
        <v>0</v>
      </c>
      <c r="S64" s="12">
        <v>0</v>
      </c>
      <c r="T64" s="16">
        <v>0</v>
      </c>
      <c r="U64" s="17">
        <v>12665</v>
      </c>
      <c r="V64" s="17">
        <v>0</v>
      </c>
      <c r="W64" s="17">
        <v>0</v>
      </c>
      <c r="X64" s="17">
        <v>0</v>
      </c>
      <c r="Y64" s="12">
        <v>12665</v>
      </c>
      <c r="Z64" s="16">
        <v>0</v>
      </c>
      <c r="AA64" s="17">
        <v>0</v>
      </c>
      <c r="AB64" s="17">
        <v>0</v>
      </c>
      <c r="AC64" s="17">
        <v>0</v>
      </c>
      <c r="AD64" s="17">
        <v>0</v>
      </c>
      <c r="AE64" s="12">
        <v>0</v>
      </c>
      <c r="AF64" s="16">
        <v>0</v>
      </c>
      <c r="AG64" s="17">
        <v>0</v>
      </c>
      <c r="AH64" s="17">
        <v>0</v>
      </c>
      <c r="AI64" s="17">
        <v>0</v>
      </c>
      <c r="AJ64" s="17">
        <v>0</v>
      </c>
      <c r="AK64" s="12">
        <v>0</v>
      </c>
      <c r="AL64" s="16">
        <v>31604</v>
      </c>
      <c r="AM64" s="17">
        <v>51182</v>
      </c>
      <c r="AN64" s="17">
        <v>124939</v>
      </c>
      <c r="AO64" s="17">
        <v>0</v>
      </c>
      <c r="AP64" s="17">
        <v>34016</v>
      </c>
      <c r="AQ64" s="12">
        <v>241741</v>
      </c>
      <c r="AR64" s="16">
        <v>0</v>
      </c>
      <c r="AS64" s="17">
        <v>72292</v>
      </c>
      <c r="AT64" s="17">
        <v>0</v>
      </c>
      <c r="AU64" s="17">
        <v>0</v>
      </c>
      <c r="AV64" s="17">
        <v>0</v>
      </c>
      <c r="AW64" s="12">
        <v>72292</v>
      </c>
      <c r="AX64" s="16">
        <v>186142</v>
      </c>
      <c r="AY64" s="17">
        <v>76579</v>
      </c>
      <c r="AZ64" s="17">
        <v>0</v>
      </c>
      <c r="BA64" s="17">
        <v>0</v>
      </c>
      <c r="BB64" s="17">
        <v>195052</v>
      </c>
      <c r="BC64" s="12">
        <v>457773</v>
      </c>
      <c r="BD64" s="16">
        <v>671757</v>
      </c>
      <c r="BE64" s="17">
        <v>11219</v>
      </c>
      <c r="BF64" s="17">
        <v>0</v>
      </c>
      <c r="BG64" s="17">
        <v>0</v>
      </c>
      <c r="BH64" s="17">
        <v>162672</v>
      </c>
      <c r="BI64" s="12">
        <v>845648</v>
      </c>
    </row>
    <row r="65" spans="1:61" x14ac:dyDescent="0.25">
      <c r="A65" s="4" t="s">
        <v>55</v>
      </c>
      <c r="B65" s="67">
        <v>157481</v>
      </c>
      <c r="C65" s="53">
        <v>559911</v>
      </c>
      <c r="D65" s="53">
        <v>408280</v>
      </c>
      <c r="E65" s="53">
        <v>0</v>
      </c>
      <c r="F65" s="53">
        <v>0</v>
      </c>
      <c r="G65" s="68">
        <v>1125672</v>
      </c>
      <c r="H65" s="16">
        <v>74881</v>
      </c>
      <c r="I65" s="17">
        <v>122837</v>
      </c>
      <c r="J65" s="17">
        <v>269778</v>
      </c>
      <c r="K65" s="17">
        <v>0</v>
      </c>
      <c r="L65" s="17">
        <v>0</v>
      </c>
      <c r="M65" s="12">
        <v>467496</v>
      </c>
      <c r="N65" s="16">
        <v>0</v>
      </c>
      <c r="O65" s="17">
        <v>0</v>
      </c>
      <c r="P65" s="17">
        <v>96256</v>
      </c>
      <c r="Q65" s="17">
        <v>0</v>
      </c>
      <c r="R65" s="17">
        <v>0</v>
      </c>
      <c r="S65" s="12">
        <v>96256</v>
      </c>
      <c r="T65" s="16">
        <v>26401</v>
      </c>
      <c r="U65" s="17">
        <v>101518</v>
      </c>
      <c r="V65" s="17">
        <v>3946</v>
      </c>
      <c r="W65" s="17">
        <v>0</v>
      </c>
      <c r="X65" s="17">
        <v>0</v>
      </c>
      <c r="Y65" s="12">
        <v>131865</v>
      </c>
      <c r="Z65" s="16">
        <v>0</v>
      </c>
      <c r="AA65" s="17">
        <v>0</v>
      </c>
      <c r="AB65" s="17">
        <v>0</v>
      </c>
      <c r="AC65" s="17">
        <v>0</v>
      </c>
      <c r="AD65" s="17">
        <v>0</v>
      </c>
      <c r="AE65" s="12">
        <v>0</v>
      </c>
      <c r="AF65" s="16">
        <v>0</v>
      </c>
      <c r="AG65" s="17">
        <v>0</v>
      </c>
      <c r="AH65" s="17">
        <v>2720</v>
      </c>
      <c r="AI65" s="17">
        <v>0</v>
      </c>
      <c r="AJ65" s="17">
        <v>0</v>
      </c>
      <c r="AK65" s="12">
        <v>2720</v>
      </c>
      <c r="AL65" s="16">
        <v>4813</v>
      </c>
      <c r="AM65" s="17">
        <v>13432</v>
      </c>
      <c r="AN65" s="17">
        <v>9848</v>
      </c>
      <c r="AO65" s="17">
        <v>0</v>
      </c>
      <c r="AP65" s="17">
        <v>0</v>
      </c>
      <c r="AQ65" s="12">
        <v>28093</v>
      </c>
      <c r="AR65" s="16">
        <v>0</v>
      </c>
      <c r="AS65" s="17">
        <v>93638</v>
      </c>
      <c r="AT65" s="17">
        <v>0</v>
      </c>
      <c r="AU65" s="17">
        <v>0</v>
      </c>
      <c r="AV65" s="17">
        <v>0</v>
      </c>
      <c r="AW65" s="12">
        <v>93638</v>
      </c>
      <c r="AX65" s="16">
        <v>21426</v>
      </c>
      <c r="AY65" s="17">
        <v>93798</v>
      </c>
      <c r="AZ65" s="17">
        <v>731</v>
      </c>
      <c r="BA65" s="17">
        <v>0</v>
      </c>
      <c r="BB65" s="17">
        <v>0</v>
      </c>
      <c r="BC65" s="12">
        <v>115955</v>
      </c>
      <c r="BD65" s="16">
        <v>29960</v>
      </c>
      <c r="BE65" s="17">
        <v>134688</v>
      </c>
      <c r="BF65" s="17">
        <v>25001</v>
      </c>
      <c r="BG65" s="17">
        <v>0</v>
      </c>
      <c r="BH65" s="17">
        <v>0</v>
      </c>
      <c r="BI65" s="12">
        <v>189649</v>
      </c>
    </row>
    <row r="66" spans="1:61" x14ac:dyDescent="0.25">
      <c r="A66" s="4" t="s">
        <v>56</v>
      </c>
      <c r="B66" s="67">
        <v>1786000</v>
      </c>
      <c r="C66" s="53">
        <v>1232000</v>
      </c>
      <c r="D66" s="53">
        <v>1539000</v>
      </c>
      <c r="E66" s="53">
        <v>0</v>
      </c>
      <c r="F66" s="53">
        <v>37000</v>
      </c>
      <c r="G66" s="68">
        <v>4594000</v>
      </c>
      <c r="H66" s="16">
        <v>0</v>
      </c>
      <c r="I66" s="17">
        <v>51000</v>
      </c>
      <c r="J66" s="17">
        <v>625000</v>
      </c>
      <c r="K66" s="17">
        <v>0</v>
      </c>
      <c r="L66" s="17">
        <v>0</v>
      </c>
      <c r="M66" s="12">
        <v>676000</v>
      </c>
      <c r="N66" s="16">
        <v>0</v>
      </c>
      <c r="O66" s="17">
        <v>0</v>
      </c>
      <c r="P66" s="17">
        <v>491000</v>
      </c>
      <c r="Q66" s="17">
        <v>0</v>
      </c>
      <c r="R66" s="17">
        <v>0</v>
      </c>
      <c r="S66" s="12">
        <v>491000</v>
      </c>
      <c r="T66" s="16">
        <v>0</v>
      </c>
      <c r="U66" s="17">
        <v>284000</v>
      </c>
      <c r="V66" s="17">
        <v>187000</v>
      </c>
      <c r="W66" s="17">
        <v>0</v>
      </c>
      <c r="X66" s="17">
        <v>0</v>
      </c>
      <c r="Y66" s="12">
        <v>471000</v>
      </c>
      <c r="Z66" s="16">
        <v>0</v>
      </c>
      <c r="AA66" s="17">
        <v>0</v>
      </c>
      <c r="AB66" s="17">
        <v>0</v>
      </c>
      <c r="AC66" s="17">
        <v>0</v>
      </c>
      <c r="AD66" s="17">
        <v>8000</v>
      </c>
      <c r="AE66" s="12">
        <v>8000</v>
      </c>
      <c r="AF66" s="16">
        <v>0</v>
      </c>
      <c r="AG66" s="17">
        <v>10000</v>
      </c>
      <c r="AH66" s="17">
        <v>0</v>
      </c>
      <c r="AI66" s="17">
        <v>0</v>
      </c>
      <c r="AJ66" s="17">
        <v>0</v>
      </c>
      <c r="AK66" s="12">
        <v>10000</v>
      </c>
      <c r="AL66" s="16">
        <v>0</v>
      </c>
      <c r="AM66" s="17">
        <v>91000</v>
      </c>
      <c r="AN66" s="17">
        <v>106000</v>
      </c>
      <c r="AO66" s="17">
        <v>0</v>
      </c>
      <c r="AP66" s="17">
        <v>0</v>
      </c>
      <c r="AQ66" s="12">
        <v>197000</v>
      </c>
      <c r="AR66" s="16">
        <v>0</v>
      </c>
      <c r="AS66" s="17">
        <v>0</v>
      </c>
      <c r="AT66" s="17">
        <v>73000</v>
      </c>
      <c r="AU66" s="17">
        <v>0</v>
      </c>
      <c r="AV66" s="17">
        <v>0</v>
      </c>
      <c r="AW66" s="12">
        <v>73000</v>
      </c>
      <c r="AX66" s="16">
        <v>426000</v>
      </c>
      <c r="AY66" s="17">
        <v>43000</v>
      </c>
      <c r="AZ66" s="17">
        <v>6000</v>
      </c>
      <c r="BA66" s="17">
        <v>0</v>
      </c>
      <c r="BB66" s="17">
        <v>0</v>
      </c>
      <c r="BC66" s="12">
        <v>475000</v>
      </c>
      <c r="BD66" s="16">
        <v>1360000</v>
      </c>
      <c r="BE66" s="17">
        <v>753000</v>
      </c>
      <c r="BF66" s="17">
        <v>51000</v>
      </c>
      <c r="BG66" s="17">
        <v>0</v>
      </c>
      <c r="BH66" s="17">
        <v>29000</v>
      </c>
      <c r="BI66" s="12">
        <v>2193000</v>
      </c>
    </row>
    <row r="67" spans="1:61" x14ac:dyDescent="0.25">
      <c r="A67" s="4" t="s">
        <v>57</v>
      </c>
      <c r="B67" s="67">
        <v>80544</v>
      </c>
      <c r="C67" s="53">
        <v>113476</v>
      </c>
      <c r="D67" s="53">
        <v>538347</v>
      </c>
      <c r="E67" s="53">
        <v>0</v>
      </c>
      <c r="F67" s="53">
        <v>37552</v>
      </c>
      <c r="G67" s="68">
        <v>769919</v>
      </c>
      <c r="H67" s="16">
        <v>0</v>
      </c>
      <c r="I67" s="17">
        <v>4954</v>
      </c>
      <c r="J67" s="17">
        <v>301998</v>
      </c>
      <c r="K67" s="17">
        <v>0</v>
      </c>
      <c r="L67" s="17">
        <v>0</v>
      </c>
      <c r="M67" s="12">
        <v>306952</v>
      </c>
      <c r="N67" s="16">
        <v>0</v>
      </c>
      <c r="O67" s="17">
        <v>0</v>
      </c>
      <c r="P67" s="17">
        <v>222998</v>
      </c>
      <c r="Q67" s="17">
        <v>0</v>
      </c>
      <c r="R67" s="17">
        <v>0</v>
      </c>
      <c r="S67" s="12">
        <v>222998</v>
      </c>
      <c r="T67" s="16">
        <v>5599</v>
      </c>
      <c r="U67" s="17">
        <v>4640</v>
      </c>
      <c r="V67" s="17">
        <v>0</v>
      </c>
      <c r="W67" s="17">
        <v>0</v>
      </c>
      <c r="X67" s="17">
        <v>0</v>
      </c>
      <c r="Y67" s="12">
        <v>10239</v>
      </c>
      <c r="Z67" s="16">
        <v>0</v>
      </c>
      <c r="AA67" s="17">
        <v>0</v>
      </c>
      <c r="AB67" s="17">
        <v>0</v>
      </c>
      <c r="AC67" s="17">
        <v>0</v>
      </c>
      <c r="AD67" s="17">
        <v>0</v>
      </c>
      <c r="AE67" s="12">
        <v>0</v>
      </c>
      <c r="AF67" s="16">
        <v>0</v>
      </c>
      <c r="AG67" s="17">
        <v>0</v>
      </c>
      <c r="AH67" s="17">
        <v>0</v>
      </c>
      <c r="AI67" s="17">
        <v>0</v>
      </c>
      <c r="AJ67" s="17">
        <v>0</v>
      </c>
      <c r="AK67" s="12">
        <v>0</v>
      </c>
      <c r="AL67" s="16">
        <v>4596</v>
      </c>
      <c r="AM67" s="17">
        <v>55371</v>
      </c>
      <c r="AN67" s="17">
        <v>13351</v>
      </c>
      <c r="AO67" s="17">
        <v>0</v>
      </c>
      <c r="AP67" s="17">
        <v>37552</v>
      </c>
      <c r="AQ67" s="12">
        <v>110870</v>
      </c>
      <c r="AR67" s="16">
        <v>0</v>
      </c>
      <c r="AS67" s="17">
        <v>46742</v>
      </c>
      <c r="AT67" s="17">
        <v>0</v>
      </c>
      <c r="AU67" s="17">
        <v>0</v>
      </c>
      <c r="AV67" s="17">
        <v>0</v>
      </c>
      <c r="AW67" s="12">
        <v>46742</v>
      </c>
      <c r="AX67" s="16">
        <v>0</v>
      </c>
      <c r="AY67" s="17">
        <v>0</v>
      </c>
      <c r="AZ67" s="17">
        <v>0</v>
      </c>
      <c r="BA67" s="17">
        <v>0</v>
      </c>
      <c r="BB67" s="17">
        <v>0</v>
      </c>
      <c r="BC67" s="12">
        <v>0</v>
      </c>
      <c r="BD67" s="16">
        <v>70349</v>
      </c>
      <c r="BE67" s="17">
        <v>1769</v>
      </c>
      <c r="BF67" s="17">
        <v>0</v>
      </c>
      <c r="BG67" s="17">
        <v>0</v>
      </c>
      <c r="BH67" s="17">
        <v>0</v>
      </c>
      <c r="BI67" s="12">
        <v>72118</v>
      </c>
    </row>
    <row r="68" spans="1:61" x14ac:dyDescent="0.25">
      <c r="A68" s="4" t="s">
        <v>58</v>
      </c>
      <c r="B68" s="67">
        <v>8329547</v>
      </c>
      <c r="C68" s="53">
        <v>14037038</v>
      </c>
      <c r="D68" s="53">
        <v>0</v>
      </c>
      <c r="E68" s="53">
        <v>102503</v>
      </c>
      <c r="F68" s="53">
        <v>3663455</v>
      </c>
      <c r="G68" s="68">
        <v>26132543</v>
      </c>
      <c r="H68" s="16">
        <v>0</v>
      </c>
      <c r="I68" s="17">
        <v>0</v>
      </c>
      <c r="J68" s="17">
        <v>0</v>
      </c>
      <c r="K68" s="17">
        <v>0</v>
      </c>
      <c r="L68" s="17">
        <v>0</v>
      </c>
      <c r="M68" s="12">
        <v>0</v>
      </c>
      <c r="N68" s="16">
        <v>0</v>
      </c>
      <c r="O68" s="17">
        <v>195827</v>
      </c>
      <c r="P68" s="17">
        <v>0</v>
      </c>
      <c r="Q68" s="17">
        <v>0</v>
      </c>
      <c r="R68" s="17">
        <v>0</v>
      </c>
      <c r="S68" s="12">
        <v>195827</v>
      </c>
      <c r="T68" s="16">
        <v>1176488</v>
      </c>
      <c r="U68" s="17">
        <v>921470</v>
      </c>
      <c r="V68" s="17">
        <v>0</v>
      </c>
      <c r="W68" s="17">
        <v>0</v>
      </c>
      <c r="X68" s="17">
        <v>16936</v>
      </c>
      <c r="Y68" s="12">
        <v>2114894</v>
      </c>
      <c r="Z68" s="16">
        <v>2356071</v>
      </c>
      <c r="AA68" s="17">
        <v>336793</v>
      </c>
      <c r="AB68" s="17">
        <v>0</v>
      </c>
      <c r="AC68" s="17">
        <v>0</v>
      </c>
      <c r="AD68" s="17">
        <v>37911</v>
      </c>
      <c r="AE68" s="12">
        <v>2730775</v>
      </c>
      <c r="AF68" s="16">
        <v>147680</v>
      </c>
      <c r="AG68" s="17">
        <v>5307674</v>
      </c>
      <c r="AH68" s="17">
        <v>0</v>
      </c>
      <c r="AI68" s="17">
        <v>0</v>
      </c>
      <c r="AJ68" s="17">
        <v>3449602</v>
      </c>
      <c r="AK68" s="12">
        <v>8904956</v>
      </c>
      <c r="AL68" s="16">
        <v>46762</v>
      </c>
      <c r="AM68" s="17">
        <v>5156640</v>
      </c>
      <c r="AN68" s="17">
        <v>0</v>
      </c>
      <c r="AO68" s="17">
        <v>0</v>
      </c>
      <c r="AP68" s="17">
        <v>1912</v>
      </c>
      <c r="AQ68" s="12">
        <v>5205314</v>
      </c>
      <c r="AR68" s="16">
        <v>0</v>
      </c>
      <c r="AS68" s="17">
        <v>0</v>
      </c>
      <c r="AT68" s="17">
        <v>0</v>
      </c>
      <c r="AU68" s="17">
        <v>0</v>
      </c>
      <c r="AV68" s="17">
        <v>0</v>
      </c>
      <c r="AW68" s="12">
        <v>0</v>
      </c>
      <c r="AX68" s="16">
        <v>3774729</v>
      </c>
      <c r="AY68" s="17">
        <v>1879627</v>
      </c>
      <c r="AZ68" s="17">
        <v>0</v>
      </c>
      <c r="BA68" s="17">
        <v>102503</v>
      </c>
      <c r="BB68" s="17">
        <v>66276</v>
      </c>
      <c r="BC68" s="12">
        <v>5823135</v>
      </c>
      <c r="BD68" s="16">
        <v>827817</v>
      </c>
      <c r="BE68" s="17">
        <v>239007</v>
      </c>
      <c r="BF68" s="17">
        <v>0</v>
      </c>
      <c r="BG68" s="17">
        <v>0</v>
      </c>
      <c r="BH68" s="17">
        <v>90818</v>
      </c>
      <c r="BI68" s="12">
        <v>1157642</v>
      </c>
    </row>
    <row r="69" spans="1:61" x14ac:dyDescent="0.25">
      <c r="A69" s="4" t="s">
        <v>59</v>
      </c>
      <c r="B69" s="67">
        <v>203014</v>
      </c>
      <c r="C69" s="53">
        <v>204793</v>
      </c>
      <c r="D69" s="53">
        <v>173692</v>
      </c>
      <c r="E69" s="53">
        <v>0</v>
      </c>
      <c r="F69" s="53">
        <v>0</v>
      </c>
      <c r="G69" s="68">
        <v>581499</v>
      </c>
      <c r="H69" s="16">
        <v>11019</v>
      </c>
      <c r="I69" s="17">
        <v>7045</v>
      </c>
      <c r="J69" s="17">
        <v>37013</v>
      </c>
      <c r="K69" s="17">
        <v>0</v>
      </c>
      <c r="L69" s="17">
        <v>0</v>
      </c>
      <c r="M69" s="12">
        <v>55077</v>
      </c>
      <c r="N69" s="16">
        <v>7581</v>
      </c>
      <c r="O69" s="17">
        <v>3616</v>
      </c>
      <c r="P69" s="17">
        <v>70421</v>
      </c>
      <c r="Q69" s="17">
        <v>0</v>
      </c>
      <c r="R69" s="17">
        <v>0</v>
      </c>
      <c r="S69" s="12">
        <v>81618</v>
      </c>
      <c r="T69" s="16">
        <v>84252</v>
      </c>
      <c r="U69" s="17">
        <v>93965</v>
      </c>
      <c r="V69" s="17">
        <v>0</v>
      </c>
      <c r="W69" s="17">
        <v>0</v>
      </c>
      <c r="X69" s="17">
        <v>0</v>
      </c>
      <c r="Y69" s="12">
        <v>178217</v>
      </c>
      <c r="Z69" s="16">
        <v>0</v>
      </c>
      <c r="AA69" s="17">
        <v>0</v>
      </c>
      <c r="AB69" s="17">
        <v>0</v>
      </c>
      <c r="AC69" s="17">
        <v>0</v>
      </c>
      <c r="AD69" s="17">
        <v>0</v>
      </c>
      <c r="AE69" s="12">
        <v>0</v>
      </c>
      <c r="AF69" s="16">
        <v>0</v>
      </c>
      <c r="AG69" s="17">
        <v>0</v>
      </c>
      <c r="AH69" s="17">
        <v>442</v>
      </c>
      <c r="AI69" s="17">
        <v>0</v>
      </c>
      <c r="AJ69" s="17">
        <v>0</v>
      </c>
      <c r="AK69" s="12">
        <v>442</v>
      </c>
      <c r="AL69" s="16">
        <v>126</v>
      </c>
      <c r="AM69" s="17">
        <v>9910</v>
      </c>
      <c r="AN69" s="17">
        <v>65816</v>
      </c>
      <c r="AO69" s="17">
        <v>0</v>
      </c>
      <c r="AP69" s="17">
        <v>0</v>
      </c>
      <c r="AQ69" s="12">
        <v>75852</v>
      </c>
      <c r="AR69" s="16">
        <v>0</v>
      </c>
      <c r="AS69" s="17">
        <v>35789</v>
      </c>
      <c r="AT69" s="17">
        <v>0</v>
      </c>
      <c r="AU69" s="17">
        <v>0</v>
      </c>
      <c r="AV69" s="17">
        <v>0</v>
      </c>
      <c r="AW69" s="12">
        <v>35789</v>
      </c>
      <c r="AX69" s="16">
        <v>33728</v>
      </c>
      <c r="AY69" s="17">
        <v>21761</v>
      </c>
      <c r="AZ69" s="17">
        <v>0</v>
      </c>
      <c r="BA69" s="17">
        <v>0</v>
      </c>
      <c r="BB69" s="17">
        <v>0</v>
      </c>
      <c r="BC69" s="12">
        <v>55489</v>
      </c>
      <c r="BD69" s="16">
        <v>66308</v>
      </c>
      <c r="BE69" s="17">
        <v>32707</v>
      </c>
      <c r="BF69" s="17">
        <v>0</v>
      </c>
      <c r="BG69" s="17">
        <v>0</v>
      </c>
      <c r="BH69" s="17">
        <v>0</v>
      </c>
      <c r="BI69" s="12">
        <v>99015</v>
      </c>
    </row>
    <row r="70" spans="1:61" x14ac:dyDescent="0.25">
      <c r="A70" s="4" t="s">
        <v>60</v>
      </c>
      <c r="B70" s="67">
        <v>278026</v>
      </c>
      <c r="C70" s="53">
        <v>320973</v>
      </c>
      <c r="D70" s="53">
        <v>180584</v>
      </c>
      <c r="E70" s="53">
        <v>0</v>
      </c>
      <c r="F70" s="53">
        <v>10437</v>
      </c>
      <c r="G70" s="68">
        <v>790020</v>
      </c>
      <c r="H70" s="16">
        <v>33614</v>
      </c>
      <c r="I70" s="17">
        <v>81432</v>
      </c>
      <c r="J70" s="17">
        <v>95784</v>
      </c>
      <c r="K70" s="17">
        <v>0</v>
      </c>
      <c r="L70" s="17">
        <v>2274</v>
      </c>
      <c r="M70" s="12">
        <v>213104</v>
      </c>
      <c r="N70" s="16">
        <v>29865</v>
      </c>
      <c r="O70" s="17">
        <v>11365</v>
      </c>
      <c r="P70" s="17">
        <v>37801</v>
      </c>
      <c r="Q70" s="17">
        <v>0</v>
      </c>
      <c r="R70" s="17">
        <v>1365</v>
      </c>
      <c r="S70" s="12">
        <v>80396</v>
      </c>
      <c r="T70" s="16">
        <v>66226</v>
      </c>
      <c r="U70" s="17">
        <v>20632</v>
      </c>
      <c r="V70" s="17">
        <v>9726</v>
      </c>
      <c r="W70" s="17">
        <v>0</v>
      </c>
      <c r="X70" s="17">
        <v>1365</v>
      </c>
      <c r="Y70" s="12">
        <v>97949</v>
      </c>
      <c r="Z70" s="16">
        <v>0</v>
      </c>
      <c r="AA70" s="17">
        <v>0</v>
      </c>
      <c r="AB70" s="17">
        <v>0</v>
      </c>
      <c r="AC70" s="17">
        <v>0</v>
      </c>
      <c r="AD70" s="17">
        <v>1793</v>
      </c>
      <c r="AE70" s="12">
        <v>1793</v>
      </c>
      <c r="AF70" s="16">
        <v>0</v>
      </c>
      <c r="AG70" s="17">
        <v>0</v>
      </c>
      <c r="AH70" s="17">
        <v>0</v>
      </c>
      <c r="AI70" s="17">
        <v>0</v>
      </c>
      <c r="AJ70" s="17">
        <v>0</v>
      </c>
      <c r="AK70" s="12">
        <v>0</v>
      </c>
      <c r="AL70" s="16">
        <v>102587</v>
      </c>
      <c r="AM70" s="17">
        <v>35572</v>
      </c>
      <c r="AN70" s="17">
        <v>21053</v>
      </c>
      <c r="AO70" s="17">
        <v>0</v>
      </c>
      <c r="AP70" s="17">
        <v>1365</v>
      </c>
      <c r="AQ70" s="12">
        <v>160577</v>
      </c>
      <c r="AR70" s="16">
        <v>17744</v>
      </c>
      <c r="AS70" s="17">
        <v>53393</v>
      </c>
      <c r="AT70" s="17">
        <v>10139</v>
      </c>
      <c r="AU70" s="17">
        <v>0</v>
      </c>
      <c r="AV70" s="17">
        <v>1365</v>
      </c>
      <c r="AW70" s="12">
        <v>82641</v>
      </c>
      <c r="AX70" s="16">
        <v>27990</v>
      </c>
      <c r="AY70" s="17">
        <v>118579</v>
      </c>
      <c r="AZ70" s="17">
        <v>6081</v>
      </c>
      <c r="BA70" s="17">
        <v>0</v>
      </c>
      <c r="BB70" s="17">
        <v>910</v>
      </c>
      <c r="BC70" s="12">
        <v>153560</v>
      </c>
      <c r="BD70" s="16">
        <v>0</v>
      </c>
      <c r="BE70" s="17">
        <v>0</v>
      </c>
      <c r="BF70" s="17">
        <v>0</v>
      </c>
      <c r="BG70" s="17">
        <v>0</v>
      </c>
      <c r="BH70" s="17">
        <v>0</v>
      </c>
      <c r="BI70" s="12">
        <v>0</v>
      </c>
    </row>
    <row r="71" spans="1:61" x14ac:dyDescent="0.25">
      <c r="A71" s="4" t="s">
        <v>61</v>
      </c>
      <c r="B71" s="67">
        <v>544908</v>
      </c>
      <c r="C71" s="53">
        <v>1353777</v>
      </c>
      <c r="D71" s="53">
        <v>657696</v>
      </c>
      <c r="E71" s="53">
        <v>0</v>
      </c>
      <c r="F71" s="53">
        <v>1027</v>
      </c>
      <c r="G71" s="68">
        <v>2557408</v>
      </c>
      <c r="H71" s="16">
        <v>37818</v>
      </c>
      <c r="I71" s="17">
        <v>228650</v>
      </c>
      <c r="J71" s="17">
        <v>189380</v>
      </c>
      <c r="K71" s="17">
        <v>0</v>
      </c>
      <c r="L71" s="17">
        <v>58</v>
      </c>
      <c r="M71" s="12">
        <v>455906</v>
      </c>
      <c r="N71" s="16">
        <v>655</v>
      </c>
      <c r="O71" s="17">
        <v>6343</v>
      </c>
      <c r="P71" s="17">
        <v>169595</v>
      </c>
      <c r="Q71" s="17">
        <v>0</v>
      </c>
      <c r="R71" s="17">
        <v>2</v>
      </c>
      <c r="S71" s="12">
        <v>176595</v>
      </c>
      <c r="T71" s="16">
        <v>103797</v>
      </c>
      <c r="U71" s="17">
        <v>1961</v>
      </c>
      <c r="V71" s="17">
        <v>96554</v>
      </c>
      <c r="W71" s="17">
        <v>0</v>
      </c>
      <c r="X71" s="17">
        <v>0</v>
      </c>
      <c r="Y71" s="12">
        <v>202312</v>
      </c>
      <c r="Z71" s="16">
        <v>0</v>
      </c>
      <c r="AA71" s="17">
        <v>0</v>
      </c>
      <c r="AB71" s="17">
        <v>0</v>
      </c>
      <c r="AC71" s="17">
        <v>0</v>
      </c>
      <c r="AD71" s="17">
        <v>0</v>
      </c>
      <c r="AE71" s="12">
        <v>0</v>
      </c>
      <c r="AF71" s="16">
        <v>0</v>
      </c>
      <c r="AG71" s="17">
        <v>0</v>
      </c>
      <c r="AH71" s="17">
        <v>69378</v>
      </c>
      <c r="AI71" s="17">
        <v>0</v>
      </c>
      <c r="AJ71" s="17">
        <v>0</v>
      </c>
      <c r="AK71" s="12">
        <v>69378</v>
      </c>
      <c r="AL71" s="16">
        <v>342775</v>
      </c>
      <c r="AM71" s="17">
        <v>914319</v>
      </c>
      <c r="AN71" s="17">
        <v>106448</v>
      </c>
      <c r="AO71" s="17">
        <v>0</v>
      </c>
      <c r="AP71" s="17">
        <v>775</v>
      </c>
      <c r="AQ71" s="12">
        <v>1364317</v>
      </c>
      <c r="AR71" s="16">
        <v>0</v>
      </c>
      <c r="AS71" s="17">
        <v>-3206</v>
      </c>
      <c r="AT71" s="17">
        <v>0</v>
      </c>
      <c r="AU71" s="17">
        <v>0</v>
      </c>
      <c r="AV71" s="17">
        <v>0</v>
      </c>
      <c r="AW71" s="12">
        <v>-3206</v>
      </c>
      <c r="AX71" s="16">
        <v>59863</v>
      </c>
      <c r="AY71" s="17">
        <v>68090</v>
      </c>
      <c r="AZ71" s="17">
        <v>26341</v>
      </c>
      <c r="BA71" s="17">
        <v>0</v>
      </c>
      <c r="BB71" s="17">
        <v>192</v>
      </c>
      <c r="BC71" s="12">
        <v>154486</v>
      </c>
      <c r="BD71" s="16">
        <v>0</v>
      </c>
      <c r="BE71" s="17">
        <v>137620</v>
      </c>
      <c r="BF71" s="17">
        <v>0</v>
      </c>
      <c r="BG71" s="17">
        <v>0</v>
      </c>
      <c r="BH71" s="17">
        <v>0</v>
      </c>
      <c r="BI71" s="12">
        <v>137620</v>
      </c>
    </row>
    <row r="72" spans="1:61" x14ac:dyDescent="0.25">
      <c r="A72" s="4" t="s">
        <v>62</v>
      </c>
      <c r="B72" s="67">
        <v>299235</v>
      </c>
      <c r="C72" s="53">
        <v>242518</v>
      </c>
      <c r="D72" s="53">
        <v>792755</v>
      </c>
      <c r="E72" s="53">
        <v>0</v>
      </c>
      <c r="F72" s="53">
        <v>8831</v>
      </c>
      <c r="G72" s="68">
        <v>1343339</v>
      </c>
      <c r="H72" s="16">
        <v>88424</v>
      </c>
      <c r="I72" s="17">
        <v>21769</v>
      </c>
      <c r="J72" s="17">
        <v>343477</v>
      </c>
      <c r="K72" s="17">
        <v>0</v>
      </c>
      <c r="L72" s="17">
        <v>6629</v>
      </c>
      <c r="M72" s="12">
        <v>460299</v>
      </c>
      <c r="N72" s="16">
        <v>23796</v>
      </c>
      <c r="O72" s="17">
        <v>15788</v>
      </c>
      <c r="P72" s="17">
        <v>374133</v>
      </c>
      <c r="Q72" s="17">
        <v>0</v>
      </c>
      <c r="R72" s="17">
        <v>1407</v>
      </c>
      <c r="S72" s="12">
        <v>415124</v>
      </c>
      <c r="T72" s="16">
        <v>93173</v>
      </c>
      <c r="U72" s="17">
        <v>98470</v>
      </c>
      <c r="V72" s="17">
        <v>37342</v>
      </c>
      <c r="W72" s="17">
        <v>0</v>
      </c>
      <c r="X72" s="17">
        <v>0</v>
      </c>
      <c r="Y72" s="12">
        <v>228985</v>
      </c>
      <c r="Z72" s="16">
        <v>0</v>
      </c>
      <c r="AA72" s="17">
        <v>0</v>
      </c>
      <c r="AB72" s="17">
        <v>0</v>
      </c>
      <c r="AC72" s="17">
        <v>0</v>
      </c>
      <c r="AD72" s="17">
        <v>0</v>
      </c>
      <c r="AE72" s="12">
        <v>0</v>
      </c>
      <c r="AF72" s="16">
        <v>15827</v>
      </c>
      <c r="AG72" s="17">
        <v>0</v>
      </c>
      <c r="AH72" s="17">
        <v>0</v>
      </c>
      <c r="AI72" s="17">
        <v>0</v>
      </c>
      <c r="AJ72" s="17">
        <v>728</v>
      </c>
      <c r="AK72" s="12">
        <v>16555</v>
      </c>
      <c r="AL72" s="16">
        <v>0</v>
      </c>
      <c r="AM72" s="17">
        <v>0</v>
      </c>
      <c r="AN72" s="17">
        <v>37803</v>
      </c>
      <c r="AO72" s="17">
        <v>0</v>
      </c>
      <c r="AP72" s="17">
        <v>0</v>
      </c>
      <c r="AQ72" s="12">
        <v>37803</v>
      </c>
      <c r="AR72" s="16">
        <v>0</v>
      </c>
      <c r="AS72" s="17">
        <v>106396</v>
      </c>
      <c r="AT72" s="17">
        <v>0</v>
      </c>
      <c r="AU72" s="17">
        <v>0</v>
      </c>
      <c r="AV72" s="17">
        <v>0</v>
      </c>
      <c r="AW72" s="12">
        <v>106396</v>
      </c>
      <c r="AX72" s="16">
        <v>0</v>
      </c>
      <c r="AY72" s="17">
        <v>0</v>
      </c>
      <c r="AZ72" s="17">
        <v>0</v>
      </c>
      <c r="BA72" s="17">
        <v>0</v>
      </c>
      <c r="BB72" s="17">
        <v>0</v>
      </c>
      <c r="BC72" s="12">
        <v>0</v>
      </c>
      <c r="BD72" s="16">
        <v>78015</v>
      </c>
      <c r="BE72" s="17">
        <v>95</v>
      </c>
      <c r="BF72" s="17">
        <v>0</v>
      </c>
      <c r="BG72" s="17">
        <v>0</v>
      </c>
      <c r="BH72" s="17">
        <v>67</v>
      </c>
      <c r="BI72" s="12">
        <v>78177</v>
      </c>
    </row>
    <row r="73" spans="1:61" x14ac:dyDescent="0.25">
      <c r="A73" s="4" t="s">
        <v>63</v>
      </c>
      <c r="B73" s="67">
        <v>6384591.379999999</v>
      </c>
      <c r="C73" s="53">
        <v>12663624.139999999</v>
      </c>
      <c r="D73" s="53">
        <v>2024488.49</v>
      </c>
      <c r="E73" s="53">
        <v>35279.57</v>
      </c>
      <c r="F73" s="53">
        <v>912334.39000000013</v>
      </c>
      <c r="G73" s="68">
        <v>22020317.970000003</v>
      </c>
      <c r="H73" s="16">
        <v>181244.25</v>
      </c>
      <c r="I73" s="17">
        <v>858125.05</v>
      </c>
      <c r="J73" s="17">
        <v>0</v>
      </c>
      <c r="K73" s="17">
        <v>0</v>
      </c>
      <c r="L73" s="17">
        <v>0</v>
      </c>
      <c r="M73" s="12">
        <v>1039369.3</v>
      </c>
      <c r="N73" s="16">
        <v>1290499.97</v>
      </c>
      <c r="O73" s="17">
        <v>989689.89</v>
      </c>
      <c r="P73" s="17">
        <v>0</v>
      </c>
      <c r="Q73" s="17">
        <v>0</v>
      </c>
      <c r="R73" s="17">
        <v>131772.09</v>
      </c>
      <c r="S73" s="12">
        <v>2411961.9499999997</v>
      </c>
      <c r="T73" s="16">
        <v>220326.44</v>
      </c>
      <c r="U73" s="17">
        <v>136081.44</v>
      </c>
      <c r="V73" s="17">
        <v>0</v>
      </c>
      <c r="W73" s="17">
        <v>0</v>
      </c>
      <c r="X73" s="17">
        <v>960</v>
      </c>
      <c r="Y73" s="12">
        <v>357367.88</v>
      </c>
      <c r="Z73" s="16">
        <v>439041.52</v>
      </c>
      <c r="AA73" s="17">
        <v>8614173.4600000009</v>
      </c>
      <c r="AB73" s="17">
        <v>0</v>
      </c>
      <c r="AC73" s="17">
        <v>0</v>
      </c>
      <c r="AD73" s="17">
        <v>29001.08</v>
      </c>
      <c r="AE73" s="12">
        <v>9082216.0600000005</v>
      </c>
      <c r="AF73" s="16">
        <v>745438.59</v>
      </c>
      <c r="AG73" s="17">
        <v>1040183.6699999999</v>
      </c>
      <c r="AH73" s="17">
        <v>0</v>
      </c>
      <c r="AI73" s="17">
        <v>0</v>
      </c>
      <c r="AJ73" s="17">
        <v>294582.26</v>
      </c>
      <c r="AK73" s="12">
        <v>2080204.5199999998</v>
      </c>
      <c r="AL73" s="16">
        <v>0</v>
      </c>
      <c r="AM73" s="17">
        <v>0</v>
      </c>
      <c r="AN73" s="17">
        <v>0</v>
      </c>
      <c r="AO73" s="17">
        <v>0</v>
      </c>
      <c r="AP73" s="17">
        <v>0</v>
      </c>
      <c r="AQ73" s="12">
        <v>0</v>
      </c>
      <c r="AR73" s="16">
        <v>0</v>
      </c>
      <c r="AS73" s="17">
        <v>0</v>
      </c>
      <c r="AT73" s="17">
        <v>0</v>
      </c>
      <c r="AU73" s="17">
        <v>0</v>
      </c>
      <c r="AV73" s="17">
        <v>0</v>
      </c>
      <c r="AW73" s="12">
        <v>0</v>
      </c>
      <c r="AX73" s="16">
        <v>2631991.0099999998</v>
      </c>
      <c r="AY73" s="17">
        <v>784945.34</v>
      </c>
      <c r="AZ73" s="17">
        <v>216597.99</v>
      </c>
      <c r="BA73" s="17">
        <v>35279.57</v>
      </c>
      <c r="BB73" s="17">
        <v>167266.62</v>
      </c>
      <c r="BC73" s="12">
        <v>3836080.53</v>
      </c>
      <c r="BD73" s="16">
        <v>876049.59999999986</v>
      </c>
      <c r="BE73" s="17">
        <v>240425.29</v>
      </c>
      <c r="BF73" s="17">
        <v>1807890.5</v>
      </c>
      <c r="BG73" s="17">
        <v>0</v>
      </c>
      <c r="BH73" s="17">
        <v>288752.34000000003</v>
      </c>
      <c r="BI73" s="12">
        <v>3213117.7299999995</v>
      </c>
    </row>
    <row r="74" spans="1:61" x14ac:dyDescent="0.25">
      <c r="A74" s="4" t="s">
        <v>64</v>
      </c>
      <c r="B74" s="67">
        <v>56100</v>
      </c>
      <c r="C74" s="53">
        <v>128369</v>
      </c>
      <c r="D74" s="53">
        <v>0</v>
      </c>
      <c r="E74" s="53">
        <v>0</v>
      </c>
      <c r="F74" s="53">
        <v>0</v>
      </c>
      <c r="G74" s="68">
        <v>184469</v>
      </c>
      <c r="H74" s="16">
        <v>0</v>
      </c>
      <c r="I74" s="17">
        <v>0</v>
      </c>
      <c r="J74" s="17">
        <v>0</v>
      </c>
      <c r="K74" s="17">
        <v>0</v>
      </c>
      <c r="L74" s="17">
        <v>0</v>
      </c>
      <c r="M74" s="12">
        <v>0</v>
      </c>
      <c r="N74" s="16">
        <v>0</v>
      </c>
      <c r="O74" s="17">
        <v>0</v>
      </c>
      <c r="P74" s="17">
        <v>0</v>
      </c>
      <c r="Q74" s="17">
        <v>0</v>
      </c>
      <c r="R74" s="17">
        <v>0</v>
      </c>
      <c r="S74" s="12">
        <v>0</v>
      </c>
      <c r="T74" s="16">
        <v>0</v>
      </c>
      <c r="U74" s="17">
        <v>0</v>
      </c>
      <c r="V74" s="17">
        <v>0</v>
      </c>
      <c r="W74" s="17">
        <v>0</v>
      </c>
      <c r="X74" s="17">
        <v>0</v>
      </c>
      <c r="Y74" s="12">
        <v>0</v>
      </c>
      <c r="Z74" s="16">
        <v>0</v>
      </c>
      <c r="AA74" s="17">
        <v>0</v>
      </c>
      <c r="AB74" s="17">
        <v>0</v>
      </c>
      <c r="AC74" s="17">
        <v>0</v>
      </c>
      <c r="AD74" s="17">
        <v>0</v>
      </c>
      <c r="AE74" s="12">
        <v>0</v>
      </c>
      <c r="AF74" s="16">
        <v>0</v>
      </c>
      <c r="AG74" s="17">
        <v>0</v>
      </c>
      <c r="AH74" s="17">
        <v>0</v>
      </c>
      <c r="AI74" s="17">
        <v>0</v>
      </c>
      <c r="AJ74" s="17">
        <v>0</v>
      </c>
      <c r="AK74" s="12">
        <v>0</v>
      </c>
      <c r="AL74" s="16">
        <v>0</v>
      </c>
      <c r="AM74" s="17">
        <v>0</v>
      </c>
      <c r="AN74" s="17">
        <v>0</v>
      </c>
      <c r="AO74" s="17">
        <v>0</v>
      </c>
      <c r="AP74" s="17">
        <v>0</v>
      </c>
      <c r="AQ74" s="12">
        <v>0</v>
      </c>
      <c r="AR74" s="16">
        <v>0</v>
      </c>
      <c r="AS74" s="17">
        <v>128128</v>
      </c>
      <c r="AT74" s="17">
        <v>0</v>
      </c>
      <c r="AU74" s="17">
        <v>0</v>
      </c>
      <c r="AV74" s="17">
        <v>0</v>
      </c>
      <c r="AW74" s="12">
        <v>128128</v>
      </c>
      <c r="AX74" s="16">
        <v>0</v>
      </c>
      <c r="AY74" s="17">
        <v>0</v>
      </c>
      <c r="AZ74" s="17">
        <v>0</v>
      </c>
      <c r="BA74" s="17">
        <v>0</v>
      </c>
      <c r="BB74" s="17">
        <v>0</v>
      </c>
      <c r="BC74" s="12">
        <v>0</v>
      </c>
      <c r="BD74" s="16">
        <v>56100</v>
      </c>
      <c r="BE74" s="17">
        <v>241</v>
      </c>
      <c r="BF74" s="17">
        <v>0</v>
      </c>
      <c r="BG74" s="17">
        <v>0</v>
      </c>
      <c r="BH74" s="17">
        <v>0</v>
      </c>
      <c r="BI74" s="12">
        <v>56341</v>
      </c>
    </row>
    <row r="75" spans="1:61" x14ac:dyDescent="0.25">
      <c r="A75" s="4" t="s">
        <v>65</v>
      </c>
      <c r="B75" s="67">
        <v>1229541.4100000001</v>
      </c>
      <c r="C75" s="53">
        <v>1419850.0899999999</v>
      </c>
      <c r="D75" s="53">
        <v>1528434.22</v>
      </c>
      <c r="E75" s="53">
        <v>0</v>
      </c>
      <c r="F75" s="53">
        <v>0</v>
      </c>
      <c r="G75" s="68">
        <v>4177825.72</v>
      </c>
      <c r="H75" s="16">
        <v>35741.86</v>
      </c>
      <c r="I75" s="17">
        <v>114449.24</v>
      </c>
      <c r="J75" s="17">
        <v>0</v>
      </c>
      <c r="K75" s="17">
        <v>0</v>
      </c>
      <c r="L75" s="17">
        <v>0</v>
      </c>
      <c r="M75" s="12">
        <v>150191.1</v>
      </c>
      <c r="N75" s="16">
        <v>9581.11</v>
      </c>
      <c r="O75" s="17">
        <v>69648.03</v>
      </c>
      <c r="P75" s="17">
        <v>0</v>
      </c>
      <c r="Q75" s="17">
        <v>0</v>
      </c>
      <c r="R75" s="17">
        <v>0</v>
      </c>
      <c r="S75" s="12">
        <v>79229.14</v>
      </c>
      <c r="T75" s="16">
        <v>88575.69</v>
      </c>
      <c r="U75" s="17">
        <v>89049.11</v>
      </c>
      <c r="V75" s="17">
        <v>0</v>
      </c>
      <c r="W75" s="17">
        <v>0</v>
      </c>
      <c r="X75" s="17">
        <v>0</v>
      </c>
      <c r="Y75" s="12">
        <v>177624.8</v>
      </c>
      <c r="Z75" s="16">
        <v>0</v>
      </c>
      <c r="AA75" s="17">
        <v>0</v>
      </c>
      <c r="AB75" s="17">
        <v>0</v>
      </c>
      <c r="AC75" s="17">
        <v>0</v>
      </c>
      <c r="AD75" s="17">
        <v>0</v>
      </c>
      <c r="AE75" s="12">
        <v>0</v>
      </c>
      <c r="AF75" s="16">
        <v>1269.1600000000001</v>
      </c>
      <c r="AG75" s="17">
        <v>13688.64</v>
      </c>
      <c r="AH75" s="17">
        <v>0</v>
      </c>
      <c r="AI75" s="17">
        <v>0</v>
      </c>
      <c r="AJ75" s="17">
        <v>0</v>
      </c>
      <c r="AK75" s="12">
        <v>14957.8</v>
      </c>
      <c r="AL75" s="16">
        <v>305954.77</v>
      </c>
      <c r="AM75" s="17">
        <v>264874.72000000003</v>
      </c>
      <c r="AN75" s="17">
        <v>1528434.22</v>
      </c>
      <c r="AO75" s="17">
        <v>0</v>
      </c>
      <c r="AP75" s="17">
        <v>0</v>
      </c>
      <c r="AQ75" s="12">
        <v>2099263.71</v>
      </c>
      <c r="AR75" s="16">
        <v>112.59</v>
      </c>
      <c r="AS75" s="17">
        <v>342380.34</v>
      </c>
      <c r="AT75" s="17">
        <v>0</v>
      </c>
      <c r="AU75" s="17">
        <v>0</v>
      </c>
      <c r="AV75" s="17">
        <v>0</v>
      </c>
      <c r="AW75" s="12">
        <v>342492.93000000005</v>
      </c>
      <c r="AX75" s="16">
        <v>71461.240000000005</v>
      </c>
      <c r="AY75" s="17">
        <v>499455.88</v>
      </c>
      <c r="AZ75" s="17">
        <v>0</v>
      </c>
      <c r="BA75" s="17">
        <v>0</v>
      </c>
      <c r="BB75" s="17">
        <v>0</v>
      </c>
      <c r="BC75" s="12">
        <v>570917.12</v>
      </c>
      <c r="BD75" s="16">
        <v>716844.99</v>
      </c>
      <c r="BE75" s="17">
        <v>26304.13</v>
      </c>
      <c r="BF75" s="17">
        <v>0</v>
      </c>
      <c r="BG75" s="17">
        <v>0</v>
      </c>
      <c r="BH75" s="17">
        <v>0</v>
      </c>
      <c r="BI75" s="12">
        <v>743149.12</v>
      </c>
    </row>
    <row r="76" spans="1:61" x14ac:dyDescent="0.25">
      <c r="A76" s="4" t="s">
        <v>66</v>
      </c>
      <c r="B76" s="67">
        <v>2028445.5538776489</v>
      </c>
      <c r="C76" s="53">
        <v>1035617.8376422137</v>
      </c>
      <c r="D76" s="53">
        <v>457529.19253940886</v>
      </c>
      <c r="E76" s="53">
        <v>0</v>
      </c>
      <c r="F76" s="53">
        <v>20089.279602207662</v>
      </c>
      <c r="G76" s="68">
        <v>3541681.8636614787</v>
      </c>
      <c r="H76" s="16">
        <v>235641.42837595218</v>
      </c>
      <c r="I76" s="17">
        <v>135220.58845412461</v>
      </c>
      <c r="J76" s="17">
        <v>326613.47496472055</v>
      </c>
      <c r="K76" s="17">
        <v>0</v>
      </c>
      <c r="L76" s="17">
        <v>0</v>
      </c>
      <c r="M76" s="12">
        <v>697475.49179479736</v>
      </c>
      <c r="N76" s="16">
        <v>652.63084840067791</v>
      </c>
      <c r="O76" s="17">
        <v>10599.80009040474</v>
      </c>
      <c r="P76" s="17">
        <v>0</v>
      </c>
      <c r="Q76" s="17">
        <v>0</v>
      </c>
      <c r="R76" s="17">
        <v>0</v>
      </c>
      <c r="S76" s="12">
        <v>11252.430938805419</v>
      </c>
      <c r="T76" s="16">
        <v>40370.839999999997</v>
      </c>
      <c r="U76" s="17">
        <v>53158.05</v>
      </c>
      <c r="V76" s="17">
        <v>0</v>
      </c>
      <c r="W76" s="17">
        <v>0</v>
      </c>
      <c r="X76" s="17">
        <v>0</v>
      </c>
      <c r="Y76" s="12">
        <v>93528.89</v>
      </c>
      <c r="Z76" s="16">
        <v>0</v>
      </c>
      <c r="AA76" s="17">
        <v>0</v>
      </c>
      <c r="AB76" s="17">
        <v>0</v>
      </c>
      <c r="AC76" s="17">
        <v>0</v>
      </c>
      <c r="AD76" s="17">
        <v>0</v>
      </c>
      <c r="AE76" s="12">
        <v>0</v>
      </c>
      <c r="AF76" s="16">
        <v>16730.98</v>
      </c>
      <c r="AG76" s="17">
        <v>44952.6</v>
      </c>
      <c r="AH76" s="17">
        <v>36451.9</v>
      </c>
      <c r="AI76" s="17">
        <v>0</v>
      </c>
      <c r="AJ76" s="17">
        <v>18673.39</v>
      </c>
      <c r="AK76" s="12">
        <v>116808.87000000001</v>
      </c>
      <c r="AL76" s="16">
        <v>1048775.2851064515</v>
      </c>
      <c r="AM76" s="17">
        <v>424351.819728287</v>
      </c>
      <c r="AN76" s="17">
        <v>73535.187853031559</v>
      </c>
      <c r="AO76" s="17">
        <v>0</v>
      </c>
      <c r="AP76" s="17">
        <v>0</v>
      </c>
      <c r="AQ76" s="12">
        <v>1546662.29268777</v>
      </c>
      <c r="AR76" s="16">
        <v>2839.8772930821042</v>
      </c>
      <c r="AS76" s="17">
        <v>208493.69588092156</v>
      </c>
      <c r="AT76" s="17">
        <v>12640.625001319655</v>
      </c>
      <c r="AU76" s="17">
        <v>0</v>
      </c>
      <c r="AV76" s="17">
        <v>0</v>
      </c>
      <c r="AW76" s="12">
        <v>223974.19817532331</v>
      </c>
      <c r="AX76" s="16">
        <v>384311.5876048145</v>
      </c>
      <c r="AY76" s="17">
        <v>103700.41297921247</v>
      </c>
      <c r="AZ76" s="17">
        <v>0</v>
      </c>
      <c r="BA76" s="17">
        <v>0</v>
      </c>
      <c r="BB76" s="17">
        <v>0</v>
      </c>
      <c r="BC76" s="12">
        <v>488012.00058402697</v>
      </c>
      <c r="BD76" s="16">
        <v>299122.92464894813</v>
      </c>
      <c r="BE76" s="17">
        <v>55140.870509263288</v>
      </c>
      <c r="BF76" s="17">
        <v>8288.0047203370559</v>
      </c>
      <c r="BG76" s="17">
        <v>0</v>
      </c>
      <c r="BH76" s="17">
        <v>1415.8896022076631</v>
      </c>
      <c r="BI76" s="12">
        <v>363967.68948075612</v>
      </c>
    </row>
    <row r="77" spans="1:61" x14ac:dyDescent="0.25">
      <c r="A77" s="4" t="s">
        <v>67</v>
      </c>
      <c r="B77" s="67">
        <v>42958</v>
      </c>
      <c r="C77" s="53">
        <v>67117</v>
      </c>
      <c r="D77" s="53">
        <v>11725</v>
      </c>
      <c r="E77" s="53">
        <v>0</v>
      </c>
      <c r="F77" s="53">
        <v>0</v>
      </c>
      <c r="G77" s="68">
        <v>121800</v>
      </c>
      <c r="H77" s="16">
        <v>0</v>
      </c>
      <c r="I77" s="17">
        <v>0</v>
      </c>
      <c r="J77" s="17">
        <v>0</v>
      </c>
      <c r="K77" s="17">
        <v>0</v>
      </c>
      <c r="L77" s="17">
        <v>0</v>
      </c>
      <c r="M77" s="12">
        <v>0</v>
      </c>
      <c r="N77" s="16">
        <v>0</v>
      </c>
      <c r="O77" s="17">
        <v>0</v>
      </c>
      <c r="P77" s="17">
        <v>0</v>
      </c>
      <c r="Q77" s="17">
        <v>0</v>
      </c>
      <c r="R77" s="17">
        <v>0</v>
      </c>
      <c r="S77" s="12">
        <v>0</v>
      </c>
      <c r="T77" s="16">
        <v>35255</v>
      </c>
      <c r="U77" s="17">
        <v>1556</v>
      </c>
      <c r="V77" s="17">
        <v>0</v>
      </c>
      <c r="W77" s="17">
        <v>0</v>
      </c>
      <c r="X77" s="17">
        <v>0</v>
      </c>
      <c r="Y77" s="12">
        <v>36811</v>
      </c>
      <c r="Z77" s="16">
        <v>0</v>
      </c>
      <c r="AA77" s="17">
        <v>0</v>
      </c>
      <c r="AB77" s="17">
        <v>0</v>
      </c>
      <c r="AC77" s="17">
        <v>0</v>
      </c>
      <c r="AD77" s="17">
        <v>0</v>
      </c>
      <c r="AE77" s="12">
        <v>0</v>
      </c>
      <c r="AF77" s="16">
        <v>0</v>
      </c>
      <c r="AG77" s="17">
        <v>0</v>
      </c>
      <c r="AH77" s="17">
        <v>2889</v>
      </c>
      <c r="AI77" s="17">
        <v>0</v>
      </c>
      <c r="AJ77" s="17">
        <v>0</v>
      </c>
      <c r="AK77" s="12">
        <v>2889</v>
      </c>
      <c r="AL77" s="16">
        <v>7703</v>
      </c>
      <c r="AM77" s="17">
        <v>12678</v>
      </c>
      <c r="AN77" s="17">
        <v>8836</v>
      </c>
      <c r="AO77" s="17">
        <v>0</v>
      </c>
      <c r="AP77" s="17">
        <v>0</v>
      </c>
      <c r="AQ77" s="12">
        <v>29217</v>
      </c>
      <c r="AR77" s="16">
        <v>0</v>
      </c>
      <c r="AS77" s="17">
        <v>52883</v>
      </c>
      <c r="AT77" s="17">
        <v>0</v>
      </c>
      <c r="AU77" s="17">
        <v>0</v>
      </c>
      <c r="AV77" s="17">
        <v>0</v>
      </c>
      <c r="AW77" s="12">
        <v>52883</v>
      </c>
      <c r="AX77" s="16">
        <v>0</v>
      </c>
      <c r="AY77" s="17">
        <v>0</v>
      </c>
      <c r="AZ77" s="17">
        <v>0</v>
      </c>
      <c r="BA77" s="17">
        <v>0</v>
      </c>
      <c r="BB77" s="17">
        <v>0</v>
      </c>
      <c r="BC77" s="12">
        <v>0</v>
      </c>
      <c r="BD77" s="16">
        <v>0</v>
      </c>
      <c r="BE77" s="17">
        <v>0</v>
      </c>
      <c r="BF77" s="17">
        <v>0</v>
      </c>
      <c r="BG77" s="17">
        <v>0</v>
      </c>
      <c r="BH77" s="17">
        <v>0</v>
      </c>
      <c r="BI77" s="12">
        <v>0</v>
      </c>
    </row>
    <row r="78" spans="1:61" x14ac:dyDescent="0.25">
      <c r="A78" s="4" t="s">
        <v>68</v>
      </c>
      <c r="B78" s="67">
        <v>512009</v>
      </c>
      <c r="C78" s="53">
        <v>792896</v>
      </c>
      <c r="D78" s="53">
        <v>395495</v>
      </c>
      <c r="E78" s="53">
        <v>0</v>
      </c>
      <c r="F78" s="53">
        <v>0</v>
      </c>
      <c r="G78" s="68">
        <v>1700400</v>
      </c>
      <c r="H78" s="16">
        <v>159899</v>
      </c>
      <c r="I78" s="17">
        <v>57250</v>
      </c>
      <c r="J78" s="17">
        <v>188040</v>
      </c>
      <c r="K78" s="17">
        <v>0</v>
      </c>
      <c r="L78" s="17">
        <v>0</v>
      </c>
      <c r="M78" s="12">
        <v>405189</v>
      </c>
      <c r="N78" s="16">
        <v>0</v>
      </c>
      <c r="O78" s="17">
        <v>0</v>
      </c>
      <c r="P78" s="17">
        <v>194664</v>
      </c>
      <c r="Q78" s="17">
        <v>0</v>
      </c>
      <c r="R78" s="17">
        <v>0</v>
      </c>
      <c r="S78" s="12">
        <v>194664</v>
      </c>
      <c r="T78" s="16">
        <v>9262</v>
      </c>
      <c r="U78" s="17">
        <v>8410</v>
      </c>
      <c r="V78" s="17">
        <v>0</v>
      </c>
      <c r="W78" s="17">
        <v>0</v>
      </c>
      <c r="X78" s="17">
        <v>0</v>
      </c>
      <c r="Y78" s="12">
        <v>17672</v>
      </c>
      <c r="Z78" s="16">
        <v>0</v>
      </c>
      <c r="AA78" s="17">
        <v>0</v>
      </c>
      <c r="AB78" s="17">
        <v>0</v>
      </c>
      <c r="AC78" s="17">
        <v>0</v>
      </c>
      <c r="AD78" s="17">
        <v>0</v>
      </c>
      <c r="AE78" s="12">
        <v>0</v>
      </c>
      <c r="AF78" s="16">
        <v>0</v>
      </c>
      <c r="AG78" s="17">
        <v>0</v>
      </c>
      <c r="AH78" s="17">
        <v>12791</v>
      </c>
      <c r="AI78" s="17">
        <v>0</v>
      </c>
      <c r="AJ78" s="17">
        <v>0</v>
      </c>
      <c r="AK78" s="12">
        <v>12791</v>
      </c>
      <c r="AL78" s="16">
        <v>94504</v>
      </c>
      <c r="AM78" s="17">
        <v>72351</v>
      </c>
      <c r="AN78" s="17">
        <v>0</v>
      </c>
      <c r="AO78" s="17">
        <v>0</v>
      </c>
      <c r="AP78" s="17">
        <v>0</v>
      </c>
      <c r="AQ78" s="12">
        <v>166855</v>
      </c>
      <c r="AR78" s="16">
        <v>368</v>
      </c>
      <c r="AS78" s="17">
        <v>245965</v>
      </c>
      <c r="AT78" s="17">
        <v>0</v>
      </c>
      <c r="AU78" s="17">
        <v>0</v>
      </c>
      <c r="AV78" s="17">
        <v>0</v>
      </c>
      <c r="AW78" s="12">
        <v>246333</v>
      </c>
      <c r="AX78" s="16">
        <v>110</v>
      </c>
      <c r="AY78" s="17">
        <v>397178</v>
      </c>
      <c r="AZ78" s="17">
        <v>0</v>
      </c>
      <c r="BA78" s="17">
        <v>0</v>
      </c>
      <c r="BB78" s="17">
        <v>0</v>
      </c>
      <c r="BC78" s="12">
        <v>397288</v>
      </c>
      <c r="BD78" s="16">
        <v>247866</v>
      </c>
      <c r="BE78" s="17">
        <v>11742</v>
      </c>
      <c r="BF78" s="17">
        <v>0</v>
      </c>
      <c r="BG78" s="17">
        <v>0</v>
      </c>
      <c r="BH78" s="17">
        <v>0</v>
      </c>
      <c r="BI78" s="12">
        <v>259608</v>
      </c>
    </row>
    <row r="79" spans="1:61" x14ac:dyDescent="0.25">
      <c r="A79" s="4" t="s">
        <v>69</v>
      </c>
      <c r="B79" s="67">
        <v>1072582</v>
      </c>
      <c r="C79" s="53">
        <v>1258080</v>
      </c>
      <c r="D79" s="53">
        <v>0</v>
      </c>
      <c r="E79" s="53">
        <v>0</v>
      </c>
      <c r="F79" s="53">
        <v>600</v>
      </c>
      <c r="G79" s="68">
        <v>2331262</v>
      </c>
      <c r="H79" s="16">
        <v>129471</v>
      </c>
      <c r="I79" s="17">
        <v>111375</v>
      </c>
      <c r="J79" s="17">
        <v>0</v>
      </c>
      <c r="K79" s="17">
        <v>0</v>
      </c>
      <c r="L79" s="17">
        <v>0</v>
      </c>
      <c r="M79" s="12">
        <v>240846</v>
      </c>
      <c r="N79" s="16">
        <v>13971</v>
      </c>
      <c r="O79" s="17">
        <v>36294</v>
      </c>
      <c r="P79" s="17">
        <v>0</v>
      </c>
      <c r="Q79" s="17">
        <v>0</v>
      </c>
      <c r="R79" s="17">
        <v>0</v>
      </c>
      <c r="S79" s="12">
        <v>50265</v>
      </c>
      <c r="T79" s="16">
        <v>104848</v>
      </c>
      <c r="U79" s="17">
        <v>186386</v>
      </c>
      <c r="V79" s="17">
        <v>0</v>
      </c>
      <c r="W79" s="17">
        <v>0</v>
      </c>
      <c r="X79" s="17">
        <v>0</v>
      </c>
      <c r="Y79" s="12">
        <v>291234</v>
      </c>
      <c r="Z79" s="16">
        <v>0</v>
      </c>
      <c r="AA79" s="17">
        <v>0</v>
      </c>
      <c r="AB79" s="17">
        <v>0</v>
      </c>
      <c r="AC79" s="17">
        <v>0</v>
      </c>
      <c r="AD79" s="17">
        <v>0</v>
      </c>
      <c r="AE79" s="12">
        <v>0</v>
      </c>
      <c r="AF79" s="16">
        <v>4394</v>
      </c>
      <c r="AG79" s="17">
        <v>241350</v>
      </c>
      <c r="AH79" s="17">
        <v>0</v>
      </c>
      <c r="AI79" s="17">
        <v>0</v>
      </c>
      <c r="AJ79" s="17">
        <v>0</v>
      </c>
      <c r="AK79" s="12">
        <v>245744</v>
      </c>
      <c r="AL79" s="16">
        <v>7859</v>
      </c>
      <c r="AM79" s="17">
        <v>30047</v>
      </c>
      <c r="AN79" s="17">
        <v>0</v>
      </c>
      <c r="AO79" s="17">
        <v>0</v>
      </c>
      <c r="AP79" s="17">
        <v>0</v>
      </c>
      <c r="AQ79" s="12">
        <v>37906</v>
      </c>
      <c r="AR79" s="16">
        <v>3794</v>
      </c>
      <c r="AS79" s="17">
        <v>357753</v>
      </c>
      <c r="AT79" s="17">
        <v>0</v>
      </c>
      <c r="AU79" s="17">
        <v>0</v>
      </c>
      <c r="AV79" s="17">
        <v>0</v>
      </c>
      <c r="AW79" s="12">
        <v>361547</v>
      </c>
      <c r="AX79" s="16">
        <v>320790</v>
      </c>
      <c r="AY79" s="17">
        <v>191537</v>
      </c>
      <c r="AZ79" s="17">
        <v>0</v>
      </c>
      <c r="BA79" s="17">
        <v>0</v>
      </c>
      <c r="BB79" s="17">
        <v>0</v>
      </c>
      <c r="BC79" s="12">
        <v>512327</v>
      </c>
      <c r="BD79" s="16">
        <v>487455</v>
      </c>
      <c r="BE79" s="17">
        <v>103338</v>
      </c>
      <c r="BF79" s="17">
        <v>0</v>
      </c>
      <c r="BG79" s="17">
        <v>0</v>
      </c>
      <c r="BH79" s="17">
        <v>600</v>
      </c>
      <c r="BI79" s="12">
        <v>591393</v>
      </c>
    </row>
    <row r="80" spans="1:61" x14ac:dyDescent="0.25">
      <c r="A80" s="4" t="s">
        <v>70</v>
      </c>
      <c r="B80" s="67">
        <v>827618</v>
      </c>
      <c r="C80" s="53">
        <v>1204066</v>
      </c>
      <c r="D80" s="53">
        <v>870969</v>
      </c>
      <c r="E80" s="53">
        <v>0</v>
      </c>
      <c r="F80" s="53">
        <v>0</v>
      </c>
      <c r="G80" s="68">
        <v>2902653</v>
      </c>
      <c r="H80" s="16">
        <v>3022</v>
      </c>
      <c r="I80" s="17">
        <v>282017</v>
      </c>
      <c r="J80" s="17">
        <v>870969</v>
      </c>
      <c r="K80" s="17">
        <v>0</v>
      </c>
      <c r="L80" s="17">
        <v>0</v>
      </c>
      <c r="M80" s="12">
        <v>1156008</v>
      </c>
      <c r="N80" s="16">
        <v>0</v>
      </c>
      <c r="O80" s="17">
        <v>20439</v>
      </c>
      <c r="P80" s="17">
        <v>0</v>
      </c>
      <c r="Q80" s="17">
        <v>0</v>
      </c>
      <c r="R80" s="17">
        <v>0</v>
      </c>
      <c r="S80" s="12">
        <v>20439</v>
      </c>
      <c r="T80" s="16">
        <v>106326</v>
      </c>
      <c r="U80" s="17">
        <v>271342</v>
      </c>
      <c r="V80" s="17">
        <v>0</v>
      </c>
      <c r="W80" s="17">
        <v>0</v>
      </c>
      <c r="X80" s="17">
        <v>0</v>
      </c>
      <c r="Y80" s="12">
        <v>377668</v>
      </c>
      <c r="Z80" s="16">
        <v>0</v>
      </c>
      <c r="AA80" s="17">
        <v>0</v>
      </c>
      <c r="AB80" s="17">
        <v>0</v>
      </c>
      <c r="AC80" s="17">
        <v>0</v>
      </c>
      <c r="AD80" s="17">
        <v>0</v>
      </c>
      <c r="AE80" s="12">
        <v>0</v>
      </c>
      <c r="AF80" s="16">
        <v>2264</v>
      </c>
      <c r="AG80" s="17">
        <v>5649</v>
      </c>
      <c r="AH80" s="17">
        <v>0</v>
      </c>
      <c r="AI80" s="17">
        <v>0</v>
      </c>
      <c r="AJ80" s="17">
        <v>0</v>
      </c>
      <c r="AK80" s="12">
        <v>7913</v>
      </c>
      <c r="AL80" s="16">
        <v>2660</v>
      </c>
      <c r="AM80" s="17">
        <v>34113</v>
      </c>
      <c r="AN80" s="17">
        <v>0</v>
      </c>
      <c r="AO80" s="17">
        <v>0</v>
      </c>
      <c r="AP80" s="17">
        <v>0</v>
      </c>
      <c r="AQ80" s="12">
        <v>36773</v>
      </c>
      <c r="AR80" s="16">
        <v>0</v>
      </c>
      <c r="AS80" s="17">
        <v>386702</v>
      </c>
      <c r="AT80" s="17">
        <v>0</v>
      </c>
      <c r="AU80" s="17">
        <v>0</v>
      </c>
      <c r="AV80" s="17">
        <v>0</v>
      </c>
      <c r="AW80" s="12">
        <v>386702</v>
      </c>
      <c r="AX80" s="16">
        <v>144765</v>
      </c>
      <c r="AY80" s="17">
        <v>144026</v>
      </c>
      <c r="AZ80" s="17">
        <v>0</v>
      </c>
      <c r="BA80" s="17">
        <v>0</v>
      </c>
      <c r="BB80" s="17">
        <v>0</v>
      </c>
      <c r="BC80" s="12">
        <v>288791</v>
      </c>
      <c r="BD80" s="16">
        <v>568581</v>
      </c>
      <c r="BE80" s="17">
        <v>59778</v>
      </c>
      <c r="BF80" s="17">
        <v>0</v>
      </c>
      <c r="BG80" s="17">
        <v>0</v>
      </c>
      <c r="BH80" s="17">
        <v>0</v>
      </c>
      <c r="BI80" s="12">
        <v>628359</v>
      </c>
    </row>
    <row r="81" spans="1:61" x14ac:dyDescent="0.25">
      <c r="A81" s="4" t="s">
        <v>71</v>
      </c>
      <c r="B81" s="67">
        <v>39900.68</v>
      </c>
      <c r="C81" s="53">
        <v>157414.85</v>
      </c>
      <c r="D81" s="53">
        <v>191552.41</v>
      </c>
      <c r="E81" s="53">
        <v>0</v>
      </c>
      <c r="F81" s="53">
        <v>0</v>
      </c>
      <c r="G81" s="68">
        <v>388867.94000000006</v>
      </c>
      <c r="H81" s="16">
        <v>22683.040000000001</v>
      </c>
      <c r="I81" s="17">
        <v>11756.99</v>
      </c>
      <c r="J81" s="17">
        <v>79887</v>
      </c>
      <c r="K81" s="17">
        <v>0</v>
      </c>
      <c r="L81" s="17">
        <v>0</v>
      </c>
      <c r="M81" s="12">
        <v>114327.03</v>
      </c>
      <c r="N81" s="16">
        <v>7868.04</v>
      </c>
      <c r="O81" s="17">
        <v>2317.5500000000002</v>
      </c>
      <c r="P81" s="17">
        <v>101214</v>
      </c>
      <c r="Q81" s="17">
        <v>0</v>
      </c>
      <c r="R81" s="17">
        <v>0</v>
      </c>
      <c r="S81" s="12">
        <v>111399.59</v>
      </c>
      <c r="T81" s="16">
        <v>0</v>
      </c>
      <c r="U81" s="17">
        <v>0</v>
      </c>
      <c r="V81" s="17">
        <v>0</v>
      </c>
      <c r="W81" s="17">
        <v>0</v>
      </c>
      <c r="X81" s="17">
        <v>0</v>
      </c>
      <c r="Y81" s="12">
        <v>0</v>
      </c>
      <c r="Z81" s="16">
        <v>0</v>
      </c>
      <c r="AA81" s="17">
        <v>0</v>
      </c>
      <c r="AB81" s="17">
        <v>0</v>
      </c>
      <c r="AC81" s="17">
        <v>0</v>
      </c>
      <c r="AD81" s="17">
        <v>0</v>
      </c>
      <c r="AE81" s="12">
        <v>0</v>
      </c>
      <c r="AF81" s="16">
        <v>0</v>
      </c>
      <c r="AG81" s="17">
        <v>0</v>
      </c>
      <c r="AH81" s="17">
        <v>0</v>
      </c>
      <c r="AI81" s="17">
        <v>0</v>
      </c>
      <c r="AJ81" s="17">
        <v>0</v>
      </c>
      <c r="AK81" s="12">
        <v>0</v>
      </c>
      <c r="AL81" s="16">
        <v>0</v>
      </c>
      <c r="AM81" s="17">
        <v>0</v>
      </c>
      <c r="AN81" s="17">
        <v>10451.41</v>
      </c>
      <c r="AO81" s="17">
        <v>0</v>
      </c>
      <c r="AP81" s="17">
        <v>0</v>
      </c>
      <c r="AQ81" s="12">
        <v>10451.41</v>
      </c>
      <c r="AR81" s="16">
        <v>0</v>
      </c>
      <c r="AS81" s="17">
        <v>29524.62</v>
      </c>
      <c r="AT81" s="17">
        <v>0</v>
      </c>
      <c r="AU81" s="17">
        <v>0</v>
      </c>
      <c r="AV81" s="17">
        <v>0</v>
      </c>
      <c r="AW81" s="12">
        <v>29524.62</v>
      </c>
      <c r="AX81" s="16">
        <v>0</v>
      </c>
      <c r="AY81" s="17">
        <v>113051.71</v>
      </c>
      <c r="AZ81" s="17">
        <v>0</v>
      </c>
      <c r="BA81" s="17">
        <v>0</v>
      </c>
      <c r="BB81" s="17">
        <v>0</v>
      </c>
      <c r="BC81" s="12">
        <v>113051.71</v>
      </c>
      <c r="BD81" s="16">
        <v>9349.6</v>
      </c>
      <c r="BE81" s="17">
        <v>763.98</v>
      </c>
      <c r="BF81" s="17">
        <v>0</v>
      </c>
      <c r="BG81" s="17">
        <v>0</v>
      </c>
      <c r="BH81" s="17">
        <v>0</v>
      </c>
      <c r="BI81" s="12">
        <v>10113.58</v>
      </c>
    </row>
    <row r="82" spans="1:61" x14ac:dyDescent="0.25">
      <c r="A82" s="4" t="s">
        <v>72</v>
      </c>
      <c r="B82" s="67">
        <v>6071514</v>
      </c>
      <c r="C82" s="53">
        <v>5296693</v>
      </c>
      <c r="D82" s="53">
        <v>4070920</v>
      </c>
      <c r="E82" s="53">
        <v>0</v>
      </c>
      <c r="F82" s="53">
        <v>18894</v>
      </c>
      <c r="G82" s="68">
        <v>15458021</v>
      </c>
      <c r="H82" s="16">
        <v>356877</v>
      </c>
      <c r="I82" s="17">
        <v>317501</v>
      </c>
      <c r="J82" s="17">
        <v>0</v>
      </c>
      <c r="K82" s="17">
        <v>0</v>
      </c>
      <c r="L82" s="17">
        <v>0</v>
      </c>
      <c r="M82" s="12">
        <v>674378</v>
      </c>
      <c r="N82" s="16">
        <v>356876</v>
      </c>
      <c r="O82" s="17">
        <v>317502</v>
      </c>
      <c r="P82" s="17">
        <v>0</v>
      </c>
      <c r="Q82" s="17">
        <v>0</v>
      </c>
      <c r="R82" s="17">
        <v>0</v>
      </c>
      <c r="S82" s="12">
        <v>674378</v>
      </c>
      <c r="T82" s="16">
        <v>146750</v>
      </c>
      <c r="U82" s="17">
        <v>561666</v>
      </c>
      <c r="V82" s="17">
        <v>0</v>
      </c>
      <c r="W82" s="17">
        <v>0</v>
      </c>
      <c r="X82" s="17">
        <v>0</v>
      </c>
      <c r="Y82" s="12">
        <v>708416</v>
      </c>
      <c r="Z82" s="16">
        <v>552089</v>
      </c>
      <c r="AA82" s="17">
        <v>518757</v>
      </c>
      <c r="AB82" s="17">
        <v>0</v>
      </c>
      <c r="AC82" s="17">
        <v>0</v>
      </c>
      <c r="AD82" s="17">
        <v>0</v>
      </c>
      <c r="AE82" s="12">
        <v>1070846</v>
      </c>
      <c r="AF82" s="16">
        <v>0</v>
      </c>
      <c r="AG82" s="17">
        <v>128695</v>
      </c>
      <c r="AH82" s="17">
        <v>0</v>
      </c>
      <c r="AI82" s="17">
        <v>0</v>
      </c>
      <c r="AJ82" s="17">
        <v>0</v>
      </c>
      <c r="AK82" s="12">
        <v>128695</v>
      </c>
      <c r="AL82" s="16">
        <v>0</v>
      </c>
      <c r="AM82" s="17">
        <v>0</v>
      </c>
      <c r="AN82" s="17">
        <v>0</v>
      </c>
      <c r="AO82" s="17">
        <v>0</v>
      </c>
      <c r="AP82" s="17">
        <v>0</v>
      </c>
      <c r="AQ82" s="12">
        <v>0</v>
      </c>
      <c r="AR82" s="16">
        <v>0</v>
      </c>
      <c r="AS82" s="17">
        <v>1104733</v>
      </c>
      <c r="AT82" s="17">
        <v>0</v>
      </c>
      <c r="AU82" s="17">
        <v>0</v>
      </c>
      <c r="AV82" s="17">
        <v>0</v>
      </c>
      <c r="AW82" s="12">
        <v>1104733</v>
      </c>
      <c r="AX82" s="16">
        <v>833792</v>
      </c>
      <c r="AY82" s="17">
        <v>1497526</v>
      </c>
      <c r="AZ82" s="17">
        <v>0</v>
      </c>
      <c r="BA82" s="17">
        <v>0</v>
      </c>
      <c r="BB82" s="17">
        <v>0</v>
      </c>
      <c r="BC82" s="12">
        <v>2331318</v>
      </c>
      <c r="BD82" s="16">
        <v>3825130</v>
      </c>
      <c r="BE82" s="17">
        <v>850313</v>
      </c>
      <c r="BF82" s="17">
        <v>4070920</v>
      </c>
      <c r="BG82" s="17">
        <v>0</v>
      </c>
      <c r="BH82" s="17">
        <v>18894</v>
      </c>
      <c r="BI82" s="12">
        <v>8765257</v>
      </c>
    </row>
    <row r="83" spans="1:61" x14ac:dyDescent="0.25">
      <c r="A83" s="4" t="s">
        <v>73</v>
      </c>
      <c r="B83" s="67">
        <v>7413790</v>
      </c>
      <c r="C83" s="53">
        <v>8064610</v>
      </c>
      <c r="D83" s="53">
        <v>0</v>
      </c>
      <c r="E83" s="53">
        <v>0</v>
      </c>
      <c r="F83" s="53">
        <v>1598935</v>
      </c>
      <c r="G83" s="68">
        <v>17077335</v>
      </c>
      <c r="H83" s="16">
        <v>217677</v>
      </c>
      <c r="I83" s="17">
        <v>194523</v>
      </c>
      <c r="J83" s="17">
        <v>0</v>
      </c>
      <c r="K83" s="17">
        <v>0</v>
      </c>
      <c r="L83" s="17">
        <v>0</v>
      </c>
      <c r="M83" s="12">
        <v>412200</v>
      </c>
      <c r="N83" s="16">
        <v>303961</v>
      </c>
      <c r="O83" s="17">
        <v>2894366</v>
      </c>
      <c r="P83" s="17">
        <v>0</v>
      </c>
      <c r="Q83" s="17">
        <v>0</v>
      </c>
      <c r="R83" s="17">
        <v>0</v>
      </c>
      <c r="S83" s="12">
        <v>3198327</v>
      </c>
      <c r="T83" s="16">
        <v>3960396</v>
      </c>
      <c r="U83" s="17">
        <v>558399</v>
      </c>
      <c r="V83" s="17">
        <v>0</v>
      </c>
      <c r="W83" s="17">
        <v>0</v>
      </c>
      <c r="X83" s="17">
        <v>26319</v>
      </c>
      <c r="Y83" s="12">
        <v>4545114</v>
      </c>
      <c r="Z83" s="16">
        <v>1688235</v>
      </c>
      <c r="AA83" s="17">
        <v>779173</v>
      </c>
      <c r="AB83" s="17">
        <v>0</v>
      </c>
      <c r="AC83" s="17">
        <v>0</v>
      </c>
      <c r="AD83" s="17">
        <v>57220</v>
      </c>
      <c r="AE83" s="12">
        <v>2524628</v>
      </c>
      <c r="AF83" s="16">
        <v>149</v>
      </c>
      <c r="AG83" s="17">
        <v>17583</v>
      </c>
      <c r="AH83" s="17">
        <v>0</v>
      </c>
      <c r="AI83" s="17">
        <v>0</v>
      </c>
      <c r="AJ83" s="17">
        <v>2595</v>
      </c>
      <c r="AK83" s="12">
        <v>20327</v>
      </c>
      <c r="AL83" s="16">
        <v>900993</v>
      </c>
      <c r="AM83" s="17">
        <v>1979137</v>
      </c>
      <c r="AN83" s="17">
        <v>0</v>
      </c>
      <c r="AO83" s="17">
        <v>0</v>
      </c>
      <c r="AP83" s="17">
        <v>4021</v>
      </c>
      <c r="AQ83" s="12">
        <v>2884151</v>
      </c>
      <c r="AR83" s="16">
        <v>0</v>
      </c>
      <c r="AS83" s="17">
        <v>1311038</v>
      </c>
      <c r="AT83" s="17">
        <v>0</v>
      </c>
      <c r="AU83" s="17">
        <v>0</v>
      </c>
      <c r="AV83" s="17">
        <v>1508780</v>
      </c>
      <c r="AW83" s="12">
        <v>2819818</v>
      </c>
      <c r="AX83" s="16">
        <v>342379</v>
      </c>
      <c r="AY83" s="17">
        <v>330391</v>
      </c>
      <c r="AZ83" s="17">
        <v>0</v>
      </c>
      <c r="BA83" s="17">
        <v>0</v>
      </c>
      <c r="BB83" s="17">
        <v>0</v>
      </c>
      <c r="BC83" s="12">
        <v>672770</v>
      </c>
      <c r="BD83" s="16">
        <v>0</v>
      </c>
      <c r="BE83" s="17">
        <v>0</v>
      </c>
      <c r="BF83" s="17">
        <v>0</v>
      </c>
      <c r="BG83" s="17">
        <v>0</v>
      </c>
      <c r="BH83" s="17">
        <v>0</v>
      </c>
      <c r="BI83" s="12">
        <v>0</v>
      </c>
    </row>
    <row r="84" spans="1:61" x14ac:dyDescent="0.25">
      <c r="A84" s="4" t="s">
        <v>74</v>
      </c>
      <c r="B84" s="67">
        <v>782585</v>
      </c>
      <c r="C84" s="53">
        <v>1342647</v>
      </c>
      <c r="D84" s="53">
        <v>986897</v>
      </c>
      <c r="E84" s="53">
        <v>0</v>
      </c>
      <c r="F84" s="53">
        <v>500</v>
      </c>
      <c r="G84" s="68">
        <v>3112629</v>
      </c>
      <c r="H84" s="16">
        <v>123363</v>
      </c>
      <c r="I84" s="17">
        <v>91760</v>
      </c>
      <c r="J84" s="17">
        <v>502120</v>
      </c>
      <c r="K84" s="17">
        <v>0</v>
      </c>
      <c r="L84" s="17">
        <v>0</v>
      </c>
      <c r="M84" s="12">
        <v>717243</v>
      </c>
      <c r="N84" s="16">
        <v>2693</v>
      </c>
      <c r="O84" s="17">
        <v>6782</v>
      </c>
      <c r="P84" s="17">
        <v>484777</v>
      </c>
      <c r="Q84" s="17">
        <v>0</v>
      </c>
      <c r="R84" s="17">
        <v>0</v>
      </c>
      <c r="S84" s="12">
        <v>494252</v>
      </c>
      <c r="T84" s="16">
        <v>45078</v>
      </c>
      <c r="U84" s="17">
        <v>84487</v>
      </c>
      <c r="V84" s="17">
        <v>0</v>
      </c>
      <c r="W84" s="17">
        <v>0</v>
      </c>
      <c r="X84" s="17">
        <v>0</v>
      </c>
      <c r="Y84" s="12">
        <v>129565</v>
      </c>
      <c r="Z84" s="16">
        <v>0</v>
      </c>
      <c r="AA84" s="17">
        <v>0</v>
      </c>
      <c r="AB84" s="17">
        <v>0</v>
      </c>
      <c r="AC84" s="17">
        <v>0</v>
      </c>
      <c r="AD84" s="17">
        <v>0</v>
      </c>
      <c r="AE84" s="12">
        <v>0</v>
      </c>
      <c r="AF84" s="16">
        <v>0</v>
      </c>
      <c r="AG84" s="17">
        <v>0</v>
      </c>
      <c r="AH84" s="17">
        <v>0</v>
      </c>
      <c r="AI84" s="17">
        <v>0</v>
      </c>
      <c r="AJ84" s="17">
        <v>0</v>
      </c>
      <c r="AK84" s="12">
        <v>0</v>
      </c>
      <c r="AL84" s="16">
        <v>0</v>
      </c>
      <c r="AM84" s="17">
        <v>0</v>
      </c>
      <c r="AN84" s="17">
        <v>0</v>
      </c>
      <c r="AO84" s="17">
        <v>0</v>
      </c>
      <c r="AP84" s="17">
        <v>0</v>
      </c>
      <c r="AQ84" s="12">
        <v>0</v>
      </c>
      <c r="AR84" s="16">
        <v>0</v>
      </c>
      <c r="AS84" s="17">
        <v>910023</v>
      </c>
      <c r="AT84" s="17">
        <v>0</v>
      </c>
      <c r="AU84" s="17">
        <v>0</v>
      </c>
      <c r="AV84" s="17">
        <v>0</v>
      </c>
      <c r="AW84" s="12">
        <v>910023</v>
      </c>
      <c r="AX84" s="16">
        <v>142035</v>
      </c>
      <c r="AY84" s="17">
        <v>151768</v>
      </c>
      <c r="AZ84" s="17">
        <v>0</v>
      </c>
      <c r="BA84" s="17">
        <v>0</v>
      </c>
      <c r="BB84" s="17">
        <v>0</v>
      </c>
      <c r="BC84" s="12">
        <v>293803</v>
      </c>
      <c r="BD84" s="16">
        <v>469416</v>
      </c>
      <c r="BE84" s="17">
        <v>97827</v>
      </c>
      <c r="BF84" s="17">
        <v>0</v>
      </c>
      <c r="BG84" s="17">
        <v>0</v>
      </c>
      <c r="BH84" s="17">
        <v>500</v>
      </c>
      <c r="BI84" s="12">
        <v>567743</v>
      </c>
    </row>
    <row r="85" spans="1:61" x14ac:dyDescent="0.25">
      <c r="A85" s="4" t="s">
        <v>75</v>
      </c>
      <c r="B85" s="67">
        <v>7738930.4888569647</v>
      </c>
      <c r="C85" s="53">
        <v>5958523.4010763299</v>
      </c>
      <c r="D85" s="53">
        <v>3811349.0656515546</v>
      </c>
      <c r="E85" s="53">
        <v>0</v>
      </c>
      <c r="F85" s="53">
        <v>11889.006465565511</v>
      </c>
      <c r="G85" s="68">
        <v>17520691.962050412</v>
      </c>
      <c r="H85" s="16">
        <v>0</v>
      </c>
      <c r="I85" s="17">
        <v>658827.2341961799</v>
      </c>
      <c r="J85" s="17">
        <v>2513968.2145743966</v>
      </c>
      <c r="K85" s="17">
        <v>0</v>
      </c>
      <c r="L85" s="17">
        <v>295.30468964367884</v>
      </c>
      <c r="M85" s="12">
        <v>3173090.7534602205</v>
      </c>
      <c r="N85" s="16">
        <v>0</v>
      </c>
      <c r="O85" s="17">
        <v>0</v>
      </c>
      <c r="P85" s="17">
        <v>0</v>
      </c>
      <c r="Q85" s="17">
        <v>0</v>
      </c>
      <c r="R85" s="17">
        <v>0</v>
      </c>
      <c r="S85" s="12">
        <v>0</v>
      </c>
      <c r="T85" s="16">
        <v>3273132.4137414619</v>
      </c>
      <c r="U85" s="17">
        <v>1159380.2111876353</v>
      </c>
      <c r="V85" s="17">
        <v>21029.536918177735</v>
      </c>
      <c r="W85" s="17">
        <v>0</v>
      </c>
      <c r="X85" s="17">
        <v>5267.4453600763463</v>
      </c>
      <c r="Y85" s="12">
        <v>4458809.6072073514</v>
      </c>
      <c r="Z85" s="16">
        <v>0</v>
      </c>
      <c r="AA85" s="17">
        <v>0</v>
      </c>
      <c r="AB85" s="17">
        <v>0</v>
      </c>
      <c r="AC85" s="17">
        <v>0</v>
      </c>
      <c r="AD85" s="17">
        <v>0</v>
      </c>
      <c r="AE85" s="12">
        <v>0</v>
      </c>
      <c r="AF85" s="16">
        <v>0</v>
      </c>
      <c r="AG85" s="17">
        <v>32377.228699632717</v>
      </c>
      <c r="AH85" s="17">
        <v>975501.04005923017</v>
      </c>
      <c r="AI85" s="17">
        <v>0</v>
      </c>
      <c r="AJ85" s="17">
        <v>0</v>
      </c>
      <c r="AK85" s="12">
        <v>1007878.2687588629</v>
      </c>
      <c r="AL85" s="16">
        <v>674041.52127165254</v>
      </c>
      <c r="AM85" s="17">
        <v>984399.18446063972</v>
      </c>
      <c r="AN85" s="17">
        <v>65289.778512057819</v>
      </c>
      <c r="AO85" s="17">
        <v>0</v>
      </c>
      <c r="AP85" s="17">
        <v>2770.6293104915844</v>
      </c>
      <c r="AQ85" s="12">
        <v>1726501.1135548416</v>
      </c>
      <c r="AR85" s="16">
        <v>0</v>
      </c>
      <c r="AS85" s="17">
        <v>2782596.2747809533</v>
      </c>
      <c r="AT85" s="17">
        <v>235560.49558769228</v>
      </c>
      <c r="AU85" s="17">
        <v>0</v>
      </c>
      <c r="AV85" s="17">
        <v>0</v>
      </c>
      <c r="AW85" s="12">
        <v>3018156.7703686454</v>
      </c>
      <c r="AX85" s="16">
        <v>1912584.425054946</v>
      </c>
      <c r="AY85" s="17">
        <v>233376.46603155069</v>
      </c>
      <c r="AZ85" s="17">
        <v>0</v>
      </c>
      <c r="BA85" s="17">
        <v>0</v>
      </c>
      <c r="BB85" s="17">
        <v>0</v>
      </c>
      <c r="BC85" s="12">
        <v>2145960.8910864969</v>
      </c>
      <c r="BD85" s="16">
        <v>1879172.1287889041</v>
      </c>
      <c r="BE85" s="17">
        <v>107566.80171973869</v>
      </c>
      <c r="BF85" s="17">
        <v>0</v>
      </c>
      <c r="BG85" s="17">
        <v>0</v>
      </c>
      <c r="BH85" s="17">
        <v>3555.6271053539026</v>
      </c>
      <c r="BI85" s="12">
        <v>1990294.5576139966</v>
      </c>
    </row>
    <row r="86" spans="1:61" x14ac:dyDescent="0.25">
      <c r="A86" s="4" t="s">
        <v>76</v>
      </c>
      <c r="B86" s="67">
        <v>5292000</v>
      </c>
      <c r="C86" s="53">
        <v>6658104.6800000016</v>
      </c>
      <c r="D86" s="53">
        <v>0</v>
      </c>
      <c r="E86" s="53">
        <v>0</v>
      </c>
      <c r="F86" s="53">
        <v>0</v>
      </c>
      <c r="G86" s="68">
        <v>11950104.680000002</v>
      </c>
      <c r="H86" s="16">
        <v>0</v>
      </c>
      <c r="I86" s="17">
        <v>0</v>
      </c>
      <c r="J86" s="17" t="s">
        <v>324</v>
      </c>
      <c r="K86" s="17">
        <v>0</v>
      </c>
      <c r="L86" s="17">
        <v>0</v>
      </c>
      <c r="M86" s="12">
        <v>0</v>
      </c>
      <c r="N86" s="16">
        <v>0</v>
      </c>
      <c r="O86" s="17">
        <v>0</v>
      </c>
      <c r="P86" s="17" t="s">
        <v>324</v>
      </c>
      <c r="Q86" s="17">
        <v>0</v>
      </c>
      <c r="R86" s="17">
        <v>0</v>
      </c>
      <c r="S86" s="12">
        <v>0</v>
      </c>
      <c r="T86" s="16">
        <v>493000</v>
      </c>
      <c r="U86" s="17">
        <v>467589.65</v>
      </c>
      <c r="V86" s="17">
        <v>0</v>
      </c>
      <c r="W86" s="17">
        <v>0</v>
      </c>
      <c r="X86" s="17">
        <v>0</v>
      </c>
      <c r="Y86" s="12">
        <v>960589.65</v>
      </c>
      <c r="Z86" s="16">
        <v>0</v>
      </c>
      <c r="AA86" s="17" t="s">
        <v>324</v>
      </c>
      <c r="AB86" s="17">
        <v>0</v>
      </c>
      <c r="AC86" s="17">
        <v>0</v>
      </c>
      <c r="AD86" s="17">
        <v>0</v>
      </c>
      <c r="AE86" s="12">
        <v>0</v>
      </c>
      <c r="AF86" s="16">
        <v>4604000</v>
      </c>
      <c r="AG86" s="17">
        <v>2866332.1300000004</v>
      </c>
      <c r="AH86" s="17" t="s">
        <v>324</v>
      </c>
      <c r="AI86" s="17">
        <v>0</v>
      </c>
      <c r="AJ86" s="17">
        <v>0</v>
      </c>
      <c r="AK86" s="12">
        <v>7470332.1300000008</v>
      </c>
      <c r="AL86" s="16">
        <v>0</v>
      </c>
      <c r="AM86" s="17" t="s">
        <v>324</v>
      </c>
      <c r="AN86" s="17" t="s">
        <v>324</v>
      </c>
      <c r="AO86" s="17">
        <v>0</v>
      </c>
      <c r="AP86" s="17">
        <v>0</v>
      </c>
      <c r="AQ86" s="12">
        <v>0</v>
      </c>
      <c r="AR86" s="16">
        <v>0</v>
      </c>
      <c r="AS86" s="17" t="s">
        <v>324</v>
      </c>
      <c r="AT86" s="17">
        <v>0</v>
      </c>
      <c r="AU86" s="17">
        <v>0</v>
      </c>
      <c r="AV86" s="17">
        <v>0</v>
      </c>
      <c r="AW86" s="12">
        <v>0</v>
      </c>
      <c r="AX86" s="16">
        <v>195000</v>
      </c>
      <c r="AY86" s="17">
        <v>3324182.9000000008</v>
      </c>
      <c r="AZ86" s="17">
        <v>0</v>
      </c>
      <c r="BA86" s="17">
        <v>0</v>
      </c>
      <c r="BB86" s="17">
        <v>0</v>
      </c>
      <c r="BC86" s="12">
        <v>3519182.9000000008</v>
      </c>
      <c r="BD86" s="16">
        <v>0</v>
      </c>
      <c r="BE86" s="17">
        <v>0</v>
      </c>
      <c r="BF86" s="17">
        <v>0</v>
      </c>
      <c r="BG86" s="17">
        <v>0</v>
      </c>
      <c r="BH86" s="17">
        <v>0</v>
      </c>
      <c r="BI86" s="12">
        <v>0</v>
      </c>
    </row>
    <row r="87" spans="1:61" x14ac:dyDescent="0.25">
      <c r="A87" s="4" t="s">
        <v>77</v>
      </c>
      <c r="B87" s="67">
        <v>5084798.41</v>
      </c>
      <c r="C87" s="53">
        <v>3950903.5700000003</v>
      </c>
      <c r="D87" s="53">
        <v>3797077.07</v>
      </c>
      <c r="E87" s="53">
        <v>0</v>
      </c>
      <c r="F87" s="53">
        <v>196689.79</v>
      </c>
      <c r="G87" s="68">
        <v>13029468.84</v>
      </c>
      <c r="H87" s="16">
        <v>0</v>
      </c>
      <c r="I87" s="17">
        <v>119612.4</v>
      </c>
      <c r="J87" s="17">
        <v>1450522.18</v>
      </c>
      <c r="K87" s="17">
        <v>0</v>
      </c>
      <c r="L87" s="17">
        <v>0</v>
      </c>
      <c r="M87" s="12">
        <v>1570134.5799999998</v>
      </c>
      <c r="N87" s="16">
        <v>0</v>
      </c>
      <c r="O87" s="17">
        <v>0</v>
      </c>
      <c r="P87" s="17">
        <v>1779090.68</v>
      </c>
      <c r="Q87" s="17">
        <v>0</v>
      </c>
      <c r="R87" s="17">
        <v>0</v>
      </c>
      <c r="S87" s="12">
        <v>1779090.68</v>
      </c>
      <c r="T87" s="16">
        <v>1674395.2499999998</v>
      </c>
      <c r="U87" s="17">
        <v>771999.55000000016</v>
      </c>
      <c r="V87" s="17">
        <v>91671.31</v>
      </c>
      <c r="W87" s="17">
        <v>0</v>
      </c>
      <c r="X87" s="17">
        <v>1735</v>
      </c>
      <c r="Y87" s="12">
        <v>2539801.11</v>
      </c>
      <c r="Z87" s="16">
        <v>466894.37</v>
      </c>
      <c r="AA87" s="17">
        <v>32691.43</v>
      </c>
      <c r="AB87" s="17">
        <v>0</v>
      </c>
      <c r="AC87" s="17">
        <v>0</v>
      </c>
      <c r="AD87" s="17">
        <v>0</v>
      </c>
      <c r="AE87" s="12">
        <v>499585.8</v>
      </c>
      <c r="AF87" s="16">
        <v>0</v>
      </c>
      <c r="AG87" s="17">
        <v>110265.86</v>
      </c>
      <c r="AH87" s="17">
        <v>0</v>
      </c>
      <c r="AI87" s="17">
        <v>0</v>
      </c>
      <c r="AJ87" s="17">
        <v>0</v>
      </c>
      <c r="AK87" s="12">
        <v>110265.86</v>
      </c>
      <c r="AL87" s="16">
        <v>259042.90999999997</v>
      </c>
      <c r="AM87" s="17">
        <v>198446.15999999997</v>
      </c>
      <c r="AN87" s="17">
        <v>201013.56</v>
      </c>
      <c r="AO87" s="17">
        <v>0</v>
      </c>
      <c r="AP87" s="17">
        <v>903.17</v>
      </c>
      <c r="AQ87" s="12">
        <v>659405.79999999993</v>
      </c>
      <c r="AR87" s="16">
        <v>0</v>
      </c>
      <c r="AS87" s="17">
        <v>1066503.2</v>
      </c>
      <c r="AT87" s="17">
        <v>0</v>
      </c>
      <c r="AU87" s="17">
        <v>0</v>
      </c>
      <c r="AV87" s="17">
        <v>0</v>
      </c>
      <c r="AW87" s="12">
        <v>1066503.2</v>
      </c>
      <c r="AX87" s="16">
        <v>-2171.15</v>
      </c>
      <c r="AY87" s="17">
        <v>45702.41</v>
      </c>
      <c r="AZ87" s="17">
        <v>0</v>
      </c>
      <c r="BA87" s="17">
        <v>0</v>
      </c>
      <c r="BB87" s="17">
        <v>0</v>
      </c>
      <c r="BC87" s="12">
        <v>43531.26</v>
      </c>
      <c r="BD87" s="16">
        <v>2686637.03</v>
      </c>
      <c r="BE87" s="17">
        <v>1605682.5599999998</v>
      </c>
      <c r="BF87" s="17">
        <v>274779.34000000003</v>
      </c>
      <c r="BG87" s="17">
        <v>0</v>
      </c>
      <c r="BH87" s="17">
        <v>194051.62</v>
      </c>
      <c r="BI87" s="12">
        <v>4761150.55</v>
      </c>
    </row>
    <row r="88" spans="1:61" x14ac:dyDescent="0.25">
      <c r="A88" s="4" t="s">
        <v>78</v>
      </c>
      <c r="B88" s="67">
        <v>1281886</v>
      </c>
      <c r="C88" s="53">
        <v>718315</v>
      </c>
      <c r="D88" s="53">
        <v>35533</v>
      </c>
      <c r="E88" s="53">
        <v>0</v>
      </c>
      <c r="F88" s="53">
        <v>90188</v>
      </c>
      <c r="G88" s="68">
        <v>2125922</v>
      </c>
      <c r="H88" s="16">
        <v>0</v>
      </c>
      <c r="I88" s="17">
        <v>0</v>
      </c>
      <c r="J88" s="17">
        <v>0</v>
      </c>
      <c r="K88" s="17">
        <v>0</v>
      </c>
      <c r="L88" s="17">
        <v>0</v>
      </c>
      <c r="M88" s="12">
        <v>0</v>
      </c>
      <c r="N88" s="16">
        <v>0</v>
      </c>
      <c r="O88" s="17">
        <v>0</v>
      </c>
      <c r="P88" s="17">
        <v>0</v>
      </c>
      <c r="Q88" s="17">
        <v>0</v>
      </c>
      <c r="R88" s="17">
        <v>0</v>
      </c>
      <c r="S88" s="12">
        <v>0</v>
      </c>
      <c r="T88" s="16">
        <v>0</v>
      </c>
      <c r="U88" s="17">
        <v>0</v>
      </c>
      <c r="V88" s="17">
        <v>0</v>
      </c>
      <c r="W88" s="17">
        <v>0</v>
      </c>
      <c r="X88" s="17">
        <v>0</v>
      </c>
      <c r="Y88" s="12">
        <v>0</v>
      </c>
      <c r="Z88" s="16">
        <v>0</v>
      </c>
      <c r="AA88" s="17">
        <v>0</v>
      </c>
      <c r="AB88" s="17">
        <v>0</v>
      </c>
      <c r="AC88" s="17">
        <v>0</v>
      </c>
      <c r="AD88" s="17">
        <v>0</v>
      </c>
      <c r="AE88" s="12">
        <v>0</v>
      </c>
      <c r="AF88" s="16">
        <v>0</v>
      </c>
      <c r="AG88" s="17">
        <v>0</v>
      </c>
      <c r="AH88" s="17">
        <v>0</v>
      </c>
      <c r="AI88" s="17">
        <v>0</v>
      </c>
      <c r="AJ88" s="17">
        <v>0</v>
      </c>
      <c r="AK88" s="12">
        <v>0</v>
      </c>
      <c r="AL88" s="16">
        <v>117314</v>
      </c>
      <c r="AM88" s="17">
        <v>78741</v>
      </c>
      <c r="AN88" s="17">
        <v>0</v>
      </c>
      <c r="AO88" s="17">
        <v>0</v>
      </c>
      <c r="AP88" s="17">
        <v>316</v>
      </c>
      <c r="AQ88" s="12">
        <v>196371</v>
      </c>
      <c r="AR88" s="16">
        <v>0</v>
      </c>
      <c r="AS88" s="17">
        <v>109468</v>
      </c>
      <c r="AT88" s="17">
        <v>0</v>
      </c>
      <c r="AU88" s="17">
        <v>0</v>
      </c>
      <c r="AV88" s="17">
        <v>0</v>
      </c>
      <c r="AW88" s="12">
        <v>109468</v>
      </c>
      <c r="AX88" s="16">
        <v>479575</v>
      </c>
      <c r="AY88" s="17">
        <v>145360</v>
      </c>
      <c r="AZ88" s="17">
        <v>14510</v>
      </c>
      <c r="BA88" s="17">
        <v>0</v>
      </c>
      <c r="BB88" s="17">
        <v>12437</v>
      </c>
      <c r="BC88" s="12">
        <v>651882</v>
      </c>
      <c r="BD88" s="16">
        <v>684997</v>
      </c>
      <c r="BE88" s="17">
        <v>384746</v>
      </c>
      <c r="BF88" s="17">
        <v>21023</v>
      </c>
      <c r="BG88" s="17">
        <v>0</v>
      </c>
      <c r="BH88" s="17">
        <v>77435</v>
      </c>
      <c r="BI88" s="12">
        <v>1168201</v>
      </c>
    </row>
    <row r="89" spans="1:61" x14ac:dyDescent="0.25">
      <c r="A89" s="5"/>
      <c r="B89" s="69"/>
      <c r="C89" s="54"/>
      <c r="D89" s="54"/>
      <c r="E89" s="54"/>
      <c r="F89" s="54"/>
      <c r="G89" s="70"/>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c r="AR89" s="18"/>
      <c r="AS89" s="19"/>
      <c r="AT89" s="19"/>
      <c r="AU89" s="19"/>
      <c r="AV89" s="19"/>
      <c r="AW89" s="13"/>
      <c r="AX89" s="18"/>
      <c r="AY89" s="19"/>
      <c r="AZ89" s="19"/>
      <c r="BA89" s="19"/>
      <c r="BB89" s="19"/>
      <c r="BC89" s="13"/>
      <c r="BD89" s="18"/>
      <c r="BE89" s="19"/>
      <c r="BF89" s="19"/>
      <c r="BG89" s="19"/>
      <c r="BH89" s="19"/>
      <c r="BI89" s="13"/>
    </row>
    <row r="90" spans="1:61" x14ac:dyDescent="0.25">
      <c r="A90" s="30"/>
      <c r="B90" s="31">
        <f>SUM(B9:B89)</f>
        <v>204967903.71188915</v>
      </c>
      <c r="C90" s="32">
        <f t="shared" ref="C90:G90" si="0">SUM(C9:C89)</f>
        <v>276748917.23206198</v>
      </c>
      <c r="D90" s="32">
        <f t="shared" si="0"/>
        <v>134747769.40918121</v>
      </c>
      <c r="E90" s="32">
        <f t="shared" si="0"/>
        <v>565719.31999999995</v>
      </c>
      <c r="F90" s="32">
        <f t="shared" si="0"/>
        <v>34304686.974994488</v>
      </c>
      <c r="G90" s="33">
        <f t="shared" si="0"/>
        <v>651334996.64812708</v>
      </c>
      <c r="H90" s="31">
        <f t="shared" ref="H90:BI90" si="1">SUM(H9:H89)</f>
        <v>8529008.7173317298</v>
      </c>
      <c r="I90" s="32">
        <f t="shared" si="1"/>
        <v>22048847.264924105</v>
      </c>
      <c r="J90" s="32">
        <f t="shared" si="1"/>
        <v>50199487.607460603</v>
      </c>
      <c r="K90" s="32">
        <f t="shared" si="1"/>
        <v>22015.5</v>
      </c>
      <c r="L90" s="32">
        <f t="shared" si="1"/>
        <v>2033139.7022237161</v>
      </c>
      <c r="M90" s="33">
        <f t="shared" si="1"/>
        <v>82832498.791940153</v>
      </c>
      <c r="N90" s="31">
        <f t="shared" si="1"/>
        <v>2881700.196286147</v>
      </c>
      <c r="O90" s="32">
        <f t="shared" si="1"/>
        <v>6395676.4303988405</v>
      </c>
      <c r="P90" s="32">
        <f t="shared" si="1"/>
        <v>37763266.379078038</v>
      </c>
      <c r="Q90" s="32">
        <f t="shared" si="1"/>
        <v>6.92</v>
      </c>
      <c r="R90" s="32">
        <f t="shared" si="1"/>
        <v>775284.26356342144</v>
      </c>
      <c r="S90" s="33">
        <f t="shared" si="1"/>
        <v>47815934.189326443</v>
      </c>
      <c r="T90" s="31">
        <f t="shared" ref="T90:AQ90" si="2">SUM(T9:T89)</f>
        <v>34392248.387991704</v>
      </c>
      <c r="U90" s="32">
        <f t="shared" si="2"/>
        <v>22866824.382686123</v>
      </c>
      <c r="V90" s="32">
        <f t="shared" si="2"/>
        <v>10605278.890119493</v>
      </c>
      <c r="W90" s="32">
        <f t="shared" si="2"/>
        <v>10808.16</v>
      </c>
      <c r="X90" s="32">
        <f t="shared" si="2"/>
        <v>1470426.2783091303</v>
      </c>
      <c r="Y90" s="33">
        <f t="shared" si="2"/>
        <v>69345586.099106446</v>
      </c>
      <c r="Z90" s="31">
        <f t="shared" si="2"/>
        <v>24273966.045959178</v>
      </c>
      <c r="AA90" s="32">
        <f t="shared" si="2"/>
        <v>27370837.076241486</v>
      </c>
      <c r="AB90" s="32">
        <f t="shared" si="2"/>
        <v>293901.65000000002</v>
      </c>
      <c r="AC90" s="32">
        <f t="shared" si="2"/>
        <v>12000</v>
      </c>
      <c r="AD90" s="32">
        <f t="shared" si="2"/>
        <v>6447421.1582263345</v>
      </c>
      <c r="AE90" s="33">
        <f t="shared" si="2"/>
        <v>58398125.930427</v>
      </c>
      <c r="AF90" s="31">
        <f t="shared" si="2"/>
        <v>16312411.17511919</v>
      </c>
      <c r="AG90" s="32">
        <f t="shared" si="2"/>
        <v>28301317.557192992</v>
      </c>
      <c r="AH90" s="32">
        <f t="shared" si="2"/>
        <v>10235325.879297243</v>
      </c>
      <c r="AI90" s="32">
        <f t="shared" si="2"/>
        <v>169889.9</v>
      </c>
      <c r="AJ90" s="32">
        <f t="shared" si="2"/>
        <v>6636243.6509869359</v>
      </c>
      <c r="AK90" s="33">
        <f t="shared" si="2"/>
        <v>61655188.16259636</v>
      </c>
      <c r="AL90" s="31">
        <f t="shared" si="2"/>
        <v>16094497.265743632</v>
      </c>
      <c r="AM90" s="32">
        <f t="shared" si="2"/>
        <v>45599082.126320712</v>
      </c>
      <c r="AN90" s="32">
        <f t="shared" si="2"/>
        <v>4760182.2814757898</v>
      </c>
      <c r="AO90" s="32">
        <f t="shared" si="2"/>
        <v>61058.65</v>
      </c>
      <c r="AP90" s="32">
        <f t="shared" si="2"/>
        <v>3018387.0482005873</v>
      </c>
      <c r="AQ90" s="33">
        <f t="shared" si="2"/>
        <v>69533207.371740714</v>
      </c>
      <c r="AR90" s="31">
        <f t="shared" si="1"/>
        <v>941390.29118576401</v>
      </c>
      <c r="AS90" s="32">
        <f t="shared" si="1"/>
        <v>55831499.688505724</v>
      </c>
      <c r="AT90" s="32">
        <f t="shared" si="1"/>
        <v>862361.23711253854</v>
      </c>
      <c r="AU90" s="32">
        <f t="shared" si="1"/>
        <v>40979.01</v>
      </c>
      <c r="AV90" s="32">
        <f t="shared" si="1"/>
        <v>6839672.9465369424</v>
      </c>
      <c r="AW90" s="33">
        <f t="shared" si="1"/>
        <v>64515903.173340961</v>
      </c>
      <c r="AX90" s="31">
        <f t="shared" si="1"/>
        <v>37403174.735228285</v>
      </c>
      <c r="AY90" s="32">
        <f t="shared" si="1"/>
        <v>44162954.815356731</v>
      </c>
      <c r="AZ90" s="32">
        <f t="shared" si="1"/>
        <v>1561560.3412558772</v>
      </c>
      <c r="BA90" s="32">
        <f t="shared" si="1"/>
        <v>184961.18</v>
      </c>
      <c r="BB90" s="32">
        <f t="shared" si="1"/>
        <v>4301437.8348916862</v>
      </c>
      <c r="BC90" s="33">
        <f t="shared" si="1"/>
        <v>87614088.906732589</v>
      </c>
      <c r="BD90" s="31">
        <f t="shared" si="1"/>
        <v>64139506.897043534</v>
      </c>
      <c r="BE90" s="32">
        <f t="shared" si="1"/>
        <v>24171877.890435331</v>
      </c>
      <c r="BF90" s="32">
        <f t="shared" si="1"/>
        <v>18466405.143381614</v>
      </c>
      <c r="BG90" s="32">
        <f t="shared" si="1"/>
        <v>64000</v>
      </c>
      <c r="BH90" s="32">
        <f t="shared" si="1"/>
        <v>2782674.092055731</v>
      </c>
      <c r="BI90" s="33">
        <f t="shared" si="1"/>
        <v>109624464.0229162</v>
      </c>
    </row>
    <row r="91" spans="1:61"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row r="106" spans="1:1" x14ac:dyDescent="0.25">
      <c r="A106" s="29"/>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C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55" width="12.6640625" style="9"/>
    <col min="56" max="16384" width="12.6640625" style="6"/>
  </cols>
  <sheetData>
    <row r="1" spans="1:55"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ht="15.6" x14ac:dyDescent="0.3">
      <c r="A2" s="2" t="s">
        <v>85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55" x14ac:dyDescent="0.25">
      <c r="A3" s="28" t="str">
        <f>'Total Exp'!A3</f>
        <v>2015-16</v>
      </c>
    </row>
    <row r="4" spans="1:55" ht="15.6" x14ac:dyDescent="0.3">
      <c r="A4" s="71" t="s">
        <v>129</v>
      </c>
      <c r="B4" s="62"/>
      <c r="C4" s="62"/>
      <c r="D4" s="62"/>
      <c r="E4" s="62"/>
      <c r="F4" s="62"/>
      <c r="G4" s="63"/>
      <c r="H4" s="61"/>
      <c r="I4" s="62"/>
      <c r="J4" s="62"/>
      <c r="K4" s="62"/>
      <c r="L4" s="62"/>
      <c r="M4" s="62"/>
      <c r="N4" s="61"/>
      <c r="O4" s="62"/>
      <c r="P4" s="62"/>
      <c r="Q4" s="62"/>
      <c r="R4" s="62"/>
      <c r="S4" s="62"/>
      <c r="T4" s="61"/>
      <c r="U4" s="62"/>
      <c r="V4" s="62"/>
      <c r="W4" s="62"/>
      <c r="X4" s="62"/>
      <c r="Y4" s="62"/>
      <c r="Z4" s="61"/>
      <c r="AA4" s="62"/>
      <c r="AB4" s="62"/>
      <c r="AC4" s="62"/>
      <c r="AD4" s="62"/>
      <c r="AE4" s="62"/>
      <c r="AF4" s="61"/>
      <c r="AG4" s="62"/>
      <c r="AH4" s="62"/>
      <c r="AI4" s="62"/>
      <c r="AJ4" s="62"/>
      <c r="AK4" s="62"/>
      <c r="AL4" s="61"/>
      <c r="AM4" s="62"/>
      <c r="AN4" s="62"/>
      <c r="AO4" s="62"/>
      <c r="AP4" s="62"/>
      <c r="AQ4" s="62"/>
      <c r="AR4" s="61"/>
      <c r="AS4" s="62"/>
      <c r="AT4" s="62"/>
      <c r="AU4" s="62"/>
      <c r="AV4" s="62"/>
      <c r="AW4" s="62"/>
      <c r="AX4" s="61"/>
      <c r="AY4" s="62"/>
      <c r="AZ4" s="62"/>
      <c r="BA4" s="62"/>
      <c r="BB4" s="62"/>
      <c r="BC4" s="63"/>
    </row>
    <row r="5" spans="1:55" s="83" customFormat="1" ht="13.2" x14ac:dyDescent="0.25">
      <c r="A5" s="55"/>
      <c r="B5" s="88" t="s">
        <v>213</v>
      </c>
      <c r="C5" s="85"/>
      <c r="D5" s="85"/>
      <c r="E5" s="85"/>
      <c r="F5" s="85"/>
      <c r="G5" s="86"/>
      <c r="H5" s="87" t="s">
        <v>199</v>
      </c>
      <c r="I5" s="88"/>
      <c r="J5" s="88"/>
      <c r="K5" s="88"/>
      <c r="L5" s="88"/>
      <c r="M5" s="89"/>
      <c r="N5" s="88" t="s">
        <v>200</v>
      </c>
      <c r="O5" s="88"/>
      <c r="P5" s="88"/>
      <c r="Q5" s="88"/>
      <c r="R5" s="88"/>
      <c r="S5" s="89"/>
      <c r="T5" s="88" t="s">
        <v>201</v>
      </c>
      <c r="U5" s="88"/>
      <c r="V5" s="88"/>
      <c r="W5" s="88"/>
      <c r="X5" s="88"/>
      <c r="Y5" s="89"/>
      <c r="Z5" s="87" t="s">
        <v>205</v>
      </c>
      <c r="AA5" s="88"/>
      <c r="AB5" s="88"/>
      <c r="AC5" s="88"/>
      <c r="AD5" s="88"/>
      <c r="AE5" s="89"/>
      <c r="AF5" s="88" t="s">
        <v>206</v>
      </c>
      <c r="AG5" s="88"/>
      <c r="AH5" s="88"/>
      <c r="AI5" s="88"/>
      <c r="AJ5" s="88"/>
      <c r="AK5" s="89"/>
      <c r="AL5" s="88" t="s">
        <v>207</v>
      </c>
      <c r="AM5" s="88"/>
      <c r="AN5" s="88"/>
      <c r="AO5" s="88"/>
      <c r="AP5" s="88"/>
      <c r="AQ5" s="89"/>
      <c r="AR5" s="87" t="s">
        <v>211</v>
      </c>
      <c r="AS5" s="88"/>
      <c r="AT5" s="88"/>
      <c r="AU5" s="88"/>
      <c r="AV5" s="88"/>
      <c r="AW5" s="89"/>
      <c r="AX5" s="88" t="s">
        <v>212</v>
      </c>
      <c r="AY5" s="88"/>
      <c r="AZ5" s="88"/>
      <c r="BA5" s="88"/>
      <c r="BB5" s="88"/>
      <c r="BC5" s="89"/>
    </row>
    <row r="6" spans="1:55" s="83" customFormat="1" ht="13.2" x14ac:dyDescent="0.25">
      <c r="A6" s="55"/>
      <c r="B6" s="56" t="str">
        <f>$A$4&amp;" Total"</f>
        <v>Environment Total</v>
      </c>
      <c r="C6" s="57"/>
      <c r="D6" s="57"/>
      <c r="E6" s="57"/>
      <c r="F6" s="57"/>
      <c r="G6" s="58"/>
      <c r="H6" s="56" t="s">
        <v>202</v>
      </c>
      <c r="I6" s="57"/>
      <c r="J6" s="57"/>
      <c r="K6" s="57"/>
      <c r="L6" s="57"/>
      <c r="M6" s="58"/>
      <c r="N6" s="57" t="s">
        <v>203</v>
      </c>
      <c r="O6" s="57"/>
      <c r="P6" s="57"/>
      <c r="Q6" s="57"/>
      <c r="R6" s="57"/>
      <c r="S6" s="58"/>
      <c r="T6" s="57" t="s">
        <v>204</v>
      </c>
      <c r="U6" s="57"/>
      <c r="V6" s="57"/>
      <c r="W6" s="57"/>
      <c r="X6" s="57"/>
      <c r="Y6" s="58"/>
      <c r="Z6" s="56" t="s">
        <v>208</v>
      </c>
      <c r="AA6" s="57"/>
      <c r="AB6" s="57"/>
      <c r="AC6" s="57"/>
      <c r="AD6" s="57"/>
      <c r="AE6" s="58"/>
      <c r="AF6" s="57" t="s">
        <v>209</v>
      </c>
      <c r="AG6" s="57"/>
      <c r="AH6" s="57"/>
      <c r="AI6" s="57"/>
      <c r="AJ6" s="57"/>
      <c r="AK6" s="58"/>
      <c r="AL6" s="57" t="s">
        <v>210</v>
      </c>
      <c r="AM6" s="57"/>
      <c r="AN6" s="57"/>
      <c r="AO6" s="57"/>
      <c r="AP6" s="57"/>
      <c r="AQ6" s="58"/>
      <c r="AR6" s="56" t="s">
        <v>214</v>
      </c>
      <c r="AS6" s="57"/>
      <c r="AT6" s="57"/>
      <c r="AU6" s="57"/>
      <c r="AV6" s="57"/>
      <c r="AW6" s="58"/>
      <c r="AX6" s="72" t="s">
        <v>142</v>
      </c>
      <c r="AY6" s="57"/>
      <c r="AZ6" s="57"/>
      <c r="BA6" s="57"/>
      <c r="BB6" s="57"/>
      <c r="BC6" s="58"/>
    </row>
    <row r="7" spans="1:55" s="82" customFormat="1" ht="20.399999999999999" x14ac:dyDescent="0.2">
      <c r="A7" s="80"/>
      <c r="B7" s="42" t="s">
        <v>87</v>
      </c>
      <c r="C7" s="43" t="s">
        <v>88</v>
      </c>
      <c r="D7" s="43" t="s">
        <v>89</v>
      </c>
      <c r="E7" s="43" t="s">
        <v>90</v>
      </c>
      <c r="F7" s="43" t="s">
        <v>91</v>
      </c>
      <c r="G7" s="81" t="s">
        <v>92</v>
      </c>
      <c r="H7" s="42" t="s">
        <v>87</v>
      </c>
      <c r="I7" s="43" t="s">
        <v>88</v>
      </c>
      <c r="J7" s="43" t="s">
        <v>89</v>
      </c>
      <c r="K7" s="43" t="s">
        <v>90</v>
      </c>
      <c r="L7" s="43" t="s">
        <v>91</v>
      </c>
      <c r="M7" s="81" t="s">
        <v>92</v>
      </c>
      <c r="N7" s="42" t="s">
        <v>87</v>
      </c>
      <c r="O7" s="43" t="s">
        <v>88</v>
      </c>
      <c r="P7" s="43" t="s">
        <v>89</v>
      </c>
      <c r="Q7" s="43" t="s">
        <v>90</v>
      </c>
      <c r="R7" s="43" t="s">
        <v>91</v>
      </c>
      <c r="S7" s="81" t="s">
        <v>92</v>
      </c>
      <c r="T7" s="42" t="s">
        <v>87</v>
      </c>
      <c r="U7" s="43" t="s">
        <v>88</v>
      </c>
      <c r="V7" s="43" t="s">
        <v>89</v>
      </c>
      <c r="W7" s="43" t="s">
        <v>90</v>
      </c>
      <c r="X7" s="43" t="s">
        <v>91</v>
      </c>
      <c r="Y7" s="81" t="s">
        <v>92</v>
      </c>
      <c r="Z7" s="42" t="s">
        <v>87</v>
      </c>
      <c r="AA7" s="43" t="s">
        <v>88</v>
      </c>
      <c r="AB7" s="43" t="s">
        <v>89</v>
      </c>
      <c r="AC7" s="43" t="s">
        <v>90</v>
      </c>
      <c r="AD7" s="43" t="s">
        <v>91</v>
      </c>
      <c r="AE7" s="81" t="s">
        <v>92</v>
      </c>
      <c r="AF7" s="42" t="s">
        <v>87</v>
      </c>
      <c r="AG7" s="43" t="s">
        <v>88</v>
      </c>
      <c r="AH7" s="43" t="s">
        <v>89</v>
      </c>
      <c r="AI7" s="43" t="s">
        <v>90</v>
      </c>
      <c r="AJ7" s="43" t="s">
        <v>91</v>
      </c>
      <c r="AK7" s="81" t="s">
        <v>92</v>
      </c>
      <c r="AL7" s="42" t="s">
        <v>87</v>
      </c>
      <c r="AM7" s="43" t="s">
        <v>88</v>
      </c>
      <c r="AN7" s="43" t="s">
        <v>89</v>
      </c>
      <c r="AO7" s="43" t="s">
        <v>90</v>
      </c>
      <c r="AP7" s="43" t="s">
        <v>91</v>
      </c>
      <c r="AQ7" s="81" t="s">
        <v>92</v>
      </c>
      <c r="AR7" s="42" t="s">
        <v>87</v>
      </c>
      <c r="AS7" s="43" t="s">
        <v>88</v>
      </c>
      <c r="AT7" s="43" t="s">
        <v>89</v>
      </c>
      <c r="AU7" s="43" t="s">
        <v>90</v>
      </c>
      <c r="AV7" s="43" t="s">
        <v>91</v>
      </c>
      <c r="AW7" s="81" t="s">
        <v>92</v>
      </c>
      <c r="AX7" s="42" t="s">
        <v>87</v>
      </c>
      <c r="AY7" s="43" t="s">
        <v>88</v>
      </c>
      <c r="AZ7" s="43" t="s">
        <v>89</v>
      </c>
      <c r="BA7" s="43" t="s">
        <v>90</v>
      </c>
      <c r="BB7" s="43" t="s">
        <v>91</v>
      </c>
      <c r="BC7" s="81" t="s">
        <v>92</v>
      </c>
    </row>
    <row r="8" spans="1:55" s="82" customFormat="1" ht="10.199999999999999" x14ac:dyDescent="0.2">
      <c r="A8" s="90"/>
      <c r="B8" s="46" t="s">
        <v>79</v>
      </c>
      <c r="C8" s="47" t="s">
        <v>80</v>
      </c>
      <c r="D8" s="47" t="s">
        <v>81</v>
      </c>
      <c r="E8" s="47" t="s">
        <v>82</v>
      </c>
      <c r="F8" s="47" t="s">
        <v>83</v>
      </c>
      <c r="G8" s="60" t="s">
        <v>84</v>
      </c>
      <c r="H8" s="46" t="s">
        <v>79</v>
      </c>
      <c r="I8" s="47" t="s">
        <v>80</v>
      </c>
      <c r="J8" s="47" t="s">
        <v>81</v>
      </c>
      <c r="K8" s="47" t="s">
        <v>82</v>
      </c>
      <c r="L8" s="47" t="s">
        <v>83</v>
      </c>
      <c r="M8" s="60" t="s">
        <v>84</v>
      </c>
      <c r="N8" s="46" t="s">
        <v>79</v>
      </c>
      <c r="O8" s="47" t="s">
        <v>80</v>
      </c>
      <c r="P8" s="47" t="s">
        <v>81</v>
      </c>
      <c r="Q8" s="47" t="s">
        <v>82</v>
      </c>
      <c r="R8" s="47" t="s">
        <v>83</v>
      </c>
      <c r="S8" s="60" t="s">
        <v>84</v>
      </c>
      <c r="T8" s="46" t="s">
        <v>79</v>
      </c>
      <c r="U8" s="47" t="s">
        <v>80</v>
      </c>
      <c r="V8" s="47" t="s">
        <v>81</v>
      </c>
      <c r="W8" s="47" t="s">
        <v>82</v>
      </c>
      <c r="X8" s="47" t="s">
        <v>83</v>
      </c>
      <c r="Y8" s="60" t="s">
        <v>84</v>
      </c>
      <c r="Z8" s="46" t="s">
        <v>79</v>
      </c>
      <c r="AA8" s="47" t="s">
        <v>80</v>
      </c>
      <c r="AB8" s="47" t="s">
        <v>81</v>
      </c>
      <c r="AC8" s="47" t="s">
        <v>82</v>
      </c>
      <c r="AD8" s="47" t="s">
        <v>83</v>
      </c>
      <c r="AE8" s="60" t="s">
        <v>84</v>
      </c>
      <c r="AF8" s="46" t="s">
        <v>79</v>
      </c>
      <c r="AG8" s="47" t="s">
        <v>80</v>
      </c>
      <c r="AH8" s="47" t="s">
        <v>81</v>
      </c>
      <c r="AI8" s="47" t="s">
        <v>82</v>
      </c>
      <c r="AJ8" s="47" t="s">
        <v>83</v>
      </c>
      <c r="AK8" s="60" t="s">
        <v>84</v>
      </c>
      <c r="AL8" s="46" t="s">
        <v>79</v>
      </c>
      <c r="AM8" s="47" t="s">
        <v>80</v>
      </c>
      <c r="AN8" s="47" t="s">
        <v>81</v>
      </c>
      <c r="AO8" s="47" t="s">
        <v>82</v>
      </c>
      <c r="AP8" s="47" t="s">
        <v>83</v>
      </c>
      <c r="AQ8" s="60" t="s">
        <v>84</v>
      </c>
      <c r="AR8" s="46" t="s">
        <v>79</v>
      </c>
      <c r="AS8" s="47" t="s">
        <v>80</v>
      </c>
      <c r="AT8" s="47" t="s">
        <v>81</v>
      </c>
      <c r="AU8" s="47" t="s">
        <v>82</v>
      </c>
      <c r="AV8" s="47" t="s">
        <v>83</v>
      </c>
      <c r="AW8" s="60" t="s">
        <v>84</v>
      </c>
      <c r="AX8" s="46" t="s">
        <v>79</v>
      </c>
      <c r="AY8" s="47" t="s">
        <v>80</v>
      </c>
      <c r="AZ8" s="47" t="s">
        <v>81</v>
      </c>
      <c r="BA8" s="47" t="s">
        <v>82</v>
      </c>
      <c r="BB8" s="47" t="s">
        <v>83</v>
      </c>
      <c r="BC8" s="60" t="s">
        <v>84</v>
      </c>
    </row>
    <row r="9" spans="1:55" x14ac:dyDescent="0.25">
      <c r="A9" s="3"/>
      <c r="B9" s="64"/>
      <c r="C9" s="65"/>
      <c r="D9" s="65"/>
      <c r="E9" s="65"/>
      <c r="F9" s="65"/>
      <c r="G9" s="66"/>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c r="AR9" s="14"/>
      <c r="AS9" s="15"/>
      <c r="AT9" s="15"/>
      <c r="AU9" s="15"/>
      <c r="AV9" s="15"/>
      <c r="AW9" s="11"/>
      <c r="AX9" s="14"/>
      <c r="AY9" s="15"/>
      <c r="AZ9" s="15"/>
      <c r="BA9" s="15"/>
      <c r="BB9" s="15"/>
      <c r="BC9" s="11"/>
    </row>
    <row r="10" spans="1:55" x14ac:dyDescent="0.25">
      <c r="A10" s="4" t="s">
        <v>1</v>
      </c>
      <c r="B10" s="67">
        <v>45100.845757791765</v>
      </c>
      <c r="C10" s="53">
        <v>171638.55</v>
      </c>
      <c r="D10" s="53">
        <v>162390</v>
      </c>
      <c r="E10" s="53">
        <v>0</v>
      </c>
      <c r="F10" s="53">
        <v>57412</v>
      </c>
      <c r="G10" s="68">
        <v>436541.39575779176</v>
      </c>
      <c r="H10" s="16">
        <v>45100.845757791765</v>
      </c>
      <c r="I10" s="17">
        <v>76924.17</v>
      </c>
      <c r="J10" s="17">
        <v>0</v>
      </c>
      <c r="K10" s="17">
        <v>0</v>
      </c>
      <c r="L10" s="17">
        <v>57412</v>
      </c>
      <c r="M10" s="12">
        <v>179437.01575779176</v>
      </c>
      <c r="N10" s="16">
        <v>0</v>
      </c>
      <c r="O10" s="17">
        <v>44564.73</v>
      </c>
      <c r="P10" s="17">
        <v>0</v>
      </c>
      <c r="Q10" s="17">
        <v>0</v>
      </c>
      <c r="R10" s="17">
        <v>0</v>
      </c>
      <c r="S10" s="12">
        <v>44564.73</v>
      </c>
      <c r="T10" s="16">
        <v>0</v>
      </c>
      <c r="U10" s="17">
        <v>50149.65</v>
      </c>
      <c r="V10" s="17">
        <v>162390</v>
      </c>
      <c r="W10" s="17">
        <v>0</v>
      </c>
      <c r="X10" s="17">
        <v>0</v>
      </c>
      <c r="Y10" s="12">
        <v>212539.65</v>
      </c>
      <c r="Z10" s="16">
        <v>0</v>
      </c>
      <c r="AA10" s="17">
        <v>0</v>
      </c>
      <c r="AB10" s="17">
        <v>0</v>
      </c>
      <c r="AC10" s="17">
        <v>0</v>
      </c>
      <c r="AD10" s="17">
        <v>0</v>
      </c>
      <c r="AE10" s="12">
        <v>0</v>
      </c>
      <c r="AF10" s="16">
        <v>0</v>
      </c>
      <c r="AG10" s="17">
        <v>0</v>
      </c>
      <c r="AH10" s="17">
        <v>0</v>
      </c>
      <c r="AI10" s="17">
        <v>0</v>
      </c>
      <c r="AJ10" s="17">
        <v>0</v>
      </c>
      <c r="AK10" s="12">
        <v>0</v>
      </c>
      <c r="AL10" s="16">
        <v>0</v>
      </c>
      <c r="AM10" s="17">
        <v>0</v>
      </c>
      <c r="AN10" s="17">
        <v>0</v>
      </c>
      <c r="AO10" s="17">
        <v>0</v>
      </c>
      <c r="AP10" s="17">
        <v>0</v>
      </c>
      <c r="AQ10" s="12">
        <v>0</v>
      </c>
      <c r="AR10" s="16">
        <v>0</v>
      </c>
      <c r="AS10" s="17">
        <v>0</v>
      </c>
      <c r="AT10" s="17">
        <v>0</v>
      </c>
      <c r="AU10" s="17">
        <v>0</v>
      </c>
      <c r="AV10" s="17">
        <v>0</v>
      </c>
      <c r="AW10" s="12">
        <v>0</v>
      </c>
      <c r="AX10" s="16">
        <v>0</v>
      </c>
      <c r="AY10" s="17">
        <v>0</v>
      </c>
      <c r="AZ10" s="17">
        <v>0</v>
      </c>
      <c r="BA10" s="17">
        <v>0</v>
      </c>
      <c r="BB10" s="17">
        <v>0</v>
      </c>
      <c r="BC10" s="12">
        <v>0</v>
      </c>
    </row>
    <row r="11" spans="1:55" x14ac:dyDescent="0.25">
      <c r="A11" s="4" t="s">
        <v>2</v>
      </c>
      <c r="B11" s="67">
        <v>327739.19</v>
      </c>
      <c r="C11" s="53">
        <v>225735.78</v>
      </c>
      <c r="D11" s="53">
        <v>149079.15</v>
      </c>
      <c r="E11" s="53">
        <v>0</v>
      </c>
      <c r="F11" s="53">
        <v>329.43</v>
      </c>
      <c r="G11" s="68">
        <v>702883.55</v>
      </c>
      <c r="H11" s="16">
        <v>186433.88</v>
      </c>
      <c r="I11" s="17">
        <v>11184.71</v>
      </c>
      <c r="J11" s="17">
        <v>0</v>
      </c>
      <c r="K11" s="17">
        <v>0</v>
      </c>
      <c r="L11" s="17">
        <v>0</v>
      </c>
      <c r="M11" s="12">
        <v>197618.59</v>
      </c>
      <c r="N11" s="16">
        <v>40700.01</v>
      </c>
      <c r="O11" s="17">
        <v>76842.559999999998</v>
      </c>
      <c r="P11" s="17">
        <v>0</v>
      </c>
      <c r="Q11" s="17">
        <v>0</v>
      </c>
      <c r="R11" s="17">
        <v>0</v>
      </c>
      <c r="S11" s="12">
        <v>117542.57</v>
      </c>
      <c r="T11" s="16">
        <v>46006.559999999998</v>
      </c>
      <c r="U11" s="17">
        <v>51903.570000000007</v>
      </c>
      <c r="V11" s="17">
        <v>143090</v>
      </c>
      <c r="W11" s="17">
        <v>0</v>
      </c>
      <c r="X11" s="17">
        <v>0</v>
      </c>
      <c r="Y11" s="12">
        <v>241000.13</v>
      </c>
      <c r="Z11" s="16">
        <v>0</v>
      </c>
      <c r="AA11" s="17">
        <v>45165.96</v>
      </c>
      <c r="AB11" s="17">
        <v>0</v>
      </c>
      <c r="AC11" s="17">
        <v>0</v>
      </c>
      <c r="AD11" s="17">
        <v>0</v>
      </c>
      <c r="AE11" s="12">
        <v>45165.96</v>
      </c>
      <c r="AF11" s="16">
        <v>0</v>
      </c>
      <c r="AG11" s="17">
        <v>0</v>
      </c>
      <c r="AH11" s="17">
        <v>0</v>
      </c>
      <c r="AI11" s="17">
        <v>0</v>
      </c>
      <c r="AJ11" s="17">
        <v>0</v>
      </c>
      <c r="AK11" s="12">
        <v>0</v>
      </c>
      <c r="AL11" s="16">
        <v>0</v>
      </c>
      <c r="AM11" s="17">
        <v>0</v>
      </c>
      <c r="AN11" s="17">
        <v>0</v>
      </c>
      <c r="AO11" s="17">
        <v>0</v>
      </c>
      <c r="AP11" s="17">
        <v>0</v>
      </c>
      <c r="AQ11" s="12">
        <v>0</v>
      </c>
      <c r="AR11" s="16">
        <v>0</v>
      </c>
      <c r="AS11" s="17">
        <v>0</v>
      </c>
      <c r="AT11" s="17">
        <v>0</v>
      </c>
      <c r="AU11" s="17">
        <v>0</v>
      </c>
      <c r="AV11" s="17">
        <v>0</v>
      </c>
      <c r="AW11" s="12">
        <v>0</v>
      </c>
      <c r="AX11" s="16">
        <v>54598.74</v>
      </c>
      <c r="AY11" s="17">
        <v>40638.980000000003</v>
      </c>
      <c r="AZ11" s="17">
        <v>5989.15</v>
      </c>
      <c r="BA11" s="17">
        <v>0</v>
      </c>
      <c r="BB11" s="17">
        <v>329.43</v>
      </c>
      <c r="BC11" s="12">
        <v>101556.29999999999</v>
      </c>
    </row>
    <row r="12" spans="1:55" x14ac:dyDescent="0.25">
      <c r="A12" s="4" t="s">
        <v>3</v>
      </c>
      <c r="B12" s="67">
        <v>332548</v>
      </c>
      <c r="C12" s="53">
        <v>210397</v>
      </c>
      <c r="D12" s="53">
        <v>0</v>
      </c>
      <c r="E12" s="53">
        <v>0</v>
      </c>
      <c r="F12" s="53">
        <v>0</v>
      </c>
      <c r="G12" s="68">
        <v>542945</v>
      </c>
      <c r="H12" s="16">
        <v>241417</v>
      </c>
      <c r="I12" s="17">
        <v>127468</v>
      </c>
      <c r="J12" s="17">
        <v>0</v>
      </c>
      <c r="K12" s="17">
        <v>0</v>
      </c>
      <c r="L12" s="17">
        <v>0</v>
      </c>
      <c r="M12" s="12">
        <v>368885</v>
      </c>
      <c r="N12" s="16">
        <v>91131</v>
      </c>
      <c r="O12" s="17">
        <v>82929</v>
      </c>
      <c r="P12" s="17">
        <v>0</v>
      </c>
      <c r="Q12" s="17">
        <v>0</v>
      </c>
      <c r="R12" s="17">
        <v>0</v>
      </c>
      <c r="S12" s="12">
        <v>174060</v>
      </c>
      <c r="T12" s="16">
        <v>0</v>
      </c>
      <c r="U12" s="17">
        <v>0</v>
      </c>
      <c r="V12" s="17">
        <v>0</v>
      </c>
      <c r="W12" s="17">
        <v>0</v>
      </c>
      <c r="X12" s="17">
        <v>0</v>
      </c>
      <c r="Y12" s="12">
        <v>0</v>
      </c>
      <c r="Z12" s="16">
        <v>0</v>
      </c>
      <c r="AA12" s="17">
        <v>0</v>
      </c>
      <c r="AB12" s="17">
        <v>0</v>
      </c>
      <c r="AC12" s="17">
        <v>0</v>
      </c>
      <c r="AD12" s="17">
        <v>0</v>
      </c>
      <c r="AE12" s="12">
        <v>0</v>
      </c>
      <c r="AF12" s="16">
        <v>0</v>
      </c>
      <c r="AG12" s="17">
        <v>0</v>
      </c>
      <c r="AH12" s="17">
        <v>0</v>
      </c>
      <c r="AI12" s="17">
        <v>0</v>
      </c>
      <c r="AJ12" s="17">
        <v>0</v>
      </c>
      <c r="AK12" s="12">
        <v>0</v>
      </c>
      <c r="AL12" s="16">
        <v>0</v>
      </c>
      <c r="AM12" s="17">
        <v>0</v>
      </c>
      <c r="AN12" s="17">
        <v>0</v>
      </c>
      <c r="AO12" s="17">
        <v>0</v>
      </c>
      <c r="AP12" s="17">
        <v>0</v>
      </c>
      <c r="AQ12" s="12">
        <v>0</v>
      </c>
      <c r="AR12" s="16">
        <v>0</v>
      </c>
      <c r="AS12" s="17">
        <v>0</v>
      </c>
      <c r="AT12" s="17">
        <v>0</v>
      </c>
      <c r="AU12" s="17">
        <v>0</v>
      </c>
      <c r="AV12" s="17">
        <v>0</v>
      </c>
      <c r="AW12" s="12">
        <v>0</v>
      </c>
      <c r="AX12" s="16">
        <v>0</v>
      </c>
      <c r="AY12" s="17">
        <v>0</v>
      </c>
      <c r="AZ12" s="17">
        <v>0</v>
      </c>
      <c r="BA12" s="17">
        <v>0</v>
      </c>
      <c r="BB12" s="17">
        <v>0</v>
      </c>
      <c r="BC12" s="12">
        <v>0</v>
      </c>
    </row>
    <row r="13" spans="1:55" x14ac:dyDescent="0.25">
      <c r="A13" s="4" t="s">
        <v>4</v>
      </c>
      <c r="B13" s="67">
        <v>818000</v>
      </c>
      <c r="C13" s="53">
        <v>989000</v>
      </c>
      <c r="D13" s="53">
        <v>2307000</v>
      </c>
      <c r="E13" s="53">
        <v>20000</v>
      </c>
      <c r="F13" s="53">
        <v>236000</v>
      </c>
      <c r="G13" s="68">
        <v>4370000</v>
      </c>
      <c r="H13" s="16">
        <v>452000</v>
      </c>
      <c r="I13" s="17">
        <v>358000</v>
      </c>
      <c r="J13" s="17">
        <v>13000</v>
      </c>
      <c r="K13" s="17">
        <v>11000</v>
      </c>
      <c r="L13" s="17">
        <v>233000</v>
      </c>
      <c r="M13" s="12">
        <v>1067000</v>
      </c>
      <c r="N13" s="16">
        <v>0</v>
      </c>
      <c r="O13" s="17">
        <v>59000</v>
      </c>
      <c r="P13" s="17">
        <v>0</v>
      </c>
      <c r="Q13" s="17">
        <v>0</v>
      </c>
      <c r="R13" s="17">
        <v>0</v>
      </c>
      <c r="S13" s="12">
        <v>59000</v>
      </c>
      <c r="T13" s="16">
        <v>259000</v>
      </c>
      <c r="U13" s="17">
        <v>421000</v>
      </c>
      <c r="V13" s="17">
        <v>2156000</v>
      </c>
      <c r="W13" s="17">
        <v>6000</v>
      </c>
      <c r="X13" s="17">
        <v>2000</v>
      </c>
      <c r="Y13" s="12">
        <v>2844000</v>
      </c>
      <c r="Z13" s="16">
        <v>0</v>
      </c>
      <c r="AA13" s="17">
        <v>30000</v>
      </c>
      <c r="AB13" s="17">
        <v>0</v>
      </c>
      <c r="AC13" s="17">
        <v>0</v>
      </c>
      <c r="AD13" s="17">
        <v>0</v>
      </c>
      <c r="AE13" s="12">
        <v>30000</v>
      </c>
      <c r="AF13" s="16">
        <v>0</v>
      </c>
      <c r="AG13" s="17">
        <v>0</v>
      </c>
      <c r="AH13" s="17">
        <v>0</v>
      </c>
      <c r="AI13" s="17">
        <v>0</v>
      </c>
      <c r="AJ13" s="17">
        <v>0</v>
      </c>
      <c r="AK13" s="12">
        <v>0</v>
      </c>
      <c r="AL13" s="16">
        <v>0</v>
      </c>
      <c r="AM13" s="17">
        <v>0</v>
      </c>
      <c r="AN13" s="17">
        <v>0</v>
      </c>
      <c r="AO13" s="17">
        <v>0</v>
      </c>
      <c r="AP13" s="17">
        <v>0</v>
      </c>
      <c r="AQ13" s="12">
        <v>0</v>
      </c>
      <c r="AR13" s="16">
        <v>0</v>
      </c>
      <c r="AS13" s="17">
        <v>0</v>
      </c>
      <c r="AT13" s="17">
        <v>0</v>
      </c>
      <c r="AU13" s="17">
        <v>0</v>
      </c>
      <c r="AV13" s="17">
        <v>0</v>
      </c>
      <c r="AW13" s="12">
        <v>0</v>
      </c>
      <c r="AX13" s="16">
        <v>107000</v>
      </c>
      <c r="AY13" s="17">
        <v>121000</v>
      </c>
      <c r="AZ13" s="17">
        <v>138000</v>
      </c>
      <c r="BA13" s="17">
        <v>3000</v>
      </c>
      <c r="BB13" s="17">
        <v>1000</v>
      </c>
      <c r="BC13" s="12">
        <v>370000</v>
      </c>
    </row>
    <row r="14" spans="1:55" x14ac:dyDescent="0.25">
      <c r="A14" s="4" t="s">
        <v>5</v>
      </c>
      <c r="B14" s="67">
        <v>1144876</v>
      </c>
      <c r="C14" s="53">
        <v>2744847</v>
      </c>
      <c r="D14" s="53">
        <v>0</v>
      </c>
      <c r="E14" s="53">
        <v>0</v>
      </c>
      <c r="F14" s="53">
        <v>0</v>
      </c>
      <c r="G14" s="68">
        <v>3889723</v>
      </c>
      <c r="H14" s="16">
        <v>419289</v>
      </c>
      <c r="I14" s="17">
        <v>1951450</v>
      </c>
      <c r="J14" s="17">
        <v>0</v>
      </c>
      <c r="K14" s="17">
        <v>0</v>
      </c>
      <c r="L14" s="17">
        <v>0</v>
      </c>
      <c r="M14" s="12">
        <v>2370739</v>
      </c>
      <c r="N14" s="16">
        <v>20521</v>
      </c>
      <c r="O14" s="17">
        <v>87015</v>
      </c>
      <c r="P14" s="17">
        <v>0</v>
      </c>
      <c r="Q14" s="17">
        <v>0</v>
      </c>
      <c r="R14" s="17">
        <v>0</v>
      </c>
      <c r="S14" s="12">
        <v>107536</v>
      </c>
      <c r="T14" s="16">
        <v>328347</v>
      </c>
      <c r="U14" s="17">
        <v>622786</v>
      </c>
      <c r="V14" s="17">
        <v>0</v>
      </c>
      <c r="W14" s="17">
        <v>0</v>
      </c>
      <c r="X14" s="17">
        <v>0</v>
      </c>
      <c r="Y14" s="12">
        <v>951133</v>
      </c>
      <c r="Z14" s="16">
        <v>0</v>
      </c>
      <c r="AA14" s="17">
        <v>0</v>
      </c>
      <c r="AB14" s="17">
        <v>0</v>
      </c>
      <c r="AC14" s="17">
        <v>0</v>
      </c>
      <c r="AD14" s="17">
        <v>0</v>
      </c>
      <c r="AE14" s="12">
        <v>0</v>
      </c>
      <c r="AF14" s="16">
        <v>0</v>
      </c>
      <c r="AG14" s="17">
        <v>0</v>
      </c>
      <c r="AH14" s="17">
        <v>0</v>
      </c>
      <c r="AI14" s="17">
        <v>0</v>
      </c>
      <c r="AJ14" s="17">
        <v>0</v>
      </c>
      <c r="AK14" s="12">
        <v>0</v>
      </c>
      <c r="AL14" s="16">
        <v>0</v>
      </c>
      <c r="AM14" s="17">
        <v>0</v>
      </c>
      <c r="AN14" s="17">
        <v>0</v>
      </c>
      <c r="AO14" s="17">
        <v>0</v>
      </c>
      <c r="AP14" s="17">
        <v>0</v>
      </c>
      <c r="AQ14" s="12">
        <v>0</v>
      </c>
      <c r="AR14" s="16">
        <v>0</v>
      </c>
      <c r="AS14" s="17">
        <v>0</v>
      </c>
      <c r="AT14" s="17">
        <v>0</v>
      </c>
      <c r="AU14" s="17">
        <v>0</v>
      </c>
      <c r="AV14" s="17">
        <v>0</v>
      </c>
      <c r="AW14" s="12">
        <v>0</v>
      </c>
      <c r="AX14" s="16">
        <v>376719</v>
      </c>
      <c r="AY14" s="17">
        <v>83596</v>
      </c>
      <c r="AZ14" s="17">
        <v>0</v>
      </c>
      <c r="BA14" s="17">
        <v>0</v>
      </c>
      <c r="BB14" s="17">
        <v>0</v>
      </c>
      <c r="BC14" s="12">
        <v>460315</v>
      </c>
    </row>
    <row r="15" spans="1:55" x14ac:dyDescent="0.25">
      <c r="A15" s="4" t="s">
        <v>6</v>
      </c>
      <c r="B15" s="67">
        <v>1542104.8016052872</v>
      </c>
      <c r="C15" s="53">
        <v>847029.64365464752</v>
      </c>
      <c r="D15" s="53">
        <v>1429352</v>
      </c>
      <c r="E15" s="53">
        <v>0</v>
      </c>
      <c r="F15" s="53">
        <v>93397.598370949738</v>
      </c>
      <c r="G15" s="68">
        <v>3911884.0436308845</v>
      </c>
      <c r="H15" s="16">
        <v>488694</v>
      </c>
      <c r="I15" s="17">
        <v>84042</v>
      </c>
      <c r="J15" s="17">
        <v>0</v>
      </c>
      <c r="K15" s="17">
        <v>0</v>
      </c>
      <c r="L15" s="17">
        <v>6442</v>
      </c>
      <c r="M15" s="12">
        <v>579178</v>
      </c>
      <c r="N15" s="16">
        <v>194495</v>
      </c>
      <c r="O15" s="17">
        <v>-8528.8100575695244</v>
      </c>
      <c r="P15" s="17">
        <v>0</v>
      </c>
      <c r="Q15" s="17">
        <v>0</v>
      </c>
      <c r="R15" s="17">
        <v>0</v>
      </c>
      <c r="S15" s="12">
        <v>185966.18994243047</v>
      </c>
      <c r="T15" s="16">
        <v>0</v>
      </c>
      <c r="U15" s="17">
        <v>116458.0628939404</v>
      </c>
      <c r="V15" s="17">
        <v>702978</v>
      </c>
      <c r="W15" s="17">
        <v>0</v>
      </c>
      <c r="X15" s="17">
        <v>0</v>
      </c>
      <c r="Y15" s="12">
        <v>819436.06289394037</v>
      </c>
      <c r="Z15" s="16">
        <v>0</v>
      </c>
      <c r="AA15" s="17">
        <v>90950</v>
      </c>
      <c r="AB15" s="17">
        <v>0</v>
      </c>
      <c r="AC15" s="17">
        <v>0</v>
      </c>
      <c r="AD15" s="17">
        <v>0</v>
      </c>
      <c r="AE15" s="12">
        <v>90950</v>
      </c>
      <c r="AF15" s="16">
        <v>0</v>
      </c>
      <c r="AG15" s="17">
        <v>0</v>
      </c>
      <c r="AH15" s="17">
        <v>0</v>
      </c>
      <c r="AI15" s="17">
        <v>0</v>
      </c>
      <c r="AJ15" s="17">
        <v>0</v>
      </c>
      <c r="AK15" s="12">
        <v>0</v>
      </c>
      <c r="AL15" s="16">
        <v>0</v>
      </c>
      <c r="AM15" s="17">
        <v>0</v>
      </c>
      <c r="AN15" s="17">
        <v>0</v>
      </c>
      <c r="AO15" s="17">
        <v>0</v>
      </c>
      <c r="AP15" s="17">
        <v>0</v>
      </c>
      <c r="AQ15" s="12">
        <v>0</v>
      </c>
      <c r="AR15" s="16">
        <v>0</v>
      </c>
      <c r="AS15" s="17">
        <v>0</v>
      </c>
      <c r="AT15" s="17">
        <v>0</v>
      </c>
      <c r="AU15" s="17">
        <v>0</v>
      </c>
      <c r="AV15" s="17">
        <v>0</v>
      </c>
      <c r="AW15" s="12">
        <v>0</v>
      </c>
      <c r="AX15" s="16">
        <v>858915.80160528724</v>
      </c>
      <c r="AY15" s="17">
        <v>564108.39081827668</v>
      </c>
      <c r="AZ15" s="17">
        <v>726374</v>
      </c>
      <c r="BA15" s="17">
        <v>0</v>
      </c>
      <c r="BB15" s="17">
        <v>86955.598370949738</v>
      </c>
      <c r="BC15" s="12">
        <v>2236353.7907945137</v>
      </c>
    </row>
    <row r="16" spans="1:55" x14ac:dyDescent="0.25">
      <c r="A16" s="4" t="s">
        <v>7</v>
      </c>
      <c r="B16" s="67">
        <v>1344435.12</v>
      </c>
      <c r="C16" s="53">
        <v>333935.81</v>
      </c>
      <c r="D16" s="53">
        <v>1801620.86</v>
      </c>
      <c r="E16" s="53">
        <v>0</v>
      </c>
      <c r="F16" s="53">
        <v>1964567.6100000003</v>
      </c>
      <c r="G16" s="68">
        <v>5444559.4000000004</v>
      </c>
      <c r="H16" s="16">
        <v>631772.46000000008</v>
      </c>
      <c r="I16" s="17">
        <v>78606.42</v>
      </c>
      <c r="J16" s="17">
        <v>0</v>
      </c>
      <c r="K16" s="17">
        <v>0</v>
      </c>
      <c r="L16" s="17">
        <v>846345.78</v>
      </c>
      <c r="M16" s="12">
        <v>1556724.6600000001</v>
      </c>
      <c r="N16" s="16">
        <v>0</v>
      </c>
      <c r="O16" s="17">
        <v>0</v>
      </c>
      <c r="P16" s="17">
        <v>0</v>
      </c>
      <c r="Q16" s="17">
        <v>0</v>
      </c>
      <c r="R16" s="17">
        <v>60001.3</v>
      </c>
      <c r="S16" s="12">
        <v>60001.3</v>
      </c>
      <c r="T16" s="16">
        <v>0</v>
      </c>
      <c r="U16" s="17">
        <v>0</v>
      </c>
      <c r="V16" s="17">
        <v>1801620.86</v>
      </c>
      <c r="W16" s="17">
        <v>0</v>
      </c>
      <c r="X16" s="17">
        <v>934228.97000000009</v>
      </c>
      <c r="Y16" s="12">
        <v>2735849.83</v>
      </c>
      <c r="Z16" s="16">
        <v>0</v>
      </c>
      <c r="AA16" s="17">
        <v>0</v>
      </c>
      <c r="AB16" s="17">
        <v>0</v>
      </c>
      <c r="AC16" s="17">
        <v>0</v>
      </c>
      <c r="AD16" s="17">
        <v>0</v>
      </c>
      <c r="AE16" s="12">
        <v>0</v>
      </c>
      <c r="AF16" s="16">
        <v>0</v>
      </c>
      <c r="AG16" s="17">
        <v>0</v>
      </c>
      <c r="AH16" s="17">
        <v>0</v>
      </c>
      <c r="AI16" s="17">
        <v>0</v>
      </c>
      <c r="AJ16" s="17">
        <v>0</v>
      </c>
      <c r="AK16" s="12">
        <v>0</v>
      </c>
      <c r="AL16" s="16">
        <v>430.2</v>
      </c>
      <c r="AM16" s="17">
        <v>56070</v>
      </c>
      <c r="AN16" s="17">
        <v>0</v>
      </c>
      <c r="AO16" s="17">
        <v>0</v>
      </c>
      <c r="AP16" s="17">
        <v>0</v>
      </c>
      <c r="AQ16" s="12">
        <v>56500.2</v>
      </c>
      <c r="AR16" s="16">
        <v>0</v>
      </c>
      <c r="AS16" s="17">
        <v>0</v>
      </c>
      <c r="AT16" s="17">
        <v>0</v>
      </c>
      <c r="AU16" s="17">
        <v>0</v>
      </c>
      <c r="AV16" s="17">
        <v>0</v>
      </c>
      <c r="AW16" s="12">
        <v>0</v>
      </c>
      <c r="AX16" s="16">
        <v>712232.46000000008</v>
      </c>
      <c r="AY16" s="17">
        <v>199259.39</v>
      </c>
      <c r="AZ16" s="17">
        <v>0</v>
      </c>
      <c r="BA16" s="17">
        <v>0</v>
      </c>
      <c r="BB16" s="17">
        <v>123991.55999999998</v>
      </c>
      <c r="BC16" s="12">
        <v>1035483.41</v>
      </c>
    </row>
    <row r="17" spans="1:55" x14ac:dyDescent="0.25">
      <c r="A17" s="4" t="s">
        <v>8</v>
      </c>
      <c r="B17" s="67">
        <v>260281</v>
      </c>
      <c r="C17" s="53">
        <v>204945</v>
      </c>
      <c r="D17" s="53">
        <v>241064</v>
      </c>
      <c r="E17" s="53">
        <v>0</v>
      </c>
      <c r="F17" s="53">
        <v>0</v>
      </c>
      <c r="G17" s="68">
        <v>706290</v>
      </c>
      <c r="H17" s="16">
        <v>52227</v>
      </c>
      <c r="I17" s="17">
        <v>61664</v>
      </c>
      <c r="J17" s="17">
        <v>0</v>
      </c>
      <c r="K17" s="17">
        <v>0</v>
      </c>
      <c r="L17" s="17">
        <v>0</v>
      </c>
      <c r="M17" s="12">
        <v>113891</v>
      </c>
      <c r="N17" s="16">
        <v>0</v>
      </c>
      <c r="O17" s="17">
        <v>0</v>
      </c>
      <c r="P17" s="17">
        <v>0</v>
      </c>
      <c r="Q17" s="17">
        <v>0</v>
      </c>
      <c r="R17" s="17">
        <v>0</v>
      </c>
      <c r="S17" s="12">
        <v>0</v>
      </c>
      <c r="T17" s="16">
        <v>152531</v>
      </c>
      <c r="U17" s="17">
        <v>111479</v>
      </c>
      <c r="V17" s="17">
        <v>186336</v>
      </c>
      <c r="W17" s="17">
        <v>0</v>
      </c>
      <c r="X17" s="17">
        <v>0</v>
      </c>
      <c r="Y17" s="12">
        <v>450346</v>
      </c>
      <c r="Z17" s="16">
        <v>0</v>
      </c>
      <c r="AA17" s="17">
        <v>0</v>
      </c>
      <c r="AB17" s="17">
        <v>0</v>
      </c>
      <c r="AC17" s="17">
        <v>0</v>
      </c>
      <c r="AD17" s="17">
        <v>0</v>
      </c>
      <c r="AE17" s="12">
        <v>0</v>
      </c>
      <c r="AF17" s="16">
        <v>0</v>
      </c>
      <c r="AG17" s="17">
        <v>0</v>
      </c>
      <c r="AH17" s="17">
        <v>0</v>
      </c>
      <c r="AI17" s="17">
        <v>0</v>
      </c>
      <c r="AJ17" s="17">
        <v>0</v>
      </c>
      <c r="AK17" s="12">
        <v>0</v>
      </c>
      <c r="AL17" s="16">
        <v>0</v>
      </c>
      <c r="AM17" s="17">
        <v>31802</v>
      </c>
      <c r="AN17" s="17">
        <v>0</v>
      </c>
      <c r="AO17" s="17">
        <v>0</v>
      </c>
      <c r="AP17" s="17">
        <v>0</v>
      </c>
      <c r="AQ17" s="12">
        <v>31802</v>
      </c>
      <c r="AR17" s="16">
        <v>0</v>
      </c>
      <c r="AS17" s="17">
        <v>0</v>
      </c>
      <c r="AT17" s="17">
        <v>0</v>
      </c>
      <c r="AU17" s="17">
        <v>0</v>
      </c>
      <c r="AV17" s="17">
        <v>0</v>
      </c>
      <c r="AW17" s="12">
        <v>0</v>
      </c>
      <c r="AX17" s="16">
        <v>55523</v>
      </c>
      <c r="AY17" s="17">
        <v>0</v>
      </c>
      <c r="AZ17" s="17">
        <v>54728</v>
      </c>
      <c r="BA17" s="17">
        <v>0</v>
      </c>
      <c r="BB17" s="17">
        <v>0</v>
      </c>
      <c r="BC17" s="12">
        <v>110251</v>
      </c>
    </row>
    <row r="18" spans="1:55" x14ac:dyDescent="0.25">
      <c r="A18" s="4" t="s">
        <v>9</v>
      </c>
      <c r="B18" s="67">
        <v>3557911</v>
      </c>
      <c r="C18" s="53">
        <v>1321913</v>
      </c>
      <c r="D18" s="53">
        <v>2352056</v>
      </c>
      <c r="E18" s="53">
        <v>0</v>
      </c>
      <c r="F18" s="53">
        <v>266199</v>
      </c>
      <c r="G18" s="68">
        <v>7498079</v>
      </c>
      <c r="H18" s="16">
        <v>1143060</v>
      </c>
      <c r="I18" s="17">
        <v>509438</v>
      </c>
      <c r="J18" s="17">
        <v>0</v>
      </c>
      <c r="K18" s="17">
        <v>0</v>
      </c>
      <c r="L18" s="17">
        <v>54068</v>
      </c>
      <c r="M18" s="12">
        <v>1706566</v>
      </c>
      <c r="N18" s="16">
        <v>0</v>
      </c>
      <c r="O18" s="17">
        <v>0</v>
      </c>
      <c r="P18" s="17">
        <v>0</v>
      </c>
      <c r="Q18" s="17">
        <v>0</v>
      </c>
      <c r="R18" s="17">
        <v>0</v>
      </c>
      <c r="S18" s="12">
        <v>0</v>
      </c>
      <c r="T18" s="16">
        <v>1438753</v>
      </c>
      <c r="U18" s="17">
        <v>669120</v>
      </c>
      <c r="V18" s="17">
        <v>2346413</v>
      </c>
      <c r="W18" s="17">
        <v>0</v>
      </c>
      <c r="X18" s="17">
        <v>180839</v>
      </c>
      <c r="Y18" s="12">
        <v>4635125</v>
      </c>
      <c r="Z18" s="16">
        <v>0</v>
      </c>
      <c r="AA18" s="17">
        <v>0</v>
      </c>
      <c r="AB18" s="17">
        <v>0</v>
      </c>
      <c r="AC18" s="17">
        <v>0</v>
      </c>
      <c r="AD18" s="17">
        <v>0</v>
      </c>
      <c r="AE18" s="12">
        <v>0</v>
      </c>
      <c r="AF18" s="16">
        <v>0</v>
      </c>
      <c r="AG18" s="17">
        <v>84180</v>
      </c>
      <c r="AH18" s="17">
        <v>0</v>
      </c>
      <c r="AI18" s="17">
        <v>0</v>
      </c>
      <c r="AJ18" s="17">
        <v>0</v>
      </c>
      <c r="AK18" s="12">
        <v>84180</v>
      </c>
      <c r="AL18" s="16">
        <v>0</v>
      </c>
      <c r="AM18" s="17">
        <v>0</v>
      </c>
      <c r="AN18" s="17">
        <v>0</v>
      </c>
      <c r="AO18" s="17">
        <v>0</v>
      </c>
      <c r="AP18" s="17">
        <v>0</v>
      </c>
      <c r="AQ18" s="12">
        <v>0</v>
      </c>
      <c r="AR18" s="16">
        <v>0</v>
      </c>
      <c r="AS18" s="17">
        <v>0</v>
      </c>
      <c r="AT18" s="17">
        <v>0</v>
      </c>
      <c r="AU18" s="17">
        <v>0</v>
      </c>
      <c r="AV18" s="17">
        <v>0</v>
      </c>
      <c r="AW18" s="12">
        <v>0</v>
      </c>
      <c r="AX18" s="16">
        <v>976098</v>
      </c>
      <c r="AY18" s="17">
        <v>59175</v>
      </c>
      <c r="AZ18" s="17">
        <v>5643</v>
      </c>
      <c r="BA18" s="17">
        <v>0</v>
      </c>
      <c r="BB18" s="17">
        <v>31292</v>
      </c>
      <c r="BC18" s="12">
        <v>1072208</v>
      </c>
    </row>
    <row r="19" spans="1:55" x14ac:dyDescent="0.25">
      <c r="A19" s="4" t="s">
        <v>10</v>
      </c>
      <c r="B19" s="67">
        <v>2117224</v>
      </c>
      <c r="C19" s="53">
        <v>2725711</v>
      </c>
      <c r="D19" s="53">
        <v>4685046</v>
      </c>
      <c r="E19" s="53">
        <v>0</v>
      </c>
      <c r="F19" s="53">
        <v>406551</v>
      </c>
      <c r="G19" s="68">
        <v>9934532</v>
      </c>
      <c r="H19" s="16">
        <v>463615</v>
      </c>
      <c r="I19" s="17">
        <v>1156044</v>
      </c>
      <c r="J19" s="17">
        <v>10736</v>
      </c>
      <c r="K19" s="17">
        <v>0</v>
      </c>
      <c r="L19" s="17">
        <v>40041</v>
      </c>
      <c r="M19" s="12">
        <v>1670436</v>
      </c>
      <c r="N19" s="16">
        <v>0</v>
      </c>
      <c r="O19" s="17">
        <v>529892</v>
      </c>
      <c r="P19" s="17">
        <v>0</v>
      </c>
      <c r="Q19" s="17">
        <v>0</v>
      </c>
      <c r="R19" s="17">
        <v>0</v>
      </c>
      <c r="S19" s="12">
        <v>529892</v>
      </c>
      <c r="T19" s="16">
        <v>519382</v>
      </c>
      <c r="U19" s="17">
        <v>776063</v>
      </c>
      <c r="V19" s="17">
        <v>4428134</v>
      </c>
      <c r="W19" s="17">
        <v>0</v>
      </c>
      <c r="X19" s="17">
        <v>608</v>
      </c>
      <c r="Y19" s="12">
        <v>5724187</v>
      </c>
      <c r="Z19" s="16">
        <v>0</v>
      </c>
      <c r="AA19" s="17">
        <v>0</v>
      </c>
      <c r="AB19" s="17">
        <v>0</v>
      </c>
      <c r="AC19" s="17">
        <v>0</v>
      </c>
      <c r="AD19" s="17">
        <v>0</v>
      </c>
      <c r="AE19" s="12">
        <v>0</v>
      </c>
      <c r="AF19" s="16">
        <v>0</v>
      </c>
      <c r="AG19" s="17">
        <v>0</v>
      </c>
      <c r="AH19" s="17">
        <v>0</v>
      </c>
      <c r="AI19" s="17">
        <v>0</v>
      </c>
      <c r="AJ19" s="17">
        <v>0</v>
      </c>
      <c r="AK19" s="12">
        <v>0</v>
      </c>
      <c r="AL19" s="16">
        <v>0</v>
      </c>
      <c r="AM19" s="17">
        <v>6250</v>
      </c>
      <c r="AN19" s="17">
        <v>0</v>
      </c>
      <c r="AO19" s="17">
        <v>0</v>
      </c>
      <c r="AP19" s="17">
        <v>0</v>
      </c>
      <c r="AQ19" s="12">
        <v>6250</v>
      </c>
      <c r="AR19" s="16">
        <v>0</v>
      </c>
      <c r="AS19" s="17">
        <v>66114</v>
      </c>
      <c r="AT19" s="17">
        <v>0</v>
      </c>
      <c r="AU19" s="17">
        <v>0</v>
      </c>
      <c r="AV19" s="17">
        <v>364402</v>
      </c>
      <c r="AW19" s="12">
        <v>430516</v>
      </c>
      <c r="AX19" s="16">
        <v>1134227</v>
      </c>
      <c r="AY19" s="17">
        <v>191348</v>
      </c>
      <c r="AZ19" s="17">
        <v>246176</v>
      </c>
      <c r="BA19" s="17">
        <v>0</v>
      </c>
      <c r="BB19" s="17">
        <v>1500</v>
      </c>
      <c r="BC19" s="12">
        <v>1573251</v>
      </c>
    </row>
    <row r="20" spans="1:55" x14ac:dyDescent="0.25">
      <c r="A20" s="4" t="s">
        <v>11</v>
      </c>
      <c r="B20" s="67">
        <v>313164.10800000001</v>
      </c>
      <c r="C20" s="53">
        <v>120449</v>
      </c>
      <c r="D20" s="53">
        <v>132156</v>
      </c>
      <c r="E20" s="53">
        <v>0</v>
      </c>
      <c r="F20" s="53">
        <v>13668</v>
      </c>
      <c r="G20" s="68">
        <v>579437.10800000001</v>
      </c>
      <c r="H20" s="16">
        <v>163786</v>
      </c>
      <c r="I20" s="17">
        <v>42180</v>
      </c>
      <c r="J20" s="17">
        <v>0</v>
      </c>
      <c r="K20" s="17">
        <v>0</v>
      </c>
      <c r="L20" s="17">
        <v>13668</v>
      </c>
      <c r="M20" s="12">
        <v>219634</v>
      </c>
      <c r="N20" s="16">
        <v>0</v>
      </c>
      <c r="O20" s="17">
        <v>0</v>
      </c>
      <c r="P20" s="17">
        <v>0</v>
      </c>
      <c r="Q20" s="17">
        <v>0</v>
      </c>
      <c r="R20" s="17">
        <v>0</v>
      </c>
      <c r="S20" s="12">
        <v>0</v>
      </c>
      <c r="T20" s="16">
        <v>36649</v>
      </c>
      <c r="U20" s="17">
        <v>39474</v>
      </c>
      <c r="V20" s="17">
        <v>107216</v>
      </c>
      <c r="W20" s="17">
        <v>0</v>
      </c>
      <c r="X20" s="17">
        <v>0</v>
      </c>
      <c r="Y20" s="12">
        <v>183339</v>
      </c>
      <c r="Z20" s="16">
        <v>0</v>
      </c>
      <c r="AA20" s="17">
        <v>0</v>
      </c>
      <c r="AB20" s="17">
        <v>0</v>
      </c>
      <c r="AC20" s="17">
        <v>0</v>
      </c>
      <c r="AD20" s="17">
        <v>0</v>
      </c>
      <c r="AE20" s="12">
        <v>0</v>
      </c>
      <c r="AF20" s="16">
        <v>0</v>
      </c>
      <c r="AG20" s="17">
        <v>0</v>
      </c>
      <c r="AH20" s="17">
        <v>0</v>
      </c>
      <c r="AI20" s="17">
        <v>0</v>
      </c>
      <c r="AJ20" s="17">
        <v>0</v>
      </c>
      <c r="AK20" s="12">
        <v>0</v>
      </c>
      <c r="AL20" s="16">
        <v>0</v>
      </c>
      <c r="AM20" s="17">
        <v>0</v>
      </c>
      <c r="AN20" s="17">
        <v>0</v>
      </c>
      <c r="AO20" s="17">
        <v>0</v>
      </c>
      <c r="AP20" s="17">
        <v>0</v>
      </c>
      <c r="AQ20" s="12">
        <v>0</v>
      </c>
      <c r="AR20" s="16">
        <v>0</v>
      </c>
      <c r="AS20" s="17">
        <v>0</v>
      </c>
      <c r="AT20" s="17">
        <v>0</v>
      </c>
      <c r="AU20" s="17">
        <v>0</v>
      </c>
      <c r="AV20" s="17">
        <v>0</v>
      </c>
      <c r="AW20" s="12">
        <v>0</v>
      </c>
      <c r="AX20" s="16">
        <v>112729.10800000001</v>
      </c>
      <c r="AY20" s="17">
        <v>38795</v>
      </c>
      <c r="AZ20" s="17">
        <v>24940</v>
      </c>
      <c r="BA20" s="17">
        <v>0</v>
      </c>
      <c r="BB20" s="17">
        <v>0</v>
      </c>
      <c r="BC20" s="12">
        <v>176464.10800000001</v>
      </c>
    </row>
    <row r="21" spans="1:55" x14ac:dyDescent="0.25">
      <c r="A21" s="4" t="s">
        <v>12</v>
      </c>
      <c r="B21" s="67">
        <v>292138.98</v>
      </c>
      <c r="C21" s="53">
        <v>1047677.73</v>
      </c>
      <c r="D21" s="53">
        <v>25599.670000000002</v>
      </c>
      <c r="E21" s="53">
        <v>0</v>
      </c>
      <c r="F21" s="53">
        <v>0</v>
      </c>
      <c r="G21" s="68">
        <v>1365416.3800000004</v>
      </c>
      <c r="H21" s="16">
        <v>284488.43</v>
      </c>
      <c r="I21" s="17">
        <v>339836.14</v>
      </c>
      <c r="J21" s="17">
        <v>8305.43</v>
      </c>
      <c r="K21" s="17">
        <v>0</v>
      </c>
      <c r="L21" s="17">
        <v>0</v>
      </c>
      <c r="M21" s="12">
        <v>632630.00000000012</v>
      </c>
      <c r="N21" s="16">
        <v>0</v>
      </c>
      <c r="O21" s="17">
        <v>0</v>
      </c>
      <c r="P21" s="17">
        <v>0</v>
      </c>
      <c r="Q21" s="17">
        <v>0</v>
      </c>
      <c r="R21" s="17">
        <v>0</v>
      </c>
      <c r="S21" s="12">
        <v>0</v>
      </c>
      <c r="T21" s="16">
        <v>7650.55</v>
      </c>
      <c r="U21" s="17">
        <v>703767.74</v>
      </c>
      <c r="V21" s="17">
        <v>17294.240000000002</v>
      </c>
      <c r="W21" s="17">
        <v>0</v>
      </c>
      <c r="X21" s="17">
        <v>0</v>
      </c>
      <c r="Y21" s="12">
        <v>728712.53</v>
      </c>
      <c r="Z21" s="16">
        <v>0</v>
      </c>
      <c r="AA21" s="17">
        <v>0</v>
      </c>
      <c r="AB21" s="17">
        <v>0</v>
      </c>
      <c r="AC21" s="17">
        <v>0</v>
      </c>
      <c r="AD21" s="17">
        <v>0</v>
      </c>
      <c r="AE21" s="12">
        <v>0</v>
      </c>
      <c r="AF21" s="16">
        <v>0</v>
      </c>
      <c r="AG21" s="17">
        <v>4073.85</v>
      </c>
      <c r="AH21" s="17">
        <v>0</v>
      </c>
      <c r="AI21" s="17">
        <v>0</v>
      </c>
      <c r="AJ21" s="17">
        <v>0</v>
      </c>
      <c r="AK21" s="12">
        <v>4073.85</v>
      </c>
      <c r="AL21" s="16">
        <v>0</v>
      </c>
      <c r="AM21" s="17">
        <v>0</v>
      </c>
      <c r="AN21" s="17">
        <v>0</v>
      </c>
      <c r="AO21" s="17">
        <v>0</v>
      </c>
      <c r="AP21" s="17">
        <v>0</v>
      </c>
      <c r="AQ21" s="12">
        <v>0</v>
      </c>
      <c r="AR21" s="16">
        <v>0</v>
      </c>
      <c r="AS21" s="17">
        <v>0</v>
      </c>
      <c r="AT21" s="17">
        <v>0</v>
      </c>
      <c r="AU21" s="17">
        <v>0</v>
      </c>
      <c r="AV21" s="17">
        <v>0</v>
      </c>
      <c r="AW21" s="12">
        <v>0</v>
      </c>
      <c r="AX21" s="16">
        <v>0</v>
      </c>
      <c r="AY21" s="17">
        <v>0</v>
      </c>
      <c r="AZ21" s="17">
        <v>0</v>
      </c>
      <c r="BA21" s="17">
        <v>0</v>
      </c>
      <c r="BB21" s="17">
        <v>0</v>
      </c>
      <c r="BC21" s="12">
        <v>0</v>
      </c>
    </row>
    <row r="22" spans="1:55" x14ac:dyDescent="0.25">
      <c r="A22" s="4" t="s">
        <v>13</v>
      </c>
      <c r="B22" s="67">
        <v>1897464.08</v>
      </c>
      <c r="C22" s="53">
        <v>4511945.6800000006</v>
      </c>
      <c r="D22" s="53">
        <v>0</v>
      </c>
      <c r="E22" s="53">
        <v>0</v>
      </c>
      <c r="F22" s="53">
        <v>31749.07</v>
      </c>
      <c r="G22" s="68">
        <v>6441158.830000001</v>
      </c>
      <c r="H22" s="16">
        <v>844194.21</v>
      </c>
      <c r="I22" s="17">
        <v>1328025.1100000001</v>
      </c>
      <c r="J22" s="17">
        <v>0</v>
      </c>
      <c r="K22" s="17">
        <v>0</v>
      </c>
      <c r="L22" s="17">
        <v>26958.079999999998</v>
      </c>
      <c r="M22" s="12">
        <v>2199177.4000000004</v>
      </c>
      <c r="N22" s="16">
        <v>148714.96</v>
      </c>
      <c r="O22" s="17">
        <v>314043.15999999997</v>
      </c>
      <c r="P22" s="17">
        <v>0</v>
      </c>
      <c r="Q22" s="17">
        <v>0</v>
      </c>
      <c r="R22" s="17">
        <v>4790.99</v>
      </c>
      <c r="S22" s="12">
        <v>467549.11</v>
      </c>
      <c r="T22" s="16">
        <v>904554.91</v>
      </c>
      <c r="U22" s="17">
        <v>2635534.9699999997</v>
      </c>
      <c r="V22" s="17">
        <v>0</v>
      </c>
      <c r="W22" s="17">
        <v>0</v>
      </c>
      <c r="X22" s="17">
        <v>0</v>
      </c>
      <c r="Y22" s="12">
        <v>3540089.88</v>
      </c>
      <c r="Z22" s="16">
        <v>0</v>
      </c>
      <c r="AA22" s="17">
        <v>0</v>
      </c>
      <c r="AB22" s="17">
        <v>0</v>
      </c>
      <c r="AC22" s="17">
        <v>0</v>
      </c>
      <c r="AD22" s="17">
        <v>0</v>
      </c>
      <c r="AE22" s="12">
        <v>0</v>
      </c>
      <c r="AF22" s="16">
        <v>0</v>
      </c>
      <c r="AG22" s="17">
        <v>0</v>
      </c>
      <c r="AH22" s="17">
        <v>0</v>
      </c>
      <c r="AI22" s="17">
        <v>0</v>
      </c>
      <c r="AJ22" s="17">
        <v>0</v>
      </c>
      <c r="AK22" s="12">
        <v>0</v>
      </c>
      <c r="AL22" s="16">
        <v>0</v>
      </c>
      <c r="AM22" s="17">
        <v>234342.44</v>
      </c>
      <c r="AN22" s="17">
        <v>0</v>
      </c>
      <c r="AO22" s="17">
        <v>0</v>
      </c>
      <c r="AP22" s="17">
        <v>0</v>
      </c>
      <c r="AQ22" s="12">
        <v>234342.44</v>
      </c>
      <c r="AR22" s="16">
        <v>0</v>
      </c>
      <c r="AS22" s="17">
        <v>0</v>
      </c>
      <c r="AT22" s="17">
        <v>0</v>
      </c>
      <c r="AU22" s="17">
        <v>0</v>
      </c>
      <c r="AV22" s="17">
        <v>0</v>
      </c>
      <c r="AW22" s="12">
        <v>0</v>
      </c>
      <c r="AX22" s="16">
        <v>0</v>
      </c>
      <c r="AY22" s="17">
        <v>0</v>
      </c>
      <c r="AZ22" s="17">
        <v>0</v>
      </c>
      <c r="BA22" s="17">
        <v>0</v>
      </c>
      <c r="BB22" s="17">
        <v>0</v>
      </c>
      <c r="BC22" s="12">
        <v>0</v>
      </c>
    </row>
    <row r="23" spans="1:55" x14ac:dyDescent="0.25">
      <c r="A23" s="4" t="s">
        <v>14</v>
      </c>
      <c r="B23" s="67">
        <v>3044195.21</v>
      </c>
      <c r="C23" s="53">
        <v>3489610.1</v>
      </c>
      <c r="D23" s="53">
        <v>4592309.58</v>
      </c>
      <c r="E23" s="53">
        <v>0</v>
      </c>
      <c r="F23" s="53">
        <v>345202.22</v>
      </c>
      <c r="G23" s="68">
        <v>11471317.110000001</v>
      </c>
      <c r="H23" s="16">
        <v>566170.38</v>
      </c>
      <c r="I23" s="17">
        <v>1105523</v>
      </c>
      <c r="J23" s="17">
        <v>36304.03</v>
      </c>
      <c r="K23" s="17">
        <v>0</v>
      </c>
      <c r="L23" s="17">
        <v>75614</v>
      </c>
      <c r="M23" s="12">
        <v>1783611.41</v>
      </c>
      <c r="N23" s="16">
        <v>206003.24</v>
      </c>
      <c r="O23" s="17">
        <v>160161.63</v>
      </c>
      <c r="P23" s="17">
        <v>15544.05</v>
      </c>
      <c r="Q23" s="17">
        <v>0</v>
      </c>
      <c r="R23" s="17">
        <v>45186.22</v>
      </c>
      <c r="S23" s="12">
        <v>426895.14</v>
      </c>
      <c r="T23" s="16">
        <v>1386686.87</v>
      </c>
      <c r="U23" s="17">
        <v>1862740</v>
      </c>
      <c r="V23" s="17">
        <v>4393661.4800000004</v>
      </c>
      <c r="W23" s="17">
        <v>0</v>
      </c>
      <c r="X23" s="17">
        <v>269175</v>
      </c>
      <c r="Y23" s="12">
        <v>7912263.3500000006</v>
      </c>
      <c r="Z23" s="16">
        <v>0</v>
      </c>
      <c r="AA23" s="17">
        <v>0</v>
      </c>
      <c r="AB23" s="17">
        <v>0</v>
      </c>
      <c r="AC23" s="17">
        <v>0</v>
      </c>
      <c r="AD23" s="17">
        <v>0</v>
      </c>
      <c r="AE23" s="12">
        <v>0</v>
      </c>
      <c r="AF23" s="16">
        <v>0</v>
      </c>
      <c r="AG23" s="17">
        <v>0</v>
      </c>
      <c r="AH23" s="17">
        <v>0</v>
      </c>
      <c r="AI23" s="17">
        <v>0</v>
      </c>
      <c r="AJ23" s="17">
        <v>0</v>
      </c>
      <c r="AK23" s="12">
        <v>0</v>
      </c>
      <c r="AL23" s="16">
        <v>0</v>
      </c>
      <c r="AM23" s="17">
        <v>0</v>
      </c>
      <c r="AN23" s="17">
        <v>0</v>
      </c>
      <c r="AO23" s="17">
        <v>0</v>
      </c>
      <c r="AP23" s="17">
        <v>0</v>
      </c>
      <c r="AQ23" s="12">
        <v>0</v>
      </c>
      <c r="AR23" s="16">
        <v>0</v>
      </c>
      <c r="AS23" s="17">
        <v>57768.47</v>
      </c>
      <c r="AT23" s="17">
        <v>0</v>
      </c>
      <c r="AU23" s="17">
        <v>0</v>
      </c>
      <c r="AV23" s="17">
        <v>0</v>
      </c>
      <c r="AW23" s="12">
        <v>57768.47</v>
      </c>
      <c r="AX23" s="16">
        <v>885334.72</v>
      </c>
      <c r="AY23" s="17">
        <v>303417</v>
      </c>
      <c r="AZ23" s="17">
        <v>146800.01999999999</v>
      </c>
      <c r="BA23" s="17">
        <v>0</v>
      </c>
      <c r="BB23" s="17">
        <v>-44773</v>
      </c>
      <c r="BC23" s="12">
        <v>1290778.74</v>
      </c>
    </row>
    <row r="24" spans="1:55" x14ac:dyDescent="0.25">
      <c r="A24" s="4" t="s">
        <v>15</v>
      </c>
      <c r="B24" s="67">
        <v>232243</v>
      </c>
      <c r="C24" s="53">
        <v>127327</v>
      </c>
      <c r="D24" s="53">
        <v>217243</v>
      </c>
      <c r="E24" s="53">
        <v>0</v>
      </c>
      <c r="F24" s="53">
        <v>5621</v>
      </c>
      <c r="G24" s="68">
        <v>582434</v>
      </c>
      <c r="H24" s="16">
        <v>57308</v>
      </c>
      <c r="I24" s="17">
        <v>33470</v>
      </c>
      <c r="J24" s="17">
        <v>0</v>
      </c>
      <c r="K24" s="17">
        <v>0</v>
      </c>
      <c r="L24" s="17">
        <v>0</v>
      </c>
      <c r="M24" s="12">
        <v>90778</v>
      </c>
      <c r="N24" s="16">
        <v>122079</v>
      </c>
      <c r="O24" s="17">
        <v>31237</v>
      </c>
      <c r="P24" s="17">
        <v>0</v>
      </c>
      <c r="Q24" s="17">
        <v>0</v>
      </c>
      <c r="R24" s="17">
        <v>0</v>
      </c>
      <c r="S24" s="12">
        <v>153316</v>
      </c>
      <c r="T24" s="16">
        <v>51658</v>
      </c>
      <c r="U24" s="17">
        <v>34768</v>
      </c>
      <c r="V24" s="17">
        <v>192495</v>
      </c>
      <c r="W24" s="17">
        <v>0</v>
      </c>
      <c r="X24" s="17">
        <v>5621</v>
      </c>
      <c r="Y24" s="12">
        <v>284542</v>
      </c>
      <c r="Z24" s="16">
        <v>1198</v>
      </c>
      <c r="AA24" s="17">
        <v>27852</v>
      </c>
      <c r="AB24" s="17">
        <v>24748</v>
      </c>
      <c r="AC24" s="17">
        <v>0</v>
      </c>
      <c r="AD24" s="17">
        <v>0</v>
      </c>
      <c r="AE24" s="12">
        <v>53798</v>
      </c>
      <c r="AF24" s="16">
        <v>0</v>
      </c>
      <c r="AG24" s="17">
        <v>0</v>
      </c>
      <c r="AH24" s="17">
        <v>0</v>
      </c>
      <c r="AI24" s="17">
        <v>0</v>
      </c>
      <c r="AJ24" s="17">
        <v>0</v>
      </c>
      <c r="AK24" s="12">
        <v>0</v>
      </c>
      <c r="AL24" s="16">
        <v>0</v>
      </c>
      <c r="AM24" s="17">
        <v>0</v>
      </c>
      <c r="AN24" s="17">
        <v>0</v>
      </c>
      <c r="AO24" s="17">
        <v>0</v>
      </c>
      <c r="AP24" s="17">
        <v>0</v>
      </c>
      <c r="AQ24" s="12">
        <v>0</v>
      </c>
      <c r="AR24" s="16">
        <v>0</v>
      </c>
      <c r="AS24" s="17">
        <v>0</v>
      </c>
      <c r="AT24" s="17">
        <v>0</v>
      </c>
      <c r="AU24" s="17">
        <v>0</v>
      </c>
      <c r="AV24" s="17">
        <v>0</v>
      </c>
      <c r="AW24" s="12">
        <v>0</v>
      </c>
      <c r="AX24" s="16">
        <v>0</v>
      </c>
      <c r="AY24" s="17">
        <v>0</v>
      </c>
      <c r="AZ24" s="17">
        <v>0</v>
      </c>
      <c r="BA24" s="17">
        <v>0</v>
      </c>
      <c r="BB24" s="17">
        <v>0</v>
      </c>
      <c r="BC24" s="12">
        <v>0</v>
      </c>
    </row>
    <row r="25" spans="1:55" x14ac:dyDescent="0.25">
      <c r="A25" s="4" t="s">
        <v>16</v>
      </c>
      <c r="B25" s="67">
        <v>2078152</v>
      </c>
      <c r="C25" s="53">
        <v>2384137</v>
      </c>
      <c r="D25" s="53">
        <v>368752</v>
      </c>
      <c r="E25" s="53">
        <v>60193</v>
      </c>
      <c r="F25" s="53">
        <v>48311</v>
      </c>
      <c r="G25" s="68">
        <v>4939545</v>
      </c>
      <c r="H25" s="16">
        <v>525423</v>
      </c>
      <c r="I25" s="17">
        <v>394445</v>
      </c>
      <c r="J25" s="17">
        <v>0</v>
      </c>
      <c r="K25" s="17">
        <v>60193</v>
      </c>
      <c r="L25" s="17">
        <v>1349</v>
      </c>
      <c r="M25" s="12">
        <v>981410</v>
      </c>
      <c r="N25" s="16">
        <v>863009</v>
      </c>
      <c r="O25" s="17">
        <v>1532992</v>
      </c>
      <c r="P25" s="17">
        <v>1904</v>
      </c>
      <c r="Q25" s="17">
        <v>0</v>
      </c>
      <c r="R25" s="17">
        <v>42993</v>
      </c>
      <c r="S25" s="12">
        <v>2440898</v>
      </c>
      <c r="T25" s="16">
        <v>280550</v>
      </c>
      <c r="U25" s="17">
        <v>314105</v>
      </c>
      <c r="V25" s="17">
        <v>322101</v>
      </c>
      <c r="W25" s="17">
        <v>0</v>
      </c>
      <c r="X25" s="17">
        <v>125</v>
      </c>
      <c r="Y25" s="12">
        <v>916881</v>
      </c>
      <c r="Z25" s="16">
        <v>0</v>
      </c>
      <c r="AA25" s="17">
        <v>11617</v>
      </c>
      <c r="AB25" s="17">
        <v>0</v>
      </c>
      <c r="AC25" s="17">
        <v>0</v>
      </c>
      <c r="AD25" s="17">
        <v>0</v>
      </c>
      <c r="AE25" s="12">
        <v>11617</v>
      </c>
      <c r="AF25" s="16">
        <v>74217</v>
      </c>
      <c r="AG25" s="17">
        <v>9385</v>
      </c>
      <c r="AH25" s="17">
        <v>0</v>
      </c>
      <c r="AI25" s="17">
        <v>0</v>
      </c>
      <c r="AJ25" s="17">
        <v>172</v>
      </c>
      <c r="AK25" s="12">
        <v>83774</v>
      </c>
      <c r="AL25" s="16">
        <v>0</v>
      </c>
      <c r="AM25" s="17">
        <v>0</v>
      </c>
      <c r="AN25" s="17">
        <v>0</v>
      </c>
      <c r="AO25" s="17">
        <v>0</v>
      </c>
      <c r="AP25" s="17">
        <v>0</v>
      </c>
      <c r="AQ25" s="12">
        <v>0</v>
      </c>
      <c r="AR25" s="16">
        <v>0</v>
      </c>
      <c r="AS25" s="17">
        <v>0</v>
      </c>
      <c r="AT25" s="17">
        <v>0</v>
      </c>
      <c r="AU25" s="17">
        <v>0</v>
      </c>
      <c r="AV25" s="17">
        <v>0</v>
      </c>
      <c r="AW25" s="12">
        <v>0</v>
      </c>
      <c r="AX25" s="16">
        <v>334953</v>
      </c>
      <c r="AY25" s="17">
        <v>121593</v>
      </c>
      <c r="AZ25" s="17">
        <v>44747</v>
      </c>
      <c r="BA25" s="17">
        <v>0</v>
      </c>
      <c r="BB25" s="17">
        <v>3672</v>
      </c>
      <c r="BC25" s="12">
        <v>504965</v>
      </c>
    </row>
    <row r="26" spans="1:55" x14ac:dyDescent="0.25">
      <c r="A26" s="4" t="s">
        <v>17</v>
      </c>
      <c r="B26" s="67">
        <v>622053.21</v>
      </c>
      <c r="C26" s="53">
        <v>1546370.7300000002</v>
      </c>
      <c r="D26" s="53">
        <v>610000</v>
      </c>
      <c r="E26" s="53">
        <v>0</v>
      </c>
      <c r="F26" s="53">
        <v>156297.75</v>
      </c>
      <c r="G26" s="68">
        <v>2934721.6900000004</v>
      </c>
      <c r="H26" s="16">
        <v>16749.929999999997</v>
      </c>
      <c r="I26" s="17">
        <v>282300.13000000006</v>
      </c>
      <c r="J26" s="17">
        <v>0</v>
      </c>
      <c r="K26" s="17">
        <v>0</v>
      </c>
      <c r="L26" s="17">
        <v>105500.95</v>
      </c>
      <c r="M26" s="12">
        <v>404551.01000000007</v>
      </c>
      <c r="N26" s="16">
        <v>136933.1</v>
      </c>
      <c r="O26" s="17">
        <v>109563.21999999999</v>
      </c>
      <c r="P26" s="17">
        <v>0</v>
      </c>
      <c r="Q26" s="17">
        <v>0</v>
      </c>
      <c r="R26" s="17">
        <v>3296.8</v>
      </c>
      <c r="S26" s="12">
        <v>249793.12</v>
      </c>
      <c r="T26" s="16">
        <v>156064.13000000006</v>
      </c>
      <c r="U26" s="17">
        <v>1115696.23</v>
      </c>
      <c r="V26" s="17">
        <v>610000</v>
      </c>
      <c r="W26" s="17">
        <v>0</v>
      </c>
      <c r="X26" s="17">
        <v>7500</v>
      </c>
      <c r="Y26" s="12">
        <v>1889260.36</v>
      </c>
      <c r="Z26" s="16">
        <v>0</v>
      </c>
      <c r="AA26" s="17">
        <v>2294.4899999999998</v>
      </c>
      <c r="AB26" s="17">
        <v>0</v>
      </c>
      <c r="AC26" s="17">
        <v>0</v>
      </c>
      <c r="AD26" s="17">
        <v>0</v>
      </c>
      <c r="AE26" s="12">
        <v>2294.4899999999998</v>
      </c>
      <c r="AF26" s="16">
        <v>0</v>
      </c>
      <c r="AG26" s="17">
        <v>16333.62</v>
      </c>
      <c r="AH26" s="17">
        <v>0</v>
      </c>
      <c r="AI26" s="17">
        <v>0</v>
      </c>
      <c r="AJ26" s="17">
        <v>0</v>
      </c>
      <c r="AK26" s="12">
        <v>16333.62</v>
      </c>
      <c r="AL26" s="16">
        <v>0</v>
      </c>
      <c r="AM26" s="17">
        <v>0</v>
      </c>
      <c r="AN26" s="17">
        <v>0</v>
      </c>
      <c r="AO26" s="17">
        <v>0</v>
      </c>
      <c r="AP26" s="17">
        <v>0</v>
      </c>
      <c r="AQ26" s="12">
        <v>0</v>
      </c>
      <c r="AR26" s="16">
        <v>0</v>
      </c>
      <c r="AS26" s="17">
        <v>0</v>
      </c>
      <c r="AT26" s="17">
        <v>0</v>
      </c>
      <c r="AU26" s="17">
        <v>0</v>
      </c>
      <c r="AV26" s="17">
        <v>0</v>
      </c>
      <c r="AW26" s="12">
        <v>0</v>
      </c>
      <c r="AX26" s="16">
        <v>312306.05</v>
      </c>
      <c r="AY26" s="17">
        <v>20183.04</v>
      </c>
      <c r="AZ26" s="17">
        <v>0</v>
      </c>
      <c r="BA26" s="17">
        <v>0</v>
      </c>
      <c r="BB26" s="17">
        <v>40000</v>
      </c>
      <c r="BC26" s="12">
        <v>372489.08999999997</v>
      </c>
    </row>
    <row r="27" spans="1:55" x14ac:dyDescent="0.25">
      <c r="A27" s="4" t="s">
        <v>18</v>
      </c>
      <c r="B27" s="67">
        <v>1971127.5500000003</v>
      </c>
      <c r="C27" s="53">
        <v>899157.98</v>
      </c>
      <c r="D27" s="53">
        <v>1720272.56</v>
      </c>
      <c r="E27" s="53">
        <v>0</v>
      </c>
      <c r="F27" s="53">
        <v>15748</v>
      </c>
      <c r="G27" s="68">
        <v>4606306.09</v>
      </c>
      <c r="H27" s="16">
        <v>1614483.07</v>
      </c>
      <c r="I27" s="17">
        <v>566554.57999999996</v>
      </c>
      <c r="J27" s="17">
        <v>137952</v>
      </c>
      <c r="K27" s="17">
        <v>0</v>
      </c>
      <c r="L27" s="17">
        <v>15748</v>
      </c>
      <c r="M27" s="12">
        <v>2334737.65</v>
      </c>
      <c r="N27" s="16">
        <v>0</v>
      </c>
      <c r="O27" s="17">
        <v>0</v>
      </c>
      <c r="P27" s="17">
        <v>0</v>
      </c>
      <c r="Q27" s="17">
        <v>0</v>
      </c>
      <c r="R27" s="17">
        <v>0</v>
      </c>
      <c r="S27" s="12">
        <v>0</v>
      </c>
      <c r="T27" s="16">
        <v>0</v>
      </c>
      <c r="U27" s="17">
        <v>306261.99</v>
      </c>
      <c r="V27" s="17">
        <v>1558269.56</v>
      </c>
      <c r="W27" s="17">
        <v>0</v>
      </c>
      <c r="X27" s="17">
        <v>0</v>
      </c>
      <c r="Y27" s="12">
        <v>1864531.55</v>
      </c>
      <c r="Z27" s="16">
        <v>0</v>
      </c>
      <c r="AA27" s="17">
        <v>0</v>
      </c>
      <c r="AB27" s="17">
        <v>0</v>
      </c>
      <c r="AC27" s="17">
        <v>0</v>
      </c>
      <c r="AD27" s="17">
        <v>0</v>
      </c>
      <c r="AE27" s="12">
        <v>0</v>
      </c>
      <c r="AF27" s="16">
        <v>0</v>
      </c>
      <c r="AG27" s="17">
        <v>0</v>
      </c>
      <c r="AH27" s="17">
        <v>0</v>
      </c>
      <c r="AI27" s="17">
        <v>0</v>
      </c>
      <c r="AJ27" s="17">
        <v>0</v>
      </c>
      <c r="AK27" s="12">
        <v>0</v>
      </c>
      <c r="AL27" s="16">
        <v>0</v>
      </c>
      <c r="AM27" s="17">
        <v>0</v>
      </c>
      <c r="AN27" s="17">
        <v>0</v>
      </c>
      <c r="AO27" s="17">
        <v>0</v>
      </c>
      <c r="AP27" s="17">
        <v>0</v>
      </c>
      <c r="AQ27" s="12">
        <v>0</v>
      </c>
      <c r="AR27" s="16">
        <v>172064.6</v>
      </c>
      <c r="AS27" s="17">
        <v>11191.37</v>
      </c>
      <c r="AT27" s="17">
        <v>11508</v>
      </c>
      <c r="AU27" s="17">
        <v>0</v>
      </c>
      <c r="AV27" s="17">
        <v>0</v>
      </c>
      <c r="AW27" s="12">
        <v>194763.97</v>
      </c>
      <c r="AX27" s="16">
        <v>184579.88</v>
      </c>
      <c r="AY27" s="17">
        <v>15150.04</v>
      </c>
      <c r="AZ27" s="17">
        <v>12543</v>
      </c>
      <c r="BA27" s="17">
        <v>0</v>
      </c>
      <c r="BB27" s="17">
        <v>0</v>
      </c>
      <c r="BC27" s="12">
        <v>212272.92</v>
      </c>
    </row>
    <row r="28" spans="1:55" x14ac:dyDescent="0.25">
      <c r="A28" s="4" t="s">
        <v>19</v>
      </c>
      <c r="B28" s="67">
        <v>639873</v>
      </c>
      <c r="C28" s="53">
        <v>4275654</v>
      </c>
      <c r="D28" s="53">
        <v>36140</v>
      </c>
      <c r="E28" s="53">
        <v>0</v>
      </c>
      <c r="F28" s="53">
        <v>4141</v>
      </c>
      <c r="G28" s="68">
        <v>4955808</v>
      </c>
      <c r="H28" s="16">
        <v>523413</v>
      </c>
      <c r="I28" s="17">
        <v>3325668</v>
      </c>
      <c r="J28" s="17">
        <v>34023</v>
      </c>
      <c r="K28" s="17">
        <v>0</v>
      </c>
      <c r="L28" s="17">
        <v>3505</v>
      </c>
      <c r="M28" s="12">
        <v>3886609</v>
      </c>
      <c r="N28" s="16">
        <v>108283</v>
      </c>
      <c r="O28" s="17">
        <v>946617</v>
      </c>
      <c r="P28" s="17">
        <v>0</v>
      </c>
      <c r="Q28" s="17">
        <v>0</v>
      </c>
      <c r="R28" s="17">
        <v>636</v>
      </c>
      <c r="S28" s="12">
        <v>1055536</v>
      </c>
      <c r="T28" s="16">
        <v>8177</v>
      </c>
      <c r="U28" s="17">
        <v>3369</v>
      </c>
      <c r="V28" s="17">
        <v>2117</v>
      </c>
      <c r="W28" s="17">
        <v>0</v>
      </c>
      <c r="X28" s="17">
        <v>0</v>
      </c>
      <c r="Y28" s="12">
        <v>13663</v>
      </c>
      <c r="Z28" s="16">
        <v>0</v>
      </c>
      <c r="AA28" s="17">
        <v>0</v>
      </c>
      <c r="AB28" s="17">
        <v>0</v>
      </c>
      <c r="AC28" s="17">
        <v>0</v>
      </c>
      <c r="AD28" s="17">
        <v>0</v>
      </c>
      <c r="AE28" s="12">
        <v>0</v>
      </c>
      <c r="AF28" s="16">
        <v>0</v>
      </c>
      <c r="AG28" s="17">
        <v>0</v>
      </c>
      <c r="AH28" s="17">
        <v>0</v>
      </c>
      <c r="AI28" s="17">
        <v>0</v>
      </c>
      <c r="AJ28" s="17">
        <v>0</v>
      </c>
      <c r="AK28" s="12">
        <v>0</v>
      </c>
      <c r="AL28" s="16">
        <v>0</v>
      </c>
      <c r="AM28" s="17">
        <v>0</v>
      </c>
      <c r="AN28" s="17">
        <v>0</v>
      </c>
      <c r="AO28" s="17">
        <v>0</v>
      </c>
      <c r="AP28" s="17">
        <v>0</v>
      </c>
      <c r="AQ28" s="12">
        <v>0</v>
      </c>
      <c r="AR28" s="16">
        <v>0</v>
      </c>
      <c r="AS28" s="17">
        <v>0</v>
      </c>
      <c r="AT28" s="17">
        <v>0</v>
      </c>
      <c r="AU28" s="17">
        <v>0</v>
      </c>
      <c r="AV28" s="17">
        <v>0</v>
      </c>
      <c r="AW28" s="12">
        <v>0</v>
      </c>
      <c r="AX28" s="16">
        <v>0</v>
      </c>
      <c r="AY28" s="17">
        <v>0</v>
      </c>
      <c r="AZ28" s="17">
        <v>0</v>
      </c>
      <c r="BA28" s="17">
        <v>0</v>
      </c>
      <c r="BB28" s="17">
        <v>0</v>
      </c>
      <c r="BC28" s="12">
        <v>0</v>
      </c>
    </row>
    <row r="29" spans="1:55" x14ac:dyDescent="0.25">
      <c r="A29" s="4" t="s">
        <v>20</v>
      </c>
      <c r="B29" s="67">
        <v>1787852.101</v>
      </c>
      <c r="C29" s="53">
        <v>1318587.1176</v>
      </c>
      <c r="D29" s="53">
        <v>3271524.84</v>
      </c>
      <c r="E29" s="53">
        <v>0</v>
      </c>
      <c r="F29" s="53">
        <v>311613.40630000003</v>
      </c>
      <c r="G29" s="68">
        <v>6689577.4649</v>
      </c>
      <c r="H29" s="16">
        <v>443941.71</v>
      </c>
      <c r="I29" s="17">
        <v>172642.46</v>
      </c>
      <c r="J29" s="17">
        <v>0</v>
      </c>
      <c r="K29" s="17">
        <v>0</v>
      </c>
      <c r="L29" s="17">
        <v>9512.2900000000009</v>
      </c>
      <c r="M29" s="12">
        <v>626096.46000000008</v>
      </c>
      <c r="N29" s="16">
        <v>3.44</v>
      </c>
      <c r="O29" s="17">
        <v>219882</v>
      </c>
      <c r="P29" s="17">
        <v>0</v>
      </c>
      <c r="Q29" s="17">
        <v>0</v>
      </c>
      <c r="R29" s="17">
        <v>16128.92</v>
      </c>
      <c r="S29" s="12">
        <v>236014.36000000002</v>
      </c>
      <c r="T29" s="16">
        <v>1105520.3760000002</v>
      </c>
      <c r="U29" s="17">
        <v>880630.28200000001</v>
      </c>
      <c r="V29" s="17">
        <v>3271524.84</v>
      </c>
      <c r="W29" s="17">
        <v>0</v>
      </c>
      <c r="X29" s="17">
        <v>242040</v>
      </c>
      <c r="Y29" s="12">
        <v>5499715.4979999997</v>
      </c>
      <c r="Z29" s="16">
        <v>0</v>
      </c>
      <c r="AA29" s="17">
        <v>0</v>
      </c>
      <c r="AB29" s="17">
        <v>0</v>
      </c>
      <c r="AC29" s="17">
        <v>0</v>
      </c>
      <c r="AD29" s="17">
        <v>0</v>
      </c>
      <c r="AE29" s="12">
        <v>0</v>
      </c>
      <c r="AF29" s="16">
        <v>0</v>
      </c>
      <c r="AG29" s="17">
        <v>0</v>
      </c>
      <c r="AH29" s="17">
        <v>0</v>
      </c>
      <c r="AI29" s="17">
        <v>0</v>
      </c>
      <c r="AJ29" s="17">
        <v>0</v>
      </c>
      <c r="AK29" s="12">
        <v>0</v>
      </c>
      <c r="AL29" s="16">
        <v>0</v>
      </c>
      <c r="AM29" s="17">
        <v>0</v>
      </c>
      <c r="AN29" s="17">
        <v>0</v>
      </c>
      <c r="AO29" s="17">
        <v>0</v>
      </c>
      <c r="AP29" s="17">
        <v>0</v>
      </c>
      <c r="AQ29" s="12">
        <v>0</v>
      </c>
      <c r="AR29" s="16">
        <v>0</v>
      </c>
      <c r="AS29" s="17">
        <v>0</v>
      </c>
      <c r="AT29" s="17">
        <v>0</v>
      </c>
      <c r="AU29" s="17">
        <v>0</v>
      </c>
      <c r="AV29" s="17">
        <v>0</v>
      </c>
      <c r="AW29" s="12">
        <v>0</v>
      </c>
      <c r="AX29" s="16">
        <v>238386.57499999998</v>
      </c>
      <c r="AY29" s="17">
        <v>45432.375599999999</v>
      </c>
      <c r="AZ29" s="17">
        <v>0</v>
      </c>
      <c r="BA29" s="17">
        <v>0</v>
      </c>
      <c r="BB29" s="17">
        <v>43932.196300000003</v>
      </c>
      <c r="BC29" s="12">
        <v>327751.14689999999</v>
      </c>
    </row>
    <row r="30" spans="1:55" x14ac:dyDescent="0.25">
      <c r="A30" s="4" t="s">
        <v>21</v>
      </c>
      <c r="B30" s="67">
        <v>196240</v>
      </c>
      <c r="C30" s="53">
        <v>349491</v>
      </c>
      <c r="D30" s="53">
        <v>207899</v>
      </c>
      <c r="E30" s="53">
        <v>0</v>
      </c>
      <c r="F30" s="53">
        <v>0</v>
      </c>
      <c r="G30" s="68">
        <v>753630</v>
      </c>
      <c r="H30" s="16">
        <v>64771</v>
      </c>
      <c r="I30" s="17">
        <v>81482</v>
      </c>
      <c r="J30" s="17">
        <v>5274</v>
      </c>
      <c r="K30" s="17">
        <v>0</v>
      </c>
      <c r="L30" s="17">
        <v>0</v>
      </c>
      <c r="M30" s="12">
        <v>151527</v>
      </c>
      <c r="N30" s="16">
        <v>21333</v>
      </c>
      <c r="O30" s="17">
        <v>31090</v>
      </c>
      <c r="P30" s="17">
        <v>0</v>
      </c>
      <c r="Q30" s="17">
        <v>0</v>
      </c>
      <c r="R30" s="17">
        <v>0</v>
      </c>
      <c r="S30" s="12">
        <v>52423</v>
      </c>
      <c r="T30" s="16">
        <v>38917</v>
      </c>
      <c r="U30" s="17">
        <v>108084</v>
      </c>
      <c r="V30" s="17">
        <v>170159</v>
      </c>
      <c r="W30" s="17">
        <v>0</v>
      </c>
      <c r="X30" s="17">
        <v>0</v>
      </c>
      <c r="Y30" s="12">
        <v>317160</v>
      </c>
      <c r="Z30" s="16">
        <v>0</v>
      </c>
      <c r="AA30" s="17">
        <v>0</v>
      </c>
      <c r="AB30" s="17">
        <v>0</v>
      </c>
      <c r="AC30" s="17">
        <v>0</v>
      </c>
      <c r="AD30" s="17">
        <v>0</v>
      </c>
      <c r="AE30" s="12">
        <v>0</v>
      </c>
      <c r="AF30" s="16">
        <v>0</v>
      </c>
      <c r="AG30" s="17">
        <v>0</v>
      </c>
      <c r="AH30" s="17">
        <v>0</v>
      </c>
      <c r="AI30" s="17">
        <v>0</v>
      </c>
      <c r="AJ30" s="17">
        <v>0</v>
      </c>
      <c r="AK30" s="12">
        <v>0</v>
      </c>
      <c r="AL30" s="16">
        <v>0</v>
      </c>
      <c r="AM30" s="17">
        <v>0</v>
      </c>
      <c r="AN30" s="17">
        <v>0</v>
      </c>
      <c r="AO30" s="17">
        <v>0</v>
      </c>
      <c r="AP30" s="17">
        <v>0</v>
      </c>
      <c r="AQ30" s="12">
        <v>0</v>
      </c>
      <c r="AR30" s="16">
        <v>0</v>
      </c>
      <c r="AS30" s="17">
        <v>0</v>
      </c>
      <c r="AT30" s="17">
        <v>0</v>
      </c>
      <c r="AU30" s="17">
        <v>0</v>
      </c>
      <c r="AV30" s="17">
        <v>0</v>
      </c>
      <c r="AW30" s="12">
        <v>0</v>
      </c>
      <c r="AX30" s="16">
        <v>71219</v>
      </c>
      <c r="AY30" s="17">
        <v>128835</v>
      </c>
      <c r="AZ30" s="17">
        <v>32466</v>
      </c>
      <c r="BA30" s="17">
        <v>0</v>
      </c>
      <c r="BB30" s="17">
        <v>0</v>
      </c>
      <c r="BC30" s="12">
        <v>232520</v>
      </c>
    </row>
    <row r="31" spans="1:55" x14ac:dyDescent="0.25">
      <c r="A31" s="4" t="s">
        <v>22</v>
      </c>
      <c r="B31" s="67">
        <v>763326</v>
      </c>
      <c r="C31" s="53">
        <v>544885</v>
      </c>
      <c r="D31" s="53">
        <v>1714683</v>
      </c>
      <c r="E31" s="53">
        <v>0</v>
      </c>
      <c r="F31" s="53">
        <v>629</v>
      </c>
      <c r="G31" s="68">
        <v>3023523</v>
      </c>
      <c r="H31" s="16">
        <v>0</v>
      </c>
      <c r="I31" s="17">
        <v>0</v>
      </c>
      <c r="J31" s="17">
        <v>0</v>
      </c>
      <c r="K31" s="17">
        <v>0</v>
      </c>
      <c r="L31" s="17">
        <v>0</v>
      </c>
      <c r="M31" s="12">
        <v>0</v>
      </c>
      <c r="N31" s="16">
        <v>89632</v>
      </c>
      <c r="O31" s="17">
        <v>147400</v>
      </c>
      <c r="P31" s="17">
        <v>0</v>
      </c>
      <c r="Q31" s="17">
        <v>0</v>
      </c>
      <c r="R31" s="17">
        <v>0</v>
      </c>
      <c r="S31" s="12">
        <v>237032</v>
      </c>
      <c r="T31" s="16">
        <v>454528</v>
      </c>
      <c r="U31" s="17">
        <v>283987</v>
      </c>
      <c r="V31" s="17">
        <v>1714683</v>
      </c>
      <c r="W31" s="17">
        <v>0</v>
      </c>
      <c r="X31" s="17">
        <v>0</v>
      </c>
      <c r="Y31" s="12">
        <v>2453198</v>
      </c>
      <c r="Z31" s="16">
        <v>0</v>
      </c>
      <c r="AA31" s="17">
        <v>0</v>
      </c>
      <c r="AB31" s="17">
        <v>0</v>
      </c>
      <c r="AC31" s="17">
        <v>0</v>
      </c>
      <c r="AD31" s="17">
        <v>0</v>
      </c>
      <c r="AE31" s="12">
        <v>0</v>
      </c>
      <c r="AF31" s="16">
        <v>0</v>
      </c>
      <c r="AG31" s="17">
        <v>0</v>
      </c>
      <c r="AH31" s="17">
        <v>0</v>
      </c>
      <c r="AI31" s="17">
        <v>0</v>
      </c>
      <c r="AJ31" s="17">
        <v>0</v>
      </c>
      <c r="AK31" s="12">
        <v>0</v>
      </c>
      <c r="AL31" s="16">
        <v>0</v>
      </c>
      <c r="AM31" s="17">
        <v>0</v>
      </c>
      <c r="AN31" s="17">
        <v>0</v>
      </c>
      <c r="AO31" s="17">
        <v>0</v>
      </c>
      <c r="AP31" s="17">
        <v>0</v>
      </c>
      <c r="AQ31" s="12">
        <v>0</v>
      </c>
      <c r="AR31" s="16">
        <v>0</v>
      </c>
      <c r="AS31" s="17">
        <v>0</v>
      </c>
      <c r="AT31" s="17">
        <v>0</v>
      </c>
      <c r="AU31" s="17">
        <v>0</v>
      </c>
      <c r="AV31" s="17">
        <v>0</v>
      </c>
      <c r="AW31" s="12">
        <v>0</v>
      </c>
      <c r="AX31" s="16">
        <v>219166</v>
      </c>
      <c r="AY31" s="17">
        <v>113498</v>
      </c>
      <c r="AZ31" s="17">
        <v>0</v>
      </c>
      <c r="BA31" s="17">
        <v>0</v>
      </c>
      <c r="BB31" s="17">
        <v>629</v>
      </c>
      <c r="BC31" s="12">
        <v>333293</v>
      </c>
    </row>
    <row r="32" spans="1:55" x14ac:dyDescent="0.25">
      <c r="A32" s="4" t="s">
        <v>23</v>
      </c>
      <c r="B32" s="67">
        <v>738557</v>
      </c>
      <c r="C32" s="53">
        <v>677905</v>
      </c>
      <c r="D32" s="53">
        <v>911000</v>
      </c>
      <c r="E32" s="53">
        <v>19</v>
      </c>
      <c r="F32" s="53">
        <v>251893</v>
      </c>
      <c r="G32" s="68">
        <v>2579374</v>
      </c>
      <c r="H32" s="16">
        <v>221206</v>
      </c>
      <c r="I32" s="17">
        <v>65432</v>
      </c>
      <c r="J32" s="17">
        <v>0</v>
      </c>
      <c r="K32" s="17">
        <v>0</v>
      </c>
      <c r="L32" s="17">
        <v>63062</v>
      </c>
      <c r="M32" s="12">
        <v>349700</v>
      </c>
      <c r="N32" s="16">
        <v>44524</v>
      </c>
      <c r="O32" s="17">
        <v>28713</v>
      </c>
      <c r="P32" s="17">
        <v>0</v>
      </c>
      <c r="Q32" s="17">
        <v>19</v>
      </c>
      <c r="R32" s="17">
        <v>8011</v>
      </c>
      <c r="S32" s="12">
        <v>81267</v>
      </c>
      <c r="T32" s="16">
        <v>68451</v>
      </c>
      <c r="U32" s="17">
        <v>180912</v>
      </c>
      <c r="V32" s="17">
        <v>911000</v>
      </c>
      <c r="W32" s="17">
        <v>0</v>
      </c>
      <c r="X32" s="17">
        <v>60920</v>
      </c>
      <c r="Y32" s="12">
        <v>1221283</v>
      </c>
      <c r="Z32" s="16">
        <v>0</v>
      </c>
      <c r="AA32" s="17">
        <v>0</v>
      </c>
      <c r="AB32" s="17">
        <v>0</v>
      </c>
      <c r="AC32" s="17">
        <v>0</v>
      </c>
      <c r="AD32" s="17">
        <v>0</v>
      </c>
      <c r="AE32" s="12">
        <v>0</v>
      </c>
      <c r="AF32" s="16">
        <v>0</v>
      </c>
      <c r="AG32" s="17">
        <v>0</v>
      </c>
      <c r="AH32" s="17">
        <v>0</v>
      </c>
      <c r="AI32" s="17">
        <v>0</v>
      </c>
      <c r="AJ32" s="17">
        <v>0</v>
      </c>
      <c r="AK32" s="12">
        <v>0</v>
      </c>
      <c r="AL32" s="16">
        <v>0</v>
      </c>
      <c r="AM32" s="17">
        <v>0</v>
      </c>
      <c r="AN32" s="17">
        <v>0</v>
      </c>
      <c r="AO32" s="17">
        <v>0</v>
      </c>
      <c r="AP32" s="17">
        <v>0</v>
      </c>
      <c r="AQ32" s="12">
        <v>0</v>
      </c>
      <c r="AR32" s="16">
        <v>17903</v>
      </c>
      <c r="AS32" s="17">
        <v>234562</v>
      </c>
      <c r="AT32" s="17">
        <v>0</v>
      </c>
      <c r="AU32" s="17">
        <v>0</v>
      </c>
      <c r="AV32" s="17">
        <v>0</v>
      </c>
      <c r="AW32" s="12">
        <v>252465</v>
      </c>
      <c r="AX32" s="16">
        <v>386473</v>
      </c>
      <c r="AY32" s="17">
        <v>168286</v>
      </c>
      <c r="AZ32" s="17">
        <v>0</v>
      </c>
      <c r="BA32" s="17">
        <v>0</v>
      </c>
      <c r="BB32" s="17">
        <v>119900</v>
      </c>
      <c r="BC32" s="12">
        <v>674659</v>
      </c>
    </row>
    <row r="33" spans="1:55" x14ac:dyDescent="0.25">
      <c r="A33" s="4" t="s">
        <v>24</v>
      </c>
      <c r="B33" s="67">
        <v>649000</v>
      </c>
      <c r="C33" s="53">
        <v>599000</v>
      </c>
      <c r="D33" s="53">
        <v>83000</v>
      </c>
      <c r="E33" s="53">
        <v>0</v>
      </c>
      <c r="F33" s="53">
        <v>0</v>
      </c>
      <c r="G33" s="68">
        <v>1331000</v>
      </c>
      <c r="H33" s="16">
        <v>249000</v>
      </c>
      <c r="I33" s="17">
        <v>137000</v>
      </c>
      <c r="J33" s="17">
        <v>10000</v>
      </c>
      <c r="K33" s="17">
        <v>0</v>
      </c>
      <c r="L33" s="17">
        <v>0</v>
      </c>
      <c r="M33" s="12">
        <v>396000</v>
      </c>
      <c r="N33" s="16">
        <v>142000</v>
      </c>
      <c r="O33" s="17">
        <v>73000</v>
      </c>
      <c r="P33" s="17">
        <v>14000</v>
      </c>
      <c r="Q33" s="17">
        <v>0</v>
      </c>
      <c r="R33" s="17">
        <v>0</v>
      </c>
      <c r="S33" s="12">
        <v>229000</v>
      </c>
      <c r="T33" s="16">
        <v>35000</v>
      </c>
      <c r="U33" s="17">
        <v>249000</v>
      </c>
      <c r="V33" s="17">
        <v>50000</v>
      </c>
      <c r="W33" s="17">
        <v>0</v>
      </c>
      <c r="X33" s="17">
        <v>0</v>
      </c>
      <c r="Y33" s="12">
        <v>334000</v>
      </c>
      <c r="Z33" s="16">
        <v>203000</v>
      </c>
      <c r="AA33" s="17">
        <v>116000</v>
      </c>
      <c r="AB33" s="17">
        <v>0</v>
      </c>
      <c r="AC33" s="17">
        <v>0</v>
      </c>
      <c r="AD33" s="17">
        <v>0</v>
      </c>
      <c r="AE33" s="12">
        <v>319000</v>
      </c>
      <c r="AF33" s="16">
        <v>0</v>
      </c>
      <c r="AG33" s="17">
        <v>0</v>
      </c>
      <c r="AH33" s="17">
        <v>0</v>
      </c>
      <c r="AI33" s="17">
        <v>0</v>
      </c>
      <c r="AJ33" s="17">
        <v>0</v>
      </c>
      <c r="AK33" s="12">
        <v>0</v>
      </c>
      <c r="AL33" s="16">
        <v>0</v>
      </c>
      <c r="AM33" s="17">
        <v>0</v>
      </c>
      <c r="AN33" s="17">
        <v>0</v>
      </c>
      <c r="AO33" s="17">
        <v>0</v>
      </c>
      <c r="AP33" s="17">
        <v>0</v>
      </c>
      <c r="AQ33" s="12">
        <v>0</v>
      </c>
      <c r="AR33" s="16">
        <v>0</v>
      </c>
      <c r="AS33" s="17">
        <v>0</v>
      </c>
      <c r="AT33" s="17">
        <v>0</v>
      </c>
      <c r="AU33" s="17">
        <v>0</v>
      </c>
      <c r="AV33" s="17">
        <v>0</v>
      </c>
      <c r="AW33" s="12">
        <v>0</v>
      </c>
      <c r="AX33" s="16">
        <v>20000</v>
      </c>
      <c r="AY33" s="17">
        <v>24000</v>
      </c>
      <c r="AZ33" s="17">
        <v>9000</v>
      </c>
      <c r="BA33" s="17">
        <v>0</v>
      </c>
      <c r="BB33" s="17">
        <v>0</v>
      </c>
      <c r="BC33" s="12">
        <v>53000</v>
      </c>
    </row>
    <row r="34" spans="1:55" ht="13.2" customHeight="1" x14ac:dyDescent="0.25">
      <c r="A34" s="4" t="s">
        <v>25</v>
      </c>
      <c r="B34" s="67">
        <v>1622001.32</v>
      </c>
      <c r="C34" s="53">
        <v>2390322.2200000002</v>
      </c>
      <c r="D34" s="53">
        <v>10483.449999999999</v>
      </c>
      <c r="E34" s="53">
        <v>49282.53</v>
      </c>
      <c r="F34" s="53">
        <v>28750.32</v>
      </c>
      <c r="G34" s="68">
        <v>4100839.84</v>
      </c>
      <c r="H34" s="16">
        <v>767782.05</v>
      </c>
      <c r="I34" s="17">
        <v>746299.5</v>
      </c>
      <c r="J34" s="17">
        <v>5323.62</v>
      </c>
      <c r="K34" s="17">
        <v>18333.2</v>
      </c>
      <c r="L34" s="17">
        <v>0</v>
      </c>
      <c r="M34" s="12">
        <v>1537738.37</v>
      </c>
      <c r="N34" s="16">
        <v>168598.99</v>
      </c>
      <c r="O34" s="17">
        <v>69617.08</v>
      </c>
      <c r="P34" s="17">
        <v>4748.28</v>
      </c>
      <c r="Q34" s="17">
        <v>2923.07</v>
      </c>
      <c r="R34" s="17">
        <v>0</v>
      </c>
      <c r="S34" s="12">
        <v>245887.42</v>
      </c>
      <c r="T34" s="16">
        <v>685620.28</v>
      </c>
      <c r="U34" s="17">
        <v>1571090.75</v>
      </c>
      <c r="V34" s="17">
        <v>411.55</v>
      </c>
      <c r="W34" s="17">
        <v>27983.71</v>
      </c>
      <c r="X34" s="17">
        <v>28750.32</v>
      </c>
      <c r="Y34" s="12">
        <v>2313856.61</v>
      </c>
      <c r="Z34" s="16">
        <v>0</v>
      </c>
      <c r="AA34" s="17">
        <v>0</v>
      </c>
      <c r="AB34" s="17">
        <v>0</v>
      </c>
      <c r="AC34" s="17">
        <v>0</v>
      </c>
      <c r="AD34" s="17">
        <v>0</v>
      </c>
      <c r="AE34" s="12">
        <v>0</v>
      </c>
      <c r="AF34" s="16">
        <v>0</v>
      </c>
      <c r="AG34" s="17">
        <v>3314.89</v>
      </c>
      <c r="AH34" s="17">
        <v>0</v>
      </c>
      <c r="AI34" s="17">
        <v>42.55</v>
      </c>
      <c r="AJ34" s="17">
        <v>0</v>
      </c>
      <c r="AK34" s="12">
        <v>3357.44</v>
      </c>
      <c r="AL34" s="16">
        <v>0</v>
      </c>
      <c r="AM34" s="17">
        <v>0</v>
      </c>
      <c r="AN34" s="17">
        <v>0</v>
      </c>
      <c r="AO34" s="17">
        <v>0</v>
      </c>
      <c r="AP34" s="17">
        <v>0</v>
      </c>
      <c r="AQ34" s="12">
        <v>0</v>
      </c>
      <c r="AR34" s="16">
        <v>0</v>
      </c>
      <c r="AS34" s="17">
        <v>0</v>
      </c>
      <c r="AT34" s="17">
        <v>0</v>
      </c>
      <c r="AU34" s="17">
        <v>0</v>
      </c>
      <c r="AV34" s="17">
        <v>0</v>
      </c>
      <c r="AW34" s="12">
        <v>0</v>
      </c>
      <c r="AX34" s="16">
        <v>0</v>
      </c>
      <c r="AY34" s="17">
        <v>0</v>
      </c>
      <c r="AZ34" s="17">
        <v>0</v>
      </c>
      <c r="BA34" s="17">
        <v>0</v>
      </c>
      <c r="BB34" s="17">
        <v>0</v>
      </c>
      <c r="BC34" s="12">
        <v>0</v>
      </c>
    </row>
    <row r="35" spans="1:55" x14ac:dyDescent="0.25">
      <c r="A35" s="4" t="s">
        <v>26</v>
      </c>
      <c r="B35" s="67">
        <v>762502</v>
      </c>
      <c r="C35" s="53">
        <v>1243816</v>
      </c>
      <c r="D35" s="53">
        <v>3988924</v>
      </c>
      <c r="E35" s="53">
        <v>0</v>
      </c>
      <c r="F35" s="53">
        <v>112246</v>
      </c>
      <c r="G35" s="68">
        <v>6107488</v>
      </c>
      <c r="H35" s="16">
        <v>1848</v>
      </c>
      <c r="I35" s="17">
        <v>30861</v>
      </c>
      <c r="J35" s="17">
        <v>370</v>
      </c>
      <c r="K35" s="17">
        <v>0</v>
      </c>
      <c r="L35" s="17">
        <v>102871</v>
      </c>
      <c r="M35" s="12">
        <v>135950</v>
      </c>
      <c r="N35" s="16">
        <v>85967</v>
      </c>
      <c r="O35" s="17">
        <v>125750</v>
      </c>
      <c r="P35" s="17">
        <v>0</v>
      </c>
      <c r="Q35" s="17">
        <v>0</v>
      </c>
      <c r="R35" s="17">
        <v>0</v>
      </c>
      <c r="S35" s="12">
        <v>211717</v>
      </c>
      <c r="T35" s="16">
        <v>585978</v>
      </c>
      <c r="U35" s="17">
        <v>864116</v>
      </c>
      <c r="V35" s="17">
        <v>3770236</v>
      </c>
      <c r="W35" s="17">
        <v>0</v>
      </c>
      <c r="X35" s="17">
        <v>1054</v>
      </c>
      <c r="Y35" s="12">
        <v>5221384</v>
      </c>
      <c r="Z35" s="16">
        <v>0</v>
      </c>
      <c r="AA35" s="17">
        <v>0</v>
      </c>
      <c r="AB35" s="17">
        <v>0</v>
      </c>
      <c r="AC35" s="17">
        <v>0</v>
      </c>
      <c r="AD35" s="17">
        <v>0</v>
      </c>
      <c r="AE35" s="12">
        <v>0</v>
      </c>
      <c r="AF35" s="16">
        <v>0</v>
      </c>
      <c r="AG35" s="17">
        <v>0</v>
      </c>
      <c r="AH35" s="17">
        <v>0</v>
      </c>
      <c r="AI35" s="17">
        <v>0</v>
      </c>
      <c r="AJ35" s="17">
        <v>0</v>
      </c>
      <c r="AK35" s="12">
        <v>0</v>
      </c>
      <c r="AL35" s="16">
        <v>0</v>
      </c>
      <c r="AM35" s="17">
        <v>0</v>
      </c>
      <c r="AN35" s="17">
        <v>0</v>
      </c>
      <c r="AO35" s="17">
        <v>0</v>
      </c>
      <c r="AP35" s="17">
        <v>0</v>
      </c>
      <c r="AQ35" s="12">
        <v>0</v>
      </c>
      <c r="AR35" s="16">
        <v>0</v>
      </c>
      <c r="AS35" s="17">
        <v>0</v>
      </c>
      <c r="AT35" s="17">
        <v>0</v>
      </c>
      <c r="AU35" s="17">
        <v>0</v>
      </c>
      <c r="AV35" s="17">
        <v>0</v>
      </c>
      <c r="AW35" s="12">
        <v>0</v>
      </c>
      <c r="AX35" s="16">
        <v>88709</v>
      </c>
      <c r="AY35" s="17">
        <v>223089</v>
      </c>
      <c r="AZ35" s="17">
        <v>218318</v>
      </c>
      <c r="BA35" s="17">
        <v>0</v>
      </c>
      <c r="BB35" s="17">
        <v>8321</v>
      </c>
      <c r="BC35" s="12">
        <v>538437</v>
      </c>
    </row>
    <row r="36" spans="1:55" x14ac:dyDescent="0.25">
      <c r="A36" s="4" t="s">
        <v>27</v>
      </c>
      <c r="B36" s="67">
        <v>3538539.0500000003</v>
      </c>
      <c r="C36" s="53">
        <v>5478923.4699999988</v>
      </c>
      <c r="D36" s="53">
        <v>4394995.32</v>
      </c>
      <c r="E36" s="53">
        <v>0</v>
      </c>
      <c r="F36" s="53">
        <v>-209129.94000000006</v>
      </c>
      <c r="G36" s="68">
        <v>13203327.9</v>
      </c>
      <c r="H36" s="16">
        <v>241733.71</v>
      </c>
      <c r="I36" s="17">
        <v>2358040.3199999998</v>
      </c>
      <c r="J36" s="17">
        <v>763090.58</v>
      </c>
      <c r="K36" s="17">
        <v>0</v>
      </c>
      <c r="L36" s="17">
        <v>12614.73</v>
      </c>
      <c r="M36" s="12">
        <v>3375479.34</v>
      </c>
      <c r="N36" s="16">
        <v>268759.63</v>
      </c>
      <c r="O36" s="17">
        <v>91232.65</v>
      </c>
      <c r="P36" s="17">
        <v>539.46</v>
      </c>
      <c r="Q36" s="17">
        <v>0</v>
      </c>
      <c r="R36" s="17">
        <v>21332.55</v>
      </c>
      <c r="S36" s="12">
        <v>381864.29000000004</v>
      </c>
      <c r="T36" s="16">
        <v>650204.9</v>
      </c>
      <c r="U36" s="17">
        <v>2587007.81</v>
      </c>
      <c r="V36" s="17">
        <v>3579921.13</v>
      </c>
      <c r="W36" s="17">
        <v>0</v>
      </c>
      <c r="X36" s="17">
        <v>612367.68999999994</v>
      </c>
      <c r="Y36" s="12">
        <v>7429501.5299999993</v>
      </c>
      <c r="Z36" s="16">
        <v>192630.8</v>
      </c>
      <c r="AA36" s="17">
        <v>171485.18</v>
      </c>
      <c r="AB36" s="17">
        <v>0</v>
      </c>
      <c r="AC36" s="17">
        <v>0</v>
      </c>
      <c r="AD36" s="17">
        <v>48219.839999999997</v>
      </c>
      <c r="AE36" s="12">
        <v>412335.81999999995</v>
      </c>
      <c r="AF36" s="16">
        <v>-181.21</v>
      </c>
      <c r="AG36" s="17">
        <v>0</v>
      </c>
      <c r="AH36" s="17">
        <v>0</v>
      </c>
      <c r="AI36" s="17">
        <v>0</v>
      </c>
      <c r="AJ36" s="17">
        <v>0</v>
      </c>
      <c r="AK36" s="12">
        <v>-181.21</v>
      </c>
      <c r="AL36" s="16">
        <v>0</v>
      </c>
      <c r="AM36" s="17">
        <v>0</v>
      </c>
      <c r="AN36" s="17">
        <v>0</v>
      </c>
      <c r="AO36" s="17">
        <v>0</v>
      </c>
      <c r="AP36" s="17">
        <v>0</v>
      </c>
      <c r="AQ36" s="12">
        <v>0</v>
      </c>
      <c r="AR36" s="16">
        <v>0</v>
      </c>
      <c r="AS36" s="17">
        <v>0</v>
      </c>
      <c r="AT36" s="17">
        <v>0</v>
      </c>
      <c r="AU36" s="17">
        <v>0</v>
      </c>
      <c r="AV36" s="17">
        <v>0</v>
      </c>
      <c r="AW36" s="12">
        <v>0</v>
      </c>
      <c r="AX36" s="16">
        <v>2185391.2200000002</v>
      </c>
      <c r="AY36" s="17">
        <v>271157.51</v>
      </c>
      <c r="AZ36" s="17">
        <v>51444.15</v>
      </c>
      <c r="BA36" s="17">
        <v>0</v>
      </c>
      <c r="BB36" s="17">
        <v>-903664.75</v>
      </c>
      <c r="BC36" s="12">
        <v>1604328.1300000004</v>
      </c>
    </row>
    <row r="37" spans="1:55" x14ac:dyDescent="0.25">
      <c r="A37" s="4" t="s">
        <v>28</v>
      </c>
      <c r="B37" s="67">
        <v>798114</v>
      </c>
      <c r="C37" s="53">
        <v>748442</v>
      </c>
      <c r="D37" s="53">
        <v>1109157</v>
      </c>
      <c r="E37" s="53">
        <v>0</v>
      </c>
      <c r="F37" s="53">
        <v>249342</v>
      </c>
      <c r="G37" s="68">
        <v>2905055</v>
      </c>
      <c r="H37" s="16">
        <v>426</v>
      </c>
      <c r="I37" s="17">
        <v>159012</v>
      </c>
      <c r="J37" s="17">
        <v>0</v>
      </c>
      <c r="K37" s="17">
        <v>0</v>
      </c>
      <c r="L37" s="17">
        <v>151354</v>
      </c>
      <c r="M37" s="12">
        <v>310792</v>
      </c>
      <c r="N37" s="16">
        <v>3538</v>
      </c>
      <c r="O37" s="17">
        <v>614</v>
      </c>
      <c r="P37" s="17">
        <v>0</v>
      </c>
      <c r="Q37" s="17">
        <v>0</v>
      </c>
      <c r="R37" s="17">
        <v>0</v>
      </c>
      <c r="S37" s="12">
        <v>4152</v>
      </c>
      <c r="T37" s="16">
        <v>228430</v>
      </c>
      <c r="U37" s="17">
        <v>355105</v>
      </c>
      <c r="V37" s="17">
        <v>1109157</v>
      </c>
      <c r="W37" s="17">
        <v>0</v>
      </c>
      <c r="X37" s="17">
        <v>30000</v>
      </c>
      <c r="Y37" s="12">
        <v>1722692</v>
      </c>
      <c r="Z37" s="16">
        <v>0</v>
      </c>
      <c r="AA37" s="17">
        <v>25549</v>
      </c>
      <c r="AB37" s="17">
        <v>0</v>
      </c>
      <c r="AC37" s="17">
        <v>0</v>
      </c>
      <c r="AD37" s="17">
        <v>0</v>
      </c>
      <c r="AE37" s="12">
        <v>25549</v>
      </c>
      <c r="AF37" s="16">
        <v>0</v>
      </c>
      <c r="AG37" s="17">
        <v>0</v>
      </c>
      <c r="AH37" s="17">
        <v>0</v>
      </c>
      <c r="AI37" s="17">
        <v>0</v>
      </c>
      <c r="AJ37" s="17">
        <v>0</v>
      </c>
      <c r="AK37" s="12">
        <v>0</v>
      </c>
      <c r="AL37" s="16">
        <v>0</v>
      </c>
      <c r="AM37" s="17">
        <v>8648</v>
      </c>
      <c r="AN37" s="17">
        <v>0</v>
      </c>
      <c r="AO37" s="17">
        <v>0</v>
      </c>
      <c r="AP37" s="17">
        <v>0</v>
      </c>
      <c r="AQ37" s="12">
        <v>8648</v>
      </c>
      <c r="AR37" s="16">
        <v>0</v>
      </c>
      <c r="AS37" s="17">
        <v>0</v>
      </c>
      <c r="AT37" s="17">
        <v>0</v>
      </c>
      <c r="AU37" s="17">
        <v>0</v>
      </c>
      <c r="AV37" s="17">
        <v>0</v>
      </c>
      <c r="AW37" s="12">
        <v>0</v>
      </c>
      <c r="AX37" s="16">
        <v>565720</v>
      </c>
      <c r="AY37" s="17">
        <v>199514</v>
      </c>
      <c r="AZ37" s="17">
        <v>0</v>
      </c>
      <c r="BA37" s="17">
        <v>0</v>
      </c>
      <c r="BB37" s="17">
        <v>67988</v>
      </c>
      <c r="BC37" s="12">
        <v>833222</v>
      </c>
    </row>
    <row r="38" spans="1:55" x14ac:dyDescent="0.25">
      <c r="A38" s="4" t="s">
        <v>29</v>
      </c>
      <c r="B38" s="67">
        <v>308842</v>
      </c>
      <c r="C38" s="53">
        <v>200751</v>
      </c>
      <c r="D38" s="53">
        <v>88740</v>
      </c>
      <c r="E38" s="53">
        <v>0</v>
      </c>
      <c r="F38" s="53">
        <v>0</v>
      </c>
      <c r="G38" s="68">
        <v>598333</v>
      </c>
      <c r="H38" s="16">
        <v>51883</v>
      </c>
      <c r="I38" s="17">
        <v>186170</v>
      </c>
      <c r="J38" s="17">
        <v>0</v>
      </c>
      <c r="K38" s="17">
        <v>0</v>
      </c>
      <c r="L38" s="17">
        <v>0</v>
      </c>
      <c r="M38" s="12">
        <v>238053</v>
      </c>
      <c r="N38" s="16">
        <v>117260</v>
      </c>
      <c r="O38" s="17">
        <v>0</v>
      </c>
      <c r="P38" s="17">
        <v>0</v>
      </c>
      <c r="Q38" s="17">
        <v>0</v>
      </c>
      <c r="R38" s="17">
        <v>0</v>
      </c>
      <c r="S38" s="12">
        <v>117260</v>
      </c>
      <c r="T38" s="16">
        <v>130995</v>
      </c>
      <c r="U38" s="17">
        <v>0</v>
      </c>
      <c r="V38" s="17">
        <v>88740</v>
      </c>
      <c r="W38" s="17">
        <v>0</v>
      </c>
      <c r="X38" s="17">
        <v>0</v>
      </c>
      <c r="Y38" s="12">
        <v>219735</v>
      </c>
      <c r="Z38" s="16">
        <v>0</v>
      </c>
      <c r="AA38" s="17">
        <v>0</v>
      </c>
      <c r="AB38" s="17">
        <v>0</v>
      </c>
      <c r="AC38" s="17">
        <v>0</v>
      </c>
      <c r="AD38" s="17">
        <v>0</v>
      </c>
      <c r="AE38" s="12">
        <v>0</v>
      </c>
      <c r="AF38" s="16">
        <v>0</v>
      </c>
      <c r="AG38" s="17">
        <v>0</v>
      </c>
      <c r="AH38" s="17">
        <v>0</v>
      </c>
      <c r="AI38" s="17">
        <v>0</v>
      </c>
      <c r="AJ38" s="17">
        <v>0</v>
      </c>
      <c r="AK38" s="12">
        <v>0</v>
      </c>
      <c r="AL38" s="16">
        <v>0</v>
      </c>
      <c r="AM38" s="17">
        <v>0</v>
      </c>
      <c r="AN38" s="17">
        <v>0</v>
      </c>
      <c r="AO38" s="17">
        <v>0</v>
      </c>
      <c r="AP38" s="17">
        <v>0</v>
      </c>
      <c r="AQ38" s="12">
        <v>0</v>
      </c>
      <c r="AR38" s="16">
        <v>0</v>
      </c>
      <c r="AS38" s="17">
        <v>0</v>
      </c>
      <c r="AT38" s="17">
        <v>0</v>
      </c>
      <c r="AU38" s="17">
        <v>0</v>
      </c>
      <c r="AV38" s="17">
        <v>0</v>
      </c>
      <c r="AW38" s="12">
        <v>0</v>
      </c>
      <c r="AX38" s="16">
        <v>8704</v>
      </c>
      <c r="AY38" s="17">
        <v>14581</v>
      </c>
      <c r="AZ38" s="17">
        <v>0</v>
      </c>
      <c r="BA38" s="17">
        <v>0</v>
      </c>
      <c r="BB38" s="17">
        <v>0</v>
      </c>
      <c r="BC38" s="12">
        <v>23285</v>
      </c>
    </row>
    <row r="39" spans="1:55" x14ac:dyDescent="0.25">
      <c r="A39" s="4" t="s">
        <v>30</v>
      </c>
      <c r="B39" s="67">
        <v>419255</v>
      </c>
      <c r="C39" s="53">
        <v>211021</v>
      </c>
      <c r="D39" s="53">
        <v>211313</v>
      </c>
      <c r="E39" s="53">
        <v>0</v>
      </c>
      <c r="F39" s="53">
        <v>52581</v>
      </c>
      <c r="G39" s="68">
        <v>894170</v>
      </c>
      <c r="H39" s="16">
        <v>61315</v>
      </c>
      <c r="I39" s="17">
        <v>4700</v>
      </c>
      <c r="J39" s="17">
        <v>0</v>
      </c>
      <c r="K39" s="17">
        <v>0</v>
      </c>
      <c r="L39" s="17">
        <v>38277</v>
      </c>
      <c r="M39" s="12">
        <v>104292</v>
      </c>
      <c r="N39" s="16">
        <v>43034</v>
      </c>
      <c r="O39" s="17">
        <v>26201</v>
      </c>
      <c r="P39" s="17">
        <v>0</v>
      </c>
      <c r="Q39" s="17">
        <v>0</v>
      </c>
      <c r="R39" s="17">
        <v>0</v>
      </c>
      <c r="S39" s="12">
        <v>69235</v>
      </c>
      <c r="T39" s="16">
        <v>158077</v>
      </c>
      <c r="U39" s="17">
        <v>53747</v>
      </c>
      <c r="V39" s="17">
        <v>201615</v>
      </c>
      <c r="W39" s="17">
        <v>0</v>
      </c>
      <c r="X39" s="17">
        <v>0</v>
      </c>
      <c r="Y39" s="12">
        <v>413439</v>
      </c>
      <c r="Z39" s="16">
        <v>35632</v>
      </c>
      <c r="AA39" s="17">
        <v>64836</v>
      </c>
      <c r="AB39" s="17">
        <v>0</v>
      </c>
      <c r="AC39" s="17">
        <v>0</v>
      </c>
      <c r="AD39" s="17">
        <v>10000</v>
      </c>
      <c r="AE39" s="12">
        <v>110468</v>
      </c>
      <c r="AF39" s="16">
        <v>0</v>
      </c>
      <c r="AG39" s="17">
        <v>0</v>
      </c>
      <c r="AH39" s="17">
        <v>0</v>
      </c>
      <c r="AI39" s="17">
        <v>0</v>
      </c>
      <c r="AJ39" s="17">
        <v>0</v>
      </c>
      <c r="AK39" s="12">
        <v>0</v>
      </c>
      <c r="AL39" s="16">
        <v>0</v>
      </c>
      <c r="AM39" s="17">
        <v>0</v>
      </c>
      <c r="AN39" s="17">
        <v>0</v>
      </c>
      <c r="AO39" s="17">
        <v>0</v>
      </c>
      <c r="AP39" s="17">
        <v>0</v>
      </c>
      <c r="AQ39" s="12">
        <v>0</v>
      </c>
      <c r="AR39" s="16">
        <v>0</v>
      </c>
      <c r="AS39" s="17">
        <v>0</v>
      </c>
      <c r="AT39" s="17">
        <v>0</v>
      </c>
      <c r="AU39" s="17">
        <v>0</v>
      </c>
      <c r="AV39" s="17">
        <v>0</v>
      </c>
      <c r="AW39" s="12">
        <v>0</v>
      </c>
      <c r="AX39" s="16">
        <v>121197</v>
      </c>
      <c r="AY39" s="17">
        <v>61537</v>
      </c>
      <c r="AZ39" s="17">
        <v>9698</v>
      </c>
      <c r="BA39" s="17">
        <v>0</v>
      </c>
      <c r="BB39" s="17">
        <v>4304</v>
      </c>
      <c r="BC39" s="12">
        <v>196736</v>
      </c>
    </row>
    <row r="40" spans="1:55" x14ac:dyDescent="0.25">
      <c r="A40" s="4" t="s">
        <v>31</v>
      </c>
      <c r="B40" s="67">
        <v>1995256</v>
      </c>
      <c r="C40" s="53">
        <v>3166160</v>
      </c>
      <c r="D40" s="53">
        <v>2386652</v>
      </c>
      <c r="E40" s="53">
        <v>0</v>
      </c>
      <c r="F40" s="53">
        <v>2798</v>
      </c>
      <c r="G40" s="68">
        <v>7550866</v>
      </c>
      <c r="H40" s="16">
        <v>960706</v>
      </c>
      <c r="I40" s="17">
        <v>1111334</v>
      </c>
      <c r="J40" s="17">
        <v>0</v>
      </c>
      <c r="K40" s="17">
        <v>0</v>
      </c>
      <c r="L40" s="17">
        <v>0</v>
      </c>
      <c r="M40" s="12">
        <v>2072040</v>
      </c>
      <c r="N40" s="16">
        <v>0</v>
      </c>
      <c r="O40" s="17">
        <v>0</v>
      </c>
      <c r="P40" s="17">
        <v>0</v>
      </c>
      <c r="Q40" s="17">
        <v>0</v>
      </c>
      <c r="R40" s="17">
        <v>-1364</v>
      </c>
      <c r="S40" s="12">
        <v>-1364</v>
      </c>
      <c r="T40" s="16">
        <v>563222</v>
      </c>
      <c r="U40" s="17">
        <v>1319910</v>
      </c>
      <c r="V40" s="17">
        <v>2168952</v>
      </c>
      <c r="W40" s="17">
        <v>0</v>
      </c>
      <c r="X40" s="17">
        <v>0</v>
      </c>
      <c r="Y40" s="12">
        <v>4052084</v>
      </c>
      <c r="Z40" s="16">
        <v>0</v>
      </c>
      <c r="AA40" s="17">
        <v>0</v>
      </c>
      <c r="AB40" s="17">
        <v>0</v>
      </c>
      <c r="AC40" s="17">
        <v>0</v>
      </c>
      <c r="AD40" s="17">
        <v>0</v>
      </c>
      <c r="AE40" s="12">
        <v>0</v>
      </c>
      <c r="AF40" s="16">
        <v>0</v>
      </c>
      <c r="AG40" s="17">
        <v>0</v>
      </c>
      <c r="AH40" s="17">
        <v>0</v>
      </c>
      <c r="AI40" s="17">
        <v>0</v>
      </c>
      <c r="AJ40" s="17">
        <v>0</v>
      </c>
      <c r="AK40" s="12">
        <v>0</v>
      </c>
      <c r="AL40" s="16">
        <v>0</v>
      </c>
      <c r="AM40" s="17">
        <v>0</v>
      </c>
      <c r="AN40" s="17">
        <v>0</v>
      </c>
      <c r="AO40" s="17">
        <v>0</v>
      </c>
      <c r="AP40" s="17">
        <v>0</v>
      </c>
      <c r="AQ40" s="12">
        <v>0</v>
      </c>
      <c r="AR40" s="16">
        <v>0</v>
      </c>
      <c r="AS40" s="17">
        <v>0</v>
      </c>
      <c r="AT40" s="17">
        <v>0</v>
      </c>
      <c r="AU40" s="17">
        <v>0</v>
      </c>
      <c r="AV40" s="17">
        <v>0</v>
      </c>
      <c r="AW40" s="12">
        <v>0</v>
      </c>
      <c r="AX40" s="16">
        <v>471328</v>
      </c>
      <c r="AY40" s="17">
        <v>734916</v>
      </c>
      <c r="AZ40" s="17">
        <v>217700</v>
      </c>
      <c r="BA40" s="17">
        <v>0</v>
      </c>
      <c r="BB40" s="17">
        <v>4162</v>
      </c>
      <c r="BC40" s="12">
        <v>1428106</v>
      </c>
    </row>
    <row r="41" spans="1:55" x14ac:dyDescent="0.25">
      <c r="A41" s="4" t="s">
        <v>32</v>
      </c>
      <c r="B41" s="67">
        <v>374285</v>
      </c>
      <c r="C41" s="53">
        <v>284573</v>
      </c>
      <c r="D41" s="53">
        <v>508255</v>
      </c>
      <c r="E41" s="53">
        <v>33434</v>
      </c>
      <c r="F41" s="53">
        <v>223833</v>
      </c>
      <c r="G41" s="68">
        <v>1424380</v>
      </c>
      <c r="H41" s="16">
        <v>78577</v>
      </c>
      <c r="I41" s="17">
        <v>117422</v>
      </c>
      <c r="J41" s="17">
        <v>0</v>
      </c>
      <c r="K41" s="17">
        <v>0</v>
      </c>
      <c r="L41" s="17">
        <v>63030</v>
      </c>
      <c r="M41" s="12">
        <v>259029</v>
      </c>
      <c r="N41" s="16">
        <v>87497</v>
      </c>
      <c r="O41" s="17">
        <v>60783</v>
      </c>
      <c r="P41" s="17">
        <v>0</v>
      </c>
      <c r="Q41" s="17">
        <v>0</v>
      </c>
      <c r="R41" s="17">
        <v>9262</v>
      </c>
      <c r="S41" s="12">
        <v>157542</v>
      </c>
      <c r="T41" s="16">
        <v>104673</v>
      </c>
      <c r="U41" s="17">
        <v>60527</v>
      </c>
      <c r="V41" s="17">
        <v>451525</v>
      </c>
      <c r="W41" s="17">
        <v>33434</v>
      </c>
      <c r="X41" s="17">
        <v>98674</v>
      </c>
      <c r="Y41" s="12">
        <v>748833</v>
      </c>
      <c r="Z41" s="16">
        <v>0</v>
      </c>
      <c r="AA41" s="17">
        <v>0</v>
      </c>
      <c r="AB41" s="17">
        <v>0</v>
      </c>
      <c r="AC41" s="17">
        <v>0</v>
      </c>
      <c r="AD41" s="17">
        <v>0</v>
      </c>
      <c r="AE41" s="12">
        <v>0</v>
      </c>
      <c r="AF41" s="16">
        <v>0</v>
      </c>
      <c r="AG41" s="17">
        <v>0</v>
      </c>
      <c r="AH41" s="17">
        <v>0</v>
      </c>
      <c r="AI41" s="17">
        <v>0</v>
      </c>
      <c r="AJ41" s="17">
        <v>0</v>
      </c>
      <c r="AK41" s="12">
        <v>0</v>
      </c>
      <c r="AL41" s="16">
        <v>0</v>
      </c>
      <c r="AM41" s="17">
        <v>0</v>
      </c>
      <c r="AN41" s="17">
        <v>0</v>
      </c>
      <c r="AO41" s="17">
        <v>0</v>
      </c>
      <c r="AP41" s="17">
        <v>0</v>
      </c>
      <c r="AQ41" s="12">
        <v>0</v>
      </c>
      <c r="AR41" s="16">
        <v>0</v>
      </c>
      <c r="AS41" s="17">
        <v>0</v>
      </c>
      <c r="AT41" s="17">
        <v>0</v>
      </c>
      <c r="AU41" s="17">
        <v>0</v>
      </c>
      <c r="AV41" s="17">
        <v>0</v>
      </c>
      <c r="AW41" s="12">
        <v>0</v>
      </c>
      <c r="AX41" s="16">
        <v>103538</v>
      </c>
      <c r="AY41" s="17">
        <v>45841</v>
      </c>
      <c r="AZ41" s="17">
        <v>56730</v>
      </c>
      <c r="BA41" s="17">
        <v>0</v>
      </c>
      <c r="BB41" s="17">
        <v>52867</v>
      </c>
      <c r="BC41" s="12">
        <v>258976</v>
      </c>
    </row>
    <row r="42" spans="1:55" x14ac:dyDescent="0.25">
      <c r="A42" s="4" t="s">
        <v>33</v>
      </c>
      <c r="B42" s="67">
        <v>2289774.4407911864</v>
      </c>
      <c r="C42" s="53">
        <v>2171424.5936780488</v>
      </c>
      <c r="D42" s="53">
        <v>4345560.0220052404</v>
      </c>
      <c r="E42" s="53">
        <v>0</v>
      </c>
      <c r="F42" s="53">
        <v>382891.64078174904</v>
      </c>
      <c r="G42" s="68">
        <v>9189650.6972562242</v>
      </c>
      <c r="H42" s="16">
        <v>319836.09286501008</v>
      </c>
      <c r="I42" s="17">
        <v>970669.50304341374</v>
      </c>
      <c r="J42" s="17">
        <v>11418.7744448171</v>
      </c>
      <c r="K42" s="17">
        <v>0</v>
      </c>
      <c r="L42" s="17">
        <v>363882.02620112622</v>
      </c>
      <c r="M42" s="12">
        <v>1665806.3965543672</v>
      </c>
      <c r="N42" s="16">
        <v>3015.2865045592707</v>
      </c>
      <c r="O42" s="17">
        <v>14184.37689969605</v>
      </c>
      <c r="P42" s="17">
        <v>0</v>
      </c>
      <c r="Q42" s="17">
        <v>0</v>
      </c>
      <c r="R42" s="17">
        <v>21.276595744680851</v>
      </c>
      <c r="S42" s="12">
        <v>17220.939999999999</v>
      </c>
      <c r="T42" s="16">
        <v>470998.99725591973</v>
      </c>
      <c r="U42" s="17">
        <v>305439.5371751106</v>
      </c>
      <c r="V42" s="17">
        <v>4275060.4066294814</v>
      </c>
      <c r="W42" s="17">
        <v>0</v>
      </c>
      <c r="X42" s="17">
        <v>9489.5133480920995</v>
      </c>
      <c r="Y42" s="12">
        <v>5060988.4544086037</v>
      </c>
      <c r="Z42" s="16">
        <v>0</v>
      </c>
      <c r="AA42" s="17">
        <v>0</v>
      </c>
      <c r="AB42" s="17">
        <v>0</v>
      </c>
      <c r="AC42" s="17">
        <v>0</v>
      </c>
      <c r="AD42" s="17">
        <v>0</v>
      </c>
      <c r="AE42" s="12">
        <v>0</v>
      </c>
      <c r="AF42" s="16">
        <v>0</v>
      </c>
      <c r="AG42" s="17">
        <v>0</v>
      </c>
      <c r="AH42" s="17">
        <v>0</v>
      </c>
      <c r="AI42" s="17">
        <v>0</v>
      </c>
      <c r="AJ42" s="17">
        <v>0</v>
      </c>
      <c r="AK42" s="12">
        <v>0</v>
      </c>
      <c r="AL42" s="16">
        <v>8566.5302782625258</v>
      </c>
      <c r="AM42" s="17">
        <v>13482.361955043285</v>
      </c>
      <c r="AN42" s="17">
        <v>0</v>
      </c>
      <c r="AO42" s="17">
        <v>0</v>
      </c>
      <c r="AP42" s="17">
        <v>1185.0030419799787</v>
      </c>
      <c r="AQ42" s="12">
        <v>23233.895275285788</v>
      </c>
      <c r="AR42" s="16">
        <v>0</v>
      </c>
      <c r="AS42" s="17">
        <v>0</v>
      </c>
      <c r="AT42" s="17">
        <v>0</v>
      </c>
      <c r="AU42" s="17">
        <v>0</v>
      </c>
      <c r="AV42" s="17">
        <v>0</v>
      </c>
      <c r="AW42" s="12">
        <v>0</v>
      </c>
      <c r="AX42" s="16">
        <v>1487357.5338874348</v>
      </c>
      <c r="AY42" s="17">
        <v>867648.81460478529</v>
      </c>
      <c r="AZ42" s="17">
        <v>59080.840930941878</v>
      </c>
      <c r="BA42" s="17">
        <v>0</v>
      </c>
      <c r="BB42" s="17">
        <v>8313.8215948060933</v>
      </c>
      <c r="BC42" s="12">
        <v>2422401.0110179679</v>
      </c>
    </row>
    <row r="43" spans="1:55" x14ac:dyDescent="0.25">
      <c r="A43" s="4" t="s">
        <v>34</v>
      </c>
      <c r="B43" s="67">
        <v>164289</v>
      </c>
      <c r="C43" s="53">
        <v>207044</v>
      </c>
      <c r="D43" s="53">
        <v>169179</v>
      </c>
      <c r="E43" s="53">
        <v>0</v>
      </c>
      <c r="F43" s="53">
        <v>87730</v>
      </c>
      <c r="G43" s="68">
        <v>628242</v>
      </c>
      <c r="H43" s="16">
        <v>150809</v>
      </c>
      <c r="I43" s="17">
        <v>156468</v>
      </c>
      <c r="J43" s="17">
        <v>0</v>
      </c>
      <c r="K43" s="17">
        <v>0</v>
      </c>
      <c r="L43" s="17">
        <v>152</v>
      </c>
      <c r="M43" s="12">
        <v>307429</v>
      </c>
      <c r="N43" s="16">
        <v>10618</v>
      </c>
      <c r="O43" s="17">
        <v>12515</v>
      </c>
      <c r="P43" s="17">
        <v>0</v>
      </c>
      <c r="Q43" s="17">
        <v>0</v>
      </c>
      <c r="R43" s="17">
        <v>83436</v>
      </c>
      <c r="S43" s="12">
        <v>106569</v>
      </c>
      <c r="T43" s="16">
        <v>0</v>
      </c>
      <c r="U43" s="17">
        <v>0</v>
      </c>
      <c r="V43" s="17">
        <v>169179</v>
      </c>
      <c r="W43" s="17">
        <v>0</v>
      </c>
      <c r="X43" s="17">
        <v>0</v>
      </c>
      <c r="Y43" s="12">
        <v>169179</v>
      </c>
      <c r="Z43" s="16">
        <v>0</v>
      </c>
      <c r="AA43" s="17">
        <v>0</v>
      </c>
      <c r="AB43" s="17">
        <v>0</v>
      </c>
      <c r="AC43" s="17">
        <v>0</v>
      </c>
      <c r="AD43" s="17">
        <v>0</v>
      </c>
      <c r="AE43" s="12">
        <v>0</v>
      </c>
      <c r="AF43" s="16">
        <v>2794</v>
      </c>
      <c r="AG43" s="17">
        <v>0</v>
      </c>
      <c r="AH43" s="17">
        <v>0</v>
      </c>
      <c r="AI43" s="17">
        <v>0</v>
      </c>
      <c r="AJ43" s="17">
        <v>0</v>
      </c>
      <c r="AK43" s="12">
        <v>2794</v>
      </c>
      <c r="AL43" s="16">
        <v>68</v>
      </c>
      <c r="AM43" s="17">
        <v>3484</v>
      </c>
      <c r="AN43" s="17">
        <v>0</v>
      </c>
      <c r="AO43" s="17">
        <v>0</v>
      </c>
      <c r="AP43" s="17">
        <v>0</v>
      </c>
      <c r="AQ43" s="12">
        <v>3552</v>
      </c>
      <c r="AR43" s="16">
        <v>0</v>
      </c>
      <c r="AS43" s="17">
        <v>0</v>
      </c>
      <c r="AT43" s="17">
        <v>0</v>
      </c>
      <c r="AU43" s="17">
        <v>0</v>
      </c>
      <c r="AV43" s="17">
        <v>0</v>
      </c>
      <c r="AW43" s="12">
        <v>0</v>
      </c>
      <c r="AX43" s="16">
        <v>0</v>
      </c>
      <c r="AY43" s="17">
        <v>34577</v>
      </c>
      <c r="AZ43" s="17">
        <v>0</v>
      </c>
      <c r="BA43" s="17">
        <v>0</v>
      </c>
      <c r="BB43" s="17">
        <v>4142</v>
      </c>
      <c r="BC43" s="12">
        <v>38719</v>
      </c>
    </row>
    <row r="44" spans="1:55" x14ac:dyDescent="0.25">
      <c r="A44" s="4" t="s">
        <v>35</v>
      </c>
      <c r="B44" s="67">
        <v>743324</v>
      </c>
      <c r="C44" s="53">
        <v>1604201</v>
      </c>
      <c r="D44" s="53">
        <v>2880382</v>
      </c>
      <c r="E44" s="53">
        <v>0</v>
      </c>
      <c r="F44" s="53">
        <v>0</v>
      </c>
      <c r="G44" s="68">
        <v>5227907</v>
      </c>
      <c r="H44" s="16">
        <v>543966</v>
      </c>
      <c r="I44" s="17">
        <v>1366144</v>
      </c>
      <c r="J44" s="17">
        <v>0</v>
      </c>
      <c r="K44" s="17">
        <v>0</v>
      </c>
      <c r="L44" s="17">
        <v>0</v>
      </c>
      <c r="M44" s="12">
        <v>1910110</v>
      </c>
      <c r="N44" s="16">
        <v>0</v>
      </c>
      <c r="O44" s="17">
        <v>52720</v>
      </c>
      <c r="P44" s="17">
        <v>374762</v>
      </c>
      <c r="Q44" s="17">
        <v>0</v>
      </c>
      <c r="R44" s="17">
        <v>0</v>
      </c>
      <c r="S44" s="12">
        <v>427482</v>
      </c>
      <c r="T44" s="16">
        <v>0</v>
      </c>
      <c r="U44" s="17">
        <v>59317</v>
      </c>
      <c r="V44" s="17">
        <v>2505620</v>
      </c>
      <c r="W44" s="17">
        <v>0</v>
      </c>
      <c r="X44" s="17">
        <v>0</v>
      </c>
      <c r="Y44" s="12">
        <v>2564937</v>
      </c>
      <c r="Z44" s="16">
        <v>0</v>
      </c>
      <c r="AA44" s="17">
        <v>0</v>
      </c>
      <c r="AB44" s="17">
        <v>0</v>
      </c>
      <c r="AC44" s="17">
        <v>0</v>
      </c>
      <c r="AD44" s="17">
        <v>0</v>
      </c>
      <c r="AE44" s="12">
        <v>0</v>
      </c>
      <c r="AF44" s="16">
        <v>0</v>
      </c>
      <c r="AG44" s="17">
        <v>0</v>
      </c>
      <c r="AH44" s="17">
        <v>0</v>
      </c>
      <c r="AI44" s="17">
        <v>0</v>
      </c>
      <c r="AJ44" s="17">
        <v>0</v>
      </c>
      <c r="AK44" s="12">
        <v>0</v>
      </c>
      <c r="AL44" s="16">
        <v>0</v>
      </c>
      <c r="AM44" s="17">
        <v>0</v>
      </c>
      <c r="AN44" s="17">
        <v>0</v>
      </c>
      <c r="AO44" s="17">
        <v>0</v>
      </c>
      <c r="AP44" s="17">
        <v>0</v>
      </c>
      <c r="AQ44" s="12">
        <v>0</v>
      </c>
      <c r="AR44" s="16">
        <v>0</v>
      </c>
      <c r="AS44" s="17">
        <v>0</v>
      </c>
      <c r="AT44" s="17">
        <v>0</v>
      </c>
      <c r="AU44" s="17">
        <v>0</v>
      </c>
      <c r="AV44" s="17">
        <v>0</v>
      </c>
      <c r="AW44" s="12">
        <v>0</v>
      </c>
      <c r="AX44" s="16">
        <v>199358</v>
      </c>
      <c r="AY44" s="17">
        <v>126020</v>
      </c>
      <c r="AZ44" s="17">
        <v>0</v>
      </c>
      <c r="BA44" s="17">
        <v>0</v>
      </c>
      <c r="BB44" s="17">
        <v>0</v>
      </c>
      <c r="BC44" s="12">
        <v>325378</v>
      </c>
    </row>
    <row r="45" spans="1:55" x14ac:dyDescent="0.25">
      <c r="A45" s="4" t="s">
        <v>36</v>
      </c>
      <c r="B45" s="67">
        <v>3986283</v>
      </c>
      <c r="C45" s="53">
        <v>2434515</v>
      </c>
      <c r="D45" s="53">
        <v>4039566</v>
      </c>
      <c r="E45" s="53">
        <v>0</v>
      </c>
      <c r="F45" s="53">
        <v>23257</v>
      </c>
      <c r="G45" s="68">
        <v>10483621</v>
      </c>
      <c r="H45" s="16">
        <v>1141284</v>
      </c>
      <c r="I45" s="17">
        <v>768210</v>
      </c>
      <c r="J45" s="17">
        <v>130874</v>
      </c>
      <c r="K45" s="17">
        <v>0</v>
      </c>
      <c r="L45" s="17">
        <v>11457</v>
      </c>
      <c r="M45" s="12">
        <v>2051825</v>
      </c>
      <c r="N45" s="16">
        <v>0</v>
      </c>
      <c r="O45" s="17">
        <v>160403</v>
      </c>
      <c r="P45" s="17">
        <v>184812</v>
      </c>
      <c r="Q45" s="17">
        <v>0</v>
      </c>
      <c r="R45" s="17">
        <v>0</v>
      </c>
      <c r="S45" s="12">
        <v>345215</v>
      </c>
      <c r="T45" s="16">
        <v>473820</v>
      </c>
      <c r="U45" s="17">
        <v>886694</v>
      </c>
      <c r="V45" s="17">
        <v>3439026</v>
      </c>
      <c r="W45" s="17">
        <v>0</v>
      </c>
      <c r="X45" s="17">
        <v>0</v>
      </c>
      <c r="Y45" s="12">
        <v>4799540</v>
      </c>
      <c r="Z45" s="16">
        <v>0</v>
      </c>
      <c r="AA45" s="17">
        <v>0</v>
      </c>
      <c r="AB45" s="17">
        <v>0</v>
      </c>
      <c r="AC45" s="17">
        <v>0</v>
      </c>
      <c r="AD45" s="17">
        <v>0</v>
      </c>
      <c r="AE45" s="12">
        <v>0</v>
      </c>
      <c r="AF45" s="16">
        <v>0</v>
      </c>
      <c r="AG45" s="17">
        <v>0</v>
      </c>
      <c r="AH45" s="17">
        <v>0</v>
      </c>
      <c r="AI45" s="17">
        <v>0</v>
      </c>
      <c r="AJ45" s="17">
        <v>0</v>
      </c>
      <c r="AK45" s="12">
        <v>0</v>
      </c>
      <c r="AL45" s="16">
        <v>0</v>
      </c>
      <c r="AM45" s="17">
        <v>0</v>
      </c>
      <c r="AN45" s="17">
        <v>0</v>
      </c>
      <c r="AO45" s="17">
        <v>0</v>
      </c>
      <c r="AP45" s="17">
        <v>0</v>
      </c>
      <c r="AQ45" s="12">
        <v>0</v>
      </c>
      <c r="AR45" s="16">
        <v>15164</v>
      </c>
      <c r="AS45" s="17">
        <v>-15164</v>
      </c>
      <c r="AT45" s="17">
        <v>0</v>
      </c>
      <c r="AU45" s="17">
        <v>0</v>
      </c>
      <c r="AV45" s="17">
        <v>0</v>
      </c>
      <c r="AW45" s="12">
        <v>0</v>
      </c>
      <c r="AX45" s="16">
        <v>2356015</v>
      </c>
      <c r="AY45" s="17">
        <v>634372</v>
      </c>
      <c r="AZ45" s="17">
        <v>284854</v>
      </c>
      <c r="BA45" s="17">
        <v>0</v>
      </c>
      <c r="BB45" s="17">
        <v>11800</v>
      </c>
      <c r="BC45" s="12">
        <v>3287041</v>
      </c>
    </row>
    <row r="46" spans="1:55" x14ac:dyDescent="0.25">
      <c r="A46" s="4" t="s">
        <v>37</v>
      </c>
      <c r="B46" s="67">
        <v>1318061.99</v>
      </c>
      <c r="C46" s="53">
        <v>1650953.18</v>
      </c>
      <c r="D46" s="53">
        <v>2099482.81</v>
      </c>
      <c r="E46" s="53">
        <v>0</v>
      </c>
      <c r="F46" s="53">
        <v>138000.26</v>
      </c>
      <c r="G46" s="68">
        <v>5206498.24</v>
      </c>
      <c r="H46" s="16">
        <v>475258.69</v>
      </c>
      <c r="I46" s="17">
        <v>328559.26</v>
      </c>
      <c r="J46" s="17">
        <v>9220.2999999999993</v>
      </c>
      <c r="K46" s="17">
        <v>0</v>
      </c>
      <c r="L46" s="17">
        <v>128500.26</v>
      </c>
      <c r="M46" s="12">
        <v>941538.51</v>
      </c>
      <c r="N46" s="16">
        <v>1273.08</v>
      </c>
      <c r="O46" s="17">
        <v>174880.92</v>
      </c>
      <c r="P46" s="17">
        <v>27.06</v>
      </c>
      <c r="Q46" s="17">
        <v>0</v>
      </c>
      <c r="R46" s="17">
        <v>9500</v>
      </c>
      <c r="S46" s="12">
        <v>185681.06</v>
      </c>
      <c r="T46" s="16">
        <v>335770.93</v>
      </c>
      <c r="U46" s="17">
        <v>671540.33</v>
      </c>
      <c r="V46" s="17">
        <v>2001183.74</v>
      </c>
      <c r="W46" s="17">
        <v>0</v>
      </c>
      <c r="X46" s="17">
        <v>0</v>
      </c>
      <c r="Y46" s="12">
        <v>3008495</v>
      </c>
      <c r="Z46" s="16">
        <v>0</v>
      </c>
      <c r="AA46" s="17">
        <v>0</v>
      </c>
      <c r="AB46" s="17">
        <v>0</v>
      </c>
      <c r="AC46" s="17">
        <v>0</v>
      </c>
      <c r="AD46" s="17">
        <v>0</v>
      </c>
      <c r="AE46" s="12">
        <v>0</v>
      </c>
      <c r="AF46" s="16">
        <v>0</v>
      </c>
      <c r="AG46" s="17">
        <v>0</v>
      </c>
      <c r="AH46" s="17">
        <v>0</v>
      </c>
      <c r="AI46" s="17">
        <v>0</v>
      </c>
      <c r="AJ46" s="17">
        <v>0</v>
      </c>
      <c r="AK46" s="12">
        <v>0</v>
      </c>
      <c r="AL46" s="16">
        <v>0</v>
      </c>
      <c r="AM46" s="17">
        <v>0</v>
      </c>
      <c r="AN46" s="17">
        <v>0</v>
      </c>
      <c r="AO46" s="17">
        <v>0</v>
      </c>
      <c r="AP46" s="17">
        <v>0</v>
      </c>
      <c r="AQ46" s="12">
        <v>0</v>
      </c>
      <c r="AR46" s="16">
        <v>0</v>
      </c>
      <c r="AS46" s="17">
        <v>0</v>
      </c>
      <c r="AT46" s="17">
        <v>0</v>
      </c>
      <c r="AU46" s="17">
        <v>0</v>
      </c>
      <c r="AV46" s="17">
        <v>0</v>
      </c>
      <c r="AW46" s="12">
        <v>0</v>
      </c>
      <c r="AX46" s="16">
        <v>505759.29</v>
      </c>
      <c r="AY46" s="17">
        <v>475972.67</v>
      </c>
      <c r="AZ46" s="17">
        <v>89051.71</v>
      </c>
      <c r="BA46" s="17">
        <v>0</v>
      </c>
      <c r="BB46" s="17">
        <v>0</v>
      </c>
      <c r="BC46" s="12">
        <v>1070783.67</v>
      </c>
    </row>
    <row r="47" spans="1:55" x14ac:dyDescent="0.25">
      <c r="A47" s="4" t="s">
        <v>38</v>
      </c>
      <c r="B47" s="67">
        <v>142843.97999999998</v>
      </c>
      <c r="C47" s="53">
        <v>340588.14</v>
      </c>
      <c r="D47" s="53">
        <v>261099.83000000002</v>
      </c>
      <c r="E47" s="53">
        <v>0</v>
      </c>
      <c r="F47" s="53">
        <v>0</v>
      </c>
      <c r="G47" s="68">
        <v>744531.95</v>
      </c>
      <c r="H47" s="16">
        <v>0</v>
      </c>
      <c r="I47" s="17">
        <v>0</v>
      </c>
      <c r="J47" s="17">
        <v>0</v>
      </c>
      <c r="K47" s="17">
        <v>0</v>
      </c>
      <c r="L47" s="17">
        <v>0</v>
      </c>
      <c r="M47" s="12">
        <v>0</v>
      </c>
      <c r="N47" s="16">
        <v>0</v>
      </c>
      <c r="O47" s="17">
        <v>32736.59</v>
      </c>
      <c r="P47" s="17">
        <v>0</v>
      </c>
      <c r="Q47" s="17">
        <v>0</v>
      </c>
      <c r="R47" s="17">
        <v>0</v>
      </c>
      <c r="S47" s="12">
        <v>32736.59</v>
      </c>
      <c r="T47" s="16">
        <v>3838.08</v>
      </c>
      <c r="U47" s="17">
        <v>189140.22</v>
      </c>
      <c r="V47" s="17">
        <v>201693</v>
      </c>
      <c r="W47" s="17">
        <v>0</v>
      </c>
      <c r="X47" s="17">
        <v>0</v>
      </c>
      <c r="Y47" s="12">
        <v>394671.3</v>
      </c>
      <c r="Z47" s="16">
        <v>0</v>
      </c>
      <c r="AA47" s="17">
        <v>40942.5</v>
      </c>
      <c r="AB47" s="17">
        <v>0</v>
      </c>
      <c r="AC47" s="17">
        <v>0</v>
      </c>
      <c r="AD47" s="17">
        <v>0</v>
      </c>
      <c r="AE47" s="12">
        <v>40942.5</v>
      </c>
      <c r="AF47" s="16">
        <v>5004.22</v>
      </c>
      <c r="AG47" s="17">
        <v>0</v>
      </c>
      <c r="AH47" s="17">
        <v>0</v>
      </c>
      <c r="AI47" s="17">
        <v>0</v>
      </c>
      <c r="AJ47" s="17">
        <v>0</v>
      </c>
      <c r="AK47" s="12">
        <v>5004.22</v>
      </c>
      <c r="AL47" s="16">
        <v>0</v>
      </c>
      <c r="AM47" s="17">
        <v>0</v>
      </c>
      <c r="AN47" s="17">
        <v>0</v>
      </c>
      <c r="AO47" s="17">
        <v>0</v>
      </c>
      <c r="AP47" s="17">
        <v>0</v>
      </c>
      <c r="AQ47" s="12">
        <v>0</v>
      </c>
      <c r="AR47" s="16">
        <v>0</v>
      </c>
      <c r="AS47" s="17">
        <v>0</v>
      </c>
      <c r="AT47" s="17">
        <v>0</v>
      </c>
      <c r="AU47" s="17">
        <v>0</v>
      </c>
      <c r="AV47" s="17">
        <v>0</v>
      </c>
      <c r="AW47" s="12">
        <v>0</v>
      </c>
      <c r="AX47" s="16">
        <v>134001.68</v>
      </c>
      <c r="AY47" s="17">
        <v>77768.83</v>
      </c>
      <c r="AZ47" s="17">
        <v>59406.83</v>
      </c>
      <c r="BA47" s="17">
        <v>0</v>
      </c>
      <c r="BB47" s="17">
        <v>0</v>
      </c>
      <c r="BC47" s="12">
        <v>271177.34000000003</v>
      </c>
    </row>
    <row r="48" spans="1:55" x14ac:dyDescent="0.25">
      <c r="A48" s="4" t="s">
        <v>39</v>
      </c>
      <c r="B48" s="67">
        <v>1064384.8</v>
      </c>
      <c r="C48" s="53">
        <v>1057778.6500000001</v>
      </c>
      <c r="D48" s="53">
        <v>535000</v>
      </c>
      <c r="E48" s="53">
        <v>0</v>
      </c>
      <c r="F48" s="53">
        <v>32976</v>
      </c>
      <c r="G48" s="68">
        <v>2690139.45</v>
      </c>
      <c r="H48" s="16">
        <v>0</v>
      </c>
      <c r="I48" s="17">
        <v>0</v>
      </c>
      <c r="J48" s="17">
        <v>0</v>
      </c>
      <c r="K48" s="17">
        <v>0</v>
      </c>
      <c r="L48" s="17">
        <v>0</v>
      </c>
      <c r="M48" s="12">
        <v>0</v>
      </c>
      <c r="N48" s="16">
        <v>166002</v>
      </c>
      <c r="O48" s="17">
        <v>457130</v>
      </c>
      <c r="P48" s="17">
        <v>0</v>
      </c>
      <c r="Q48" s="17">
        <v>0</v>
      </c>
      <c r="R48" s="17">
        <v>28668</v>
      </c>
      <c r="S48" s="12">
        <v>651800</v>
      </c>
      <c r="T48" s="16">
        <v>364750.4</v>
      </c>
      <c r="U48" s="17">
        <v>246094.65</v>
      </c>
      <c r="V48" s="17">
        <v>535000</v>
      </c>
      <c r="W48" s="17">
        <v>0</v>
      </c>
      <c r="X48" s="17">
        <v>0</v>
      </c>
      <c r="Y48" s="12">
        <v>1145845.05</v>
      </c>
      <c r="Z48" s="16">
        <v>0</v>
      </c>
      <c r="AA48" s="17">
        <v>0</v>
      </c>
      <c r="AB48" s="17">
        <v>0</v>
      </c>
      <c r="AC48" s="17">
        <v>0</v>
      </c>
      <c r="AD48" s="17">
        <v>0</v>
      </c>
      <c r="AE48" s="12">
        <v>0</v>
      </c>
      <c r="AF48" s="16">
        <v>0</v>
      </c>
      <c r="AG48" s="17">
        <v>0</v>
      </c>
      <c r="AH48" s="17">
        <v>0</v>
      </c>
      <c r="AI48" s="17">
        <v>0</v>
      </c>
      <c r="AJ48" s="17">
        <v>0</v>
      </c>
      <c r="AK48" s="12">
        <v>0</v>
      </c>
      <c r="AL48" s="16">
        <v>153574.80000000002</v>
      </c>
      <c r="AM48" s="17">
        <v>53905.8</v>
      </c>
      <c r="AN48" s="17">
        <v>0</v>
      </c>
      <c r="AO48" s="17">
        <v>0</v>
      </c>
      <c r="AP48" s="17">
        <v>468</v>
      </c>
      <c r="AQ48" s="12">
        <v>207948.60000000003</v>
      </c>
      <c r="AR48" s="16">
        <v>0</v>
      </c>
      <c r="AS48" s="17">
        <v>0</v>
      </c>
      <c r="AT48" s="17">
        <v>0</v>
      </c>
      <c r="AU48" s="17">
        <v>0</v>
      </c>
      <c r="AV48" s="17">
        <v>0</v>
      </c>
      <c r="AW48" s="12">
        <v>0</v>
      </c>
      <c r="AX48" s="16">
        <v>380057.59999999998</v>
      </c>
      <c r="AY48" s="17">
        <v>300648.2</v>
      </c>
      <c r="AZ48" s="17">
        <v>0</v>
      </c>
      <c r="BA48" s="17">
        <v>0</v>
      </c>
      <c r="BB48" s="17">
        <v>3840</v>
      </c>
      <c r="BC48" s="12">
        <v>684545.8</v>
      </c>
    </row>
    <row r="49" spans="1:55" x14ac:dyDescent="0.25">
      <c r="A49" s="4" t="s">
        <v>40</v>
      </c>
      <c r="B49" s="67">
        <v>4133020.3362589395</v>
      </c>
      <c r="C49" s="53">
        <v>1373421.0342675971</v>
      </c>
      <c r="D49" s="53">
        <v>4664328</v>
      </c>
      <c r="E49" s="53">
        <v>0</v>
      </c>
      <c r="F49" s="53">
        <v>896103.25830770133</v>
      </c>
      <c r="G49" s="68">
        <v>11066872.628834236</v>
      </c>
      <c r="H49" s="16">
        <v>437993.90035150544</v>
      </c>
      <c r="I49" s="17">
        <v>53695.915137337914</v>
      </c>
      <c r="J49" s="17">
        <v>0</v>
      </c>
      <c r="K49" s="17">
        <v>0</v>
      </c>
      <c r="L49" s="17">
        <v>74202.97686446333</v>
      </c>
      <c r="M49" s="12">
        <v>565892.79235330666</v>
      </c>
      <c r="N49" s="16">
        <v>207705.18408289421</v>
      </c>
      <c r="O49" s="17">
        <v>1489881.1761526151</v>
      </c>
      <c r="P49" s="17">
        <v>0</v>
      </c>
      <c r="Q49" s="17">
        <v>0</v>
      </c>
      <c r="R49" s="17">
        <v>28137.463885751473</v>
      </c>
      <c r="S49" s="12">
        <v>1725723.8241212608</v>
      </c>
      <c r="T49" s="16">
        <v>2227105.4119960931</v>
      </c>
      <c r="U49" s="17">
        <v>1216313.7340553033</v>
      </c>
      <c r="V49" s="17">
        <v>3486808</v>
      </c>
      <c r="W49" s="17">
        <v>0</v>
      </c>
      <c r="X49" s="17">
        <v>412678.54326324863</v>
      </c>
      <c r="Y49" s="12">
        <v>7342905.6893146448</v>
      </c>
      <c r="Z49" s="16">
        <v>0</v>
      </c>
      <c r="AA49" s="17">
        <v>0</v>
      </c>
      <c r="AB49" s="17">
        <v>0</v>
      </c>
      <c r="AC49" s="17">
        <v>0</v>
      </c>
      <c r="AD49" s="17">
        <v>0</v>
      </c>
      <c r="AE49" s="12">
        <v>0</v>
      </c>
      <c r="AF49" s="16">
        <v>135729.47750422719</v>
      </c>
      <c r="AG49" s="17">
        <v>38102.482655791995</v>
      </c>
      <c r="AH49" s="17">
        <v>0</v>
      </c>
      <c r="AI49" s="17">
        <v>0</v>
      </c>
      <c r="AJ49" s="17">
        <v>1583.7062598143457</v>
      </c>
      <c r="AK49" s="12">
        <v>175415.66641983355</v>
      </c>
      <c r="AL49" s="16">
        <v>0</v>
      </c>
      <c r="AM49" s="17">
        <v>0</v>
      </c>
      <c r="AN49" s="17">
        <v>0</v>
      </c>
      <c r="AO49" s="17">
        <v>0</v>
      </c>
      <c r="AP49" s="17">
        <v>0</v>
      </c>
      <c r="AQ49" s="12">
        <v>0</v>
      </c>
      <c r="AR49" s="16">
        <v>0</v>
      </c>
      <c r="AS49" s="17">
        <v>0</v>
      </c>
      <c r="AT49" s="17">
        <v>0</v>
      </c>
      <c r="AU49" s="17">
        <v>0</v>
      </c>
      <c r="AV49" s="17">
        <v>0</v>
      </c>
      <c r="AW49" s="12">
        <v>0</v>
      </c>
      <c r="AX49" s="16">
        <v>1124486.362324219</v>
      </c>
      <c r="AY49" s="17">
        <v>-1424572.2737334513</v>
      </c>
      <c r="AZ49" s="17">
        <v>1177520</v>
      </c>
      <c r="BA49" s="17">
        <v>0</v>
      </c>
      <c r="BB49" s="17">
        <v>379500.56803442357</v>
      </c>
      <c r="BC49" s="12">
        <v>1256934.6566251912</v>
      </c>
    </row>
    <row r="50" spans="1:55" x14ac:dyDescent="0.25">
      <c r="A50" s="4" t="s">
        <v>41</v>
      </c>
      <c r="B50" s="67">
        <v>63392</v>
      </c>
      <c r="C50" s="53">
        <v>373127</v>
      </c>
      <c r="D50" s="53">
        <v>153414</v>
      </c>
      <c r="E50" s="53">
        <v>0</v>
      </c>
      <c r="F50" s="53">
        <v>0</v>
      </c>
      <c r="G50" s="68">
        <v>589933</v>
      </c>
      <c r="H50" s="16">
        <v>58683</v>
      </c>
      <c r="I50" s="17">
        <v>13715</v>
      </c>
      <c r="J50" s="17">
        <v>174</v>
      </c>
      <c r="K50" s="17">
        <v>0</v>
      </c>
      <c r="L50" s="17">
        <v>0</v>
      </c>
      <c r="M50" s="12">
        <v>72572</v>
      </c>
      <c r="N50" s="16">
        <v>4283</v>
      </c>
      <c r="O50" s="17">
        <v>46350</v>
      </c>
      <c r="P50" s="17">
        <v>1821</v>
      </c>
      <c r="Q50" s="17">
        <v>0</v>
      </c>
      <c r="R50" s="17">
        <v>0</v>
      </c>
      <c r="S50" s="12">
        <v>52454</v>
      </c>
      <c r="T50" s="16">
        <v>0</v>
      </c>
      <c r="U50" s="17">
        <v>0</v>
      </c>
      <c r="V50" s="17">
        <v>146157</v>
      </c>
      <c r="W50" s="17">
        <v>0</v>
      </c>
      <c r="X50" s="17">
        <v>0</v>
      </c>
      <c r="Y50" s="12">
        <v>146157</v>
      </c>
      <c r="Z50" s="16">
        <v>0</v>
      </c>
      <c r="AA50" s="17">
        <v>0</v>
      </c>
      <c r="AB50" s="17">
        <v>0</v>
      </c>
      <c r="AC50" s="17">
        <v>0</v>
      </c>
      <c r="AD50" s="17">
        <v>0</v>
      </c>
      <c r="AE50" s="12">
        <v>0</v>
      </c>
      <c r="AF50" s="16">
        <v>0</v>
      </c>
      <c r="AG50" s="17">
        <v>0</v>
      </c>
      <c r="AH50" s="17">
        <v>5262</v>
      </c>
      <c r="AI50" s="17">
        <v>0</v>
      </c>
      <c r="AJ50" s="17">
        <v>0</v>
      </c>
      <c r="AK50" s="12">
        <v>5262</v>
      </c>
      <c r="AL50" s="16">
        <v>0</v>
      </c>
      <c r="AM50" s="17">
        <v>0</v>
      </c>
      <c r="AN50" s="17">
        <v>0</v>
      </c>
      <c r="AO50" s="17">
        <v>0</v>
      </c>
      <c r="AP50" s="17">
        <v>0</v>
      </c>
      <c r="AQ50" s="12">
        <v>0</v>
      </c>
      <c r="AR50" s="16">
        <v>426</v>
      </c>
      <c r="AS50" s="17">
        <v>313062</v>
      </c>
      <c r="AT50" s="17">
        <v>0</v>
      </c>
      <c r="AU50" s="17">
        <v>0</v>
      </c>
      <c r="AV50" s="17">
        <v>0</v>
      </c>
      <c r="AW50" s="12">
        <v>313488</v>
      </c>
      <c r="AX50" s="16">
        <v>0</v>
      </c>
      <c r="AY50" s="17">
        <v>0</v>
      </c>
      <c r="AZ50" s="17">
        <v>0</v>
      </c>
      <c r="BA50" s="17">
        <v>0</v>
      </c>
      <c r="BB50" s="17">
        <v>0</v>
      </c>
      <c r="BC50" s="12">
        <v>0</v>
      </c>
    </row>
    <row r="51" spans="1:55" x14ac:dyDescent="0.25">
      <c r="A51" s="4" t="s">
        <v>42</v>
      </c>
      <c r="B51" s="67">
        <v>1390190</v>
      </c>
      <c r="C51" s="53">
        <v>2929502</v>
      </c>
      <c r="D51" s="53">
        <v>2312985</v>
      </c>
      <c r="E51" s="53">
        <v>0</v>
      </c>
      <c r="F51" s="53">
        <v>515973</v>
      </c>
      <c r="G51" s="68">
        <v>7148650</v>
      </c>
      <c r="H51" s="16">
        <v>77306</v>
      </c>
      <c r="I51" s="17">
        <v>30230</v>
      </c>
      <c r="J51" s="17">
        <v>0</v>
      </c>
      <c r="K51" s="17">
        <v>0</v>
      </c>
      <c r="L51" s="17">
        <v>0</v>
      </c>
      <c r="M51" s="12">
        <v>107536</v>
      </c>
      <c r="N51" s="16">
        <v>0</v>
      </c>
      <c r="O51" s="17">
        <v>49711</v>
      </c>
      <c r="P51" s="17">
        <v>0</v>
      </c>
      <c r="Q51" s="17">
        <v>0</v>
      </c>
      <c r="R51" s="17">
        <v>0</v>
      </c>
      <c r="S51" s="12">
        <v>49711</v>
      </c>
      <c r="T51" s="16">
        <v>0</v>
      </c>
      <c r="U51" s="17">
        <v>430874</v>
      </c>
      <c r="V51" s="17">
        <v>1406150</v>
      </c>
      <c r="W51" s="17">
        <v>0</v>
      </c>
      <c r="X51" s="17">
        <v>0</v>
      </c>
      <c r="Y51" s="12">
        <v>1837024</v>
      </c>
      <c r="Z51" s="16">
        <v>0</v>
      </c>
      <c r="AA51" s="17">
        <v>0</v>
      </c>
      <c r="AB51" s="17">
        <v>0</v>
      </c>
      <c r="AC51" s="17">
        <v>0</v>
      </c>
      <c r="AD51" s="17">
        <v>0</v>
      </c>
      <c r="AE51" s="12">
        <v>0</v>
      </c>
      <c r="AF51" s="16">
        <v>0</v>
      </c>
      <c r="AG51" s="17">
        <v>0</v>
      </c>
      <c r="AH51" s="17">
        <v>0</v>
      </c>
      <c r="AI51" s="17">
        <v>0</v>
      </c>
      <c r="AJ51" s="17">
        <v>0</v>
      </c>
      <c r="AK51" s="12">
        <v>0</v>
      </c>
      <c r="AL51" s="16">
        <v>21119</v>
      </c>
      <c r="AM51" s="17">
        <v>74834</v>
      </c>
      <c r="AN51" s="17">
        <v>0</v>
      </c>
      <c r="AO51" s="17">
        <v>0</v>
      </c>
      <c r="AP51" s="17">
        <v>0</v>
      </c>
      <c r="AQ51" s="12">
        <v>95953</v>
      </c>
      <c r="AR51" s="16">
        <v>0</v>
      </c>
      <c r="AS51" s="17">
        <v>222484</v>
      </c>
      <c r="AT51" s="17">
        <v>0</v>
      </c>
      <c r="AU51" s="17">
        <v>0</v>
      </c>
      <c r="AV51" s="17">
        <v>0</v>
      </c>
      <c r="AW51" s="12">
        <v>222484</v>
      </c>
      <c r="AX51" s="16">
        <v>1291765</v>
      </c>
      <c r="AY51" s="17">
        <v>2121369</v>
      </c>
      <c r="AZ51" s="17">
        <v>906835</v>
      </c>
      <c r="BA51" s="17">
        <v>0</v>
      </c>
      <c r="BB51" s="17">
        <v>515973</v>
      </c>
      <c r="BC51" s="12">
        <v>4835942</v>
      </c>
    </row>
    <row r="52" spans="1:55" x14ac:dyDescent="0.25">
      <c r="A52" s="4" t="s">
        <v>43</v>
      </c>
      <c r="B52" s="67">
        <v>1760502.8179629999</v>
      </c>
      <c r="C52" s="53">
        <v>1433757.9767300002</v>
      </c>
      <c r="D52" s="53">
        <v>3493288</v>
      </c>
      <c r="E52" s="53">
        <v>0</v>
      </c>
      <c r="F52" s="53">
        <v>62325.795159999994</v>
      </c>
      <c r="G52" s="68">
        <v>6749874.5898530008</v>
      </c>
      <c r="H52" s="16">
        <v>387066.39215000003</v>
      </c>
      <c r="I52" s="17">
        <v>157063.05144000004</v>
      </c>
      <c r="J52" s="17">
        <v>0</v>
      </c>
      <c r="K52" s="17">
        <v>0</v>
      </c>
      <c r="L52" s="17">
        <v>16224.388759999998</v>
      </c>
      <c r="M52" s="12">
        <v>560353.83235000004</v>
      </c>
      <c r="N52" s="16">
        <v>193239.22600000002</v>
      </c>
      <c r="O52" s="17">
        <v>218078.18160000004</v>
      </c>
      <c r="P52" s="17">
        <v>0</v>
      </c>
      <c r="Q52" s="17">
        <v>0</v>
      </c>
      <c r="R52" s="17">
        <v>8858.2464</v>
      </c>
      <c r="S52" s="12">
        <v>420175.65400000004</v>
      </c>
      <c r="T52" s="16">
        <v>503248.26</v>
      </c>
      <c r="U52" s="17">
        <v>750659.63000000024</v>
      </c>
      <c r="V52" s="17">
        <v>3493288</v>
      </c>
      <c r="W52" s="17">
        <v>0</v>
      </c>
      <c r="X52" s="17">
        <v>0</v>
      </c>
      <c r="Y52" s="12">
        <v>4747195.8900000006</v>
      </c>
      <c r="Z52" s="16">
        <v>0</v>
      </c>
      <c r="AA52" s="17">
        <v>0</v>
      </c>
      <c r="AB52" s="17">
        <v>0</v>
      </c>
      <c r="AC52" s="17">
        <v>0</v>
      </c>
      <c r="AD52" s="17">
        <v>0</v>
      </c>
      <c r="AE52" s="12">
        <v>0</v>
      </c>
      <c r="AF52" s="16">
        <v>0</v>
      </c>
      <c r="AG52" s="17">
        <v>0</v>
      </c>
      <c r="AH52" s="17">
        <v>0</v>
      </c>
      <c r="AI52" s="17">
        <v>0</v>
      </c>
      <c r="AJ52" s="17">
        <v>0</v>
      </c>
      <c r="AK52" s="12">
        <v>0</v>
      </c>
      <c r="AL52" s="16">
        <v>0</v>
      </c>
      <c r="AM52" s="17">
        <v>0</v>
      </c>
      <c r="AN52" s="17">
        <v>0</v>
      </c>
      <c r="AO52" s="17">
        <v>0</v>
      </c>
      <c r="AP52" s="17">
        <v>0</v>
      </c>
      <c r="AQ52" s="12">
        <v>0</v>
      </c>
      <c r="AR52" s="16">
        <v>0</v>
      </c>
      <c r="AS52" s="17">
        <v>0</v>
      </c>
      <c r="AT52" s="17">
        <v>0</v>
      </c>
      <c r="AU52" s="17">
        <v>0</v>
      </c>
      <c r="AV52" s="17">
        <v>0</v>
      </c>
      <c r="AW52" s="12">
        <v>0</v>
      </c>
      <c r="AX52" s="16">
        <v>676948.93981300003</v>
      </c>
      <c r="AY52" s="17">
        <v>307957.11369000003</v>
      </c>
      <c r="AZ52" s="17">
        <v>0</v>
      </c>
      <c r="BA52" s="17">
        <v>0</v>
      </c>
      <c r="BB52" s="17">
        <v>37243.159999999996</v>
      </c>
      <c r="BC52" s="12">
        <v>1022149.2135030001</v>
      </c>
    </row>
    <row r="53" spans="1:55" x14ac:dyDescent="0.25">
      <c r="A53" s="4" t="s">
        <v>44</v>
      </c>
      <c r="B53" s="67">
        <v>1987000</v>
      </c>
      <c r="C53" s="53">
        <v>1516000</v>
      </c>
      <c r="D53" s="53">
        <v>0</v>
      </c>
      <c r="E53" s="53">
        <v>0</v>
      </c>
      <c r="F53" s="53">
        <v>261000</v>
      </c>
      <c r="G53" s="68">
        <v>3764000</v>
      </c>
      <c r="H53" s="16">
        <v>1987000</v>
      </c>
      <c r="I53" s="17">
        <v>1516000</v>
      </c>
      <c r="J53" s="17">
        <v>0</v>
      </c>
      <c r="K53" s="17">
        <v>0</v>
      </c>
      <c r="L53" s="17">
        <v>85000</v>
      </c>
      <c r="M53" s="12">
        <v>3588000</v>
      </c>
      <c r="N53" s="16">
        <v>0</v>
      </c>
      <c r="O53" s="17">
        <v>0</v>
      </c>
      <c r="P53" s="17">
        <v>0</v>
      </c>
      <c r="Q53" s="17">
        <v>0</v>
      </c>
      <c r="R53" s="17">
        <v>176000</v>
      </c>
      <c r="S53" s="12">
        <v>176000</v>
      </c>
      <c r="T53" s="16">
        <v>0</v>
      </c>
      <c r="U53" s="17">
        <v>0</v>
      </c>
      <c r="V53" s="17">
        <v>0</v>
      </c>
      <c r="W53" s="17">
        <v>0</v>
      </c>
      <c r="X53" s="17">
        <v>0</v>
      </c>
      <c r="Y53" s="12">
        <v>0</v>
      </c>
      <c r="Z53" s="16">
        <v>0</v>
      </c>
      <c r="AA53" s="17">
        <v>0</v>
      </c>
      <c r="AB53" s="17">
        <v>0</v>
      </c>
      <c r="AC53" s="17">
        <v>0</v>
      </c>
      <c r="AD53" s="17">
        <v>0</v>
      </c>
      <c r="AE53" s="12">
        <v>0</v>
      </c>
      <c r="AF53" s="16">
        <v>0</v>
      </c>
      <c r="AG53" s="17">
        <v>0</v>
      </c>
      <c r="AH53" s="17">
        <v>0</v>
      </c>
      <c r="AI53" s="17">
        <v>0</v>
      </c>
      <c r="AJ53" s="17">
        <v>0</v>
      </c>
      <c r="AK53" s="12">
        <v>0</v>
      </c>
      <c r="AL53" s="16">
        <v>0</v>
      </c>
      <c r="AM53" s="17">
        <v>0</v>
      </c>
      <c r="AN53" s="17">
        <v>0</v>
      </c>
      <c r="AO53" s="17">
        <v>0</v>
      </c>
      <c r="AP53" s="17">
        <v>0</v>
      </c>
      <c r="AQ53" s="12">
        <v>0</v>
      </c>
      <c r="AR53" s="16">
        <v>0</v>
      </c>
      <c r="AS53" s="17">
        <v>0</v>
      </c>
      <c r="AT53" s="17">
        <v>0</v>
      </c>
      <c r="AU53" s="17">
        <v>0</v>
      </c>
      <c r="AV53" s="17">
        <v>0</v>
      </c>
      <c r="AW53" s="12">
        <v>0</v>
      </c>
      <c r="AX53" s="16">
        <v>0</v>
      </c>
      <c r="AY53" s="17">
        <v>0</v>
      </c>
      <c r="AZ53" s="17">
        <v>0</v>
      </c>
      <c r="BA53" s="17">
        <v>0</v>
      </c>
      <c r="BB53" s="17">
        <v>0</v>
      </c>
      <c r="BC53" s="12">
        <v>0</v>
      </c>
    </row>
    <row r="54" spans="1:55" x14ac:dyDescent="0.25">
      <c r="A54" s="4" t="s">
        <v>264</v>
      </c>
      <c r="B54" s="67">
        <v>125891</v>
      </c>
      <c r="C54" s="53">
        <v>923694</v>
      </c>
      <c r="D54" s="53">
        <v>0</v>
      </c>
      <c r="E54" s="53">
        <v>0</v>
      </c>
      <c r="F54" s="53">
        <v>98127</v>
      </c>
      <c r="G54" s="68">
        <v>1147712</v>
      </c>
      <c r="H54" s="16">
        <v>26064</v>
      </c>
      <c r="I54" s="17">
        <v>796017</v>
      </c>
      <c r="J54" s="17">
        <v>0</v>
      </c>
      <c r="K54" s="17">
        <v>0</v>
      </c>
      <c r="L54" s="17">
        <v>98127</v>
      </c>
      <c r="M54" s="12">
        <v>920208</v>
      </c>
      <c r="N54" s="16">
        <v>99827</v>
      </c>
      <c r="O54" s="17">
        <v>127677</v>
      </c>
      <c r="P54" s="17">
        <v>0</v>
      </c>
      <c r="Q54" s="17">
        <v>0</v>
      </c>
      <c r="R54" s="17">
        <v>0</v>
      </c>
      <c r="S54" s="12">
        <v>227504</v>
      </c>
      <c r="T54" s="16">
        <v>0</v>
      </c>
      <c r="U54" s="17">
        <v>0</v>
      </c>
      <c r="V54" s="17">
        <v>0</v>
      </c>
      <c r="W54" s="17">
        <v>0</v>
      </c>
      <c r="X54" s="17">
        <v>0</v>
      </c>
      <c r="Y54" s="12">
        <v>0</v>
      </c>
      <c r="Z54" s="16">
        <v>0</v>
      </c>
      <c r="AA54" s="17">
        <v>0</v>
      </c>
      <c r="AB54" s="17">
        <v>0</v>
      </c>
      <c r="AC54" s="17">
        <v>0</v>
      </c>
      <c r="AD54" s="17">
        <v>0</v>
      </c>
      <c r="AE54" s="12">
        <v>0</v>
      </c>
      <c r="AF54" s="16">
        <v>0</v>
      </c>
      <c r="AG54" s="17">
        <v>0</v>
      </c>
      <c r="AH54" s="17">
        <v>0</v>
      </c>
      <c r="AI54" s="17">
        <v>0</v>
      </c>
      <c r="AJ54" s="17">
        <v>0</v>
      </c>
      <c r="AK54" s="12">
        <v>0</v>
      </c>
      <c r="AL54" s="16">
        <v>0</v>
      </c>
      <c r="AM54" s="17">
        <v>0</v>
      </c>
      <c r="AN54" s="17">
        <v>0</v>
      </c>
      <c r="AO54" s="17">
        <v>0</v>
      </c>
      <c r="AP54" s="17">
        <v>0</v>
      </c>
      <c r="AQ54" s="12">
        <v>0</v>
      </c>
      <c r="AR54" s="16">
        <v>0</v>
      </c>
      <c r="AS54" s="17">
        <v>0</v>
      </c>
      <c r="AT54" s="17">
        <v>0</v>
      </c>
      <c r="AU54" s="17">
        <v>0</v>
      </c>
      <c r="AV54" s="17">
        <v>0</v>
      </c>
      <c r="AW54" s="12">
        <v>0</v>
      </c>
      <c r="AX54" s="16">
        <v>0</v>
      </c>
      <c r="AY54" s="17">
        <v>0</v>
      </c>
      <c r="AZ54" s="17">
        <v>0</v>
      </c>
      <c r="BA54" s="17">
        <v>0</v>
      </c>
      <c r="BB54" s="17">
        <v>0</v>
      </c>
      <c r="BC54" s="12">
        <v>0</v>
      </c>
    </row>
    <row r="55" spans="1:55" x14ac:dyDescent="0.25">
      <c r="A55" s="4" t="s">
        <v>45</v>
      </c>
      <c r="B55" s="67">
        <v>1038401.31</v>
      </c>
      <c r="C55" s="53">
        <v>882980</v>
      </c>
      <c r="D55" s="53">
        <v>956116.04</v>
      </c>
      <c r="E55" s="53">
        <v>0</v>
      </c>
      <c r="F55" s="53">
        <v>23</v>
      </c>
      <c r="G55" s="68">
        <v>2877520.35</v>
      </c>
      <c r="H55" s="16">
        <v>228847.31</v>
      </c>
      <c r="I55" s="17">
        <v>449198</v>
      </c>
      <c r="J55" s="17">
        <v>0</v>
      </c>
      <c r="K55" s="17">
        <v>0</v>
      </c>
      <c r="L55" s="17">
        <v>23</v>
      </c>
      <c r="M55" s="12">
        <v>678068.31</v>
      </c>
      <c r="N55" s="16">
        <v>0</v>
      </c>
      <c r="O55" s="17">
        <v>0</v>
      </c>
      <c r="P55" s="17">
        <v>0</v>
      </c>
      <c r="Q55" s="17">
        <v>0</v>
      </c>
      <c r="R55" s="17">
        <v>0</v>
      </c>
      <c r="S55" s="12">
        <v>0</v>
      </c>
      <c r="T55" s="16">
        <v>809554</v>
      </c>
      <c r="U55" s="17">
        <v>433782</v>
      </c>
      <c r="V55" s="17">
        <v>956116.04</v>
      </c>
      <c r="W55" s="17">
        <v>0</v>
      </c>
      <c r="X55" s="17">
        <v>0</v>
      </c>
      <c r="Y55" s="12">
        <v>2199452.04</v>
      </c>
      <c r="Z55" s="16">
        <v>0</v>
      </c>
      <c r="AA55" s="17">
        <v>0</v>
      </c>
      <c r="AB55" s="17">
        <v>0</v>
      </c>
      <c r="AC55" s="17">
        <v>0</v>
      </c>
      <c r="AD55" s="17">
        <v>0</v>
      </c>
      <c r="AE55" s="12">
        <v>0</v>
      </c>
      <c r="AF55" s="16">
        <v>0</v>
      </c>
      <c r="AG55" s="17">
        <v>0</v>
      </c>
      <c r="AH55" s="17">
        <v>0</v>
      </c>
      <c r="AI55" s="17">
        <v>0</v>
      </c>
      <c r="AJ55" s="17">
        <v>0</v>
      </c>
      <c r="AK55" s="12">
        <v>0</v>
      </c>
      <c r="AL55" s="16">
        <v>0</v>
      </c>
      <c r="AM55" s="17">
        <v>0</v>
      </c>
      <c r="AN55" s="17">
        <v>0</v>
      </c>
      <c r="AO55" s="17">
        <v>0</v>
      </c>
      <c r="AP55" s="17">
        <v>0</v>
      </c>
      <c r="AQ55" s="12">
        <v>0</v>
      </c>
      <c r="AR55" s="16">
        <v>0</v>
      </c>
      <c r="AS55" s="17">
        <v>0</v>
      </c>
      <c r="AT55" s="17">
        <v>0</v>
      </c>
      <c r="AU55" s="17">
        <v>0</v>
      </c>
      <c r="AV55" s="17">
        <v>0</v>
      </c>
      <c r="AW55" s="12">
        <v>0</v>
      </c>
      <c r="AX55" s="16">
        <v>0</v>
      </c>
      <c r="AY55" s="17">
        <v>0</v>
      </c>
      <c r="AZ55" s="17">
        <v>0</v>
      </c>
      <c r="BA55" s="17">
        <v>0</v>
      </c>
      <c r="BB55" s="17">
        <v>0</v>
      </c>
      <c r="BC55" s="12">
        <v>0</v>
      </c>
    </row>
    <row r="56" spans="1:55" x14ac:dyDescent="0.25">
      <c r="A56" s="4" t="s">
        <v>46</v>
      </c>
      <c r="B56" s="67">
        <v>382928</v>
      </c>
      <c r="C56" s="53">
        <v>780151.19000000006</v>
      </c>
      <c r="D56" s="53">
        <v>0</v>
      </c>
      <c r="E56" s="53">
        <v>0</v>
      </c>
      <c r="F56" s="53">
        <v>47188</v>
      </c>
      <c r="G56" s="68">
        <v>1210267.19</v>
      </c>
      <c r="H56" s="16">
        <v>175951</v>
      </c>
      <c r="I56" s="17">
        <v>524479</v>
      </c>
      <c r="J56" s="17">
        <v>0</v>
      </c>
      <c r="K56" s="17">
        <v>0</v>
      </c>
      <c r="L56" s="17">
        <v>47188</v>
      </c>
      <c r="M56" s="12">
        <v>747618</v>
      </c>
      <c r="N56" s="16">
        <v>0</v>
      </c>
      <c r="O56" s="17">
        <v>194523.4</v>
      </c>
      <c r="P56" s="17">
        <v>0</v>
      </c>
      <c r="Q56" s="17">
        <v>0</v>
      </c>
      <c r="R56" s="17">
        <v>0</v>
      </c>
      <c r="S56" s="12">
        <v>194523.4</v>
      </c>
      <c r="T56" s="16">
        <v>0</v>
      </c>
      <c r="U56" s="17">
        <v>31896.79</v>
      </c>
      <c r="V56" s="17">
        <v>0</v>
      </c>
      <c r="W56" s="17">
        <v>0</v>
      </c>
      <c r="X56" s="17">
        <v>0</v>
      </c>
      <c r="Y56" s="12">
        <v>31896.79</v>
      </c>
      <c r="Z56" s="16">
        <v>0</v>
      </c>
      <c r="AA56" s="17">
        <v>0</v>
      </c>
      <c r="AB56" s="17">
        <v>0</v>
      </c>
      <c r="AC56" s="17">
        <v>0</v>
      </c>
      <c r="AD56" s="17">
        <v>0</v>
      </c>
      <c r="AE56" s="12">
        <v>0</v>
      </c>
      <c r="AF56" s="16">
        <v>0</v>
      </c>
      <c r="AG56" s="17">
        <v>0</v>
      </c>
      <c r="AH56" s="17">
        <v>0</v>
      </c>
      <c r="AI56" s="17">
        <v>0</v>
      </c>
      <c r="AJ56" s="17">
        <v>0</v>
      </c>
      <c r="AK56" s="12">
        <v>0</v>
      </c>
      <c r="AL56" s="16">
        <v>0</v>
      </c>
      <c r="AM56" s="17">
        <v>0</v>
      </c>
      <c r="AN56" s="17">
        <v>0</v>
      </c>
      <c r="AO56" s="17">
        <v>0</v>
      </c>
      <c r="AP56" s="17">
        <v>0</v>
      </c>
      <c r="AQ56" s="12">
        <v>0</v>
      </c>
      <c r="AR56" s="16">
        <v>0</v>
      </c>
      <c r="AS56" s="17">
        <v>0</v>
      </c>
      <c r="AT56" s="17">
        <v>0</v>
      </c>
      <c r="AU56" s="17">
        <v>0</v>
      </c>
      <c r="AV56" s="17">
        <v>0</v>
      </c>
      <c r="AW56" s="12">
        <v>0</v>
      </c>
      <c r="AX56" s="16">
        <v>206977</v>
      </c>
      <c r="AY56" s="17">
        <v>29252</v>
      </c>
      <c r="AZ56" s="17">
        <v>0</v>
      </c>
      <c r="BA56" s="17">
        <v>0</v>
      </c>
      <c r="BB56" s="17">
        <v>0</v>
      </c>
      <c r="BC56" s="12">
        <v>236229</v>
      </c>
    </row>
    <row r="57" spans="1:55" x14ac:dyDescent="0.25">
      <c r="A57" s="4" t="s">
        <v>47</v>
      </c>
      <c r="B57" s="67">
        <v>956222</v>
      </c>
      <c r="C57" s="53">
        <v>643614</v>
      </c>
      <c r="D57" s="53">
        <v>683424</v>
      </c>
      <c r="E57" s="53">
        <v>0</v>
      </c>
      <c r="F57" s="53">
        <v>0</v>
      </c>
      <c r="G57" s="68">
        <v>2283260</v>
      </c>
      <c r="H57" s="16">
        <v>0</v>
      </c>
      <c r="I57" s="17">
        <v>166993</v>
      </c>
      <c r="J57" s="17">
        <v>0</v>
      </c>
      <c r="K57" s="17">
        <v>0</v>
      </c>
      <c r="L57" s="17">
        <v>0</v>
      </c>
      <c r="M57" s="12">
        <v>166993</v>
      </c>
      <c r="N57" s="16">
        <v>5165</v>
      </c>
      <c r="O57" s="17">
        <v>18450</v>
      </c>
      <c r="P57" s="17">
        <v>0</v>
      </c>
      <c r="Q57" s="17">
        <v>0</v>
      </c>
      <c r="R57" s="17">
        <v>0</v>
      </c>
      <c r="S57" s="12">
        <v>23615</v>
      </c>
      <c r="T57" s="16">
        <v>64251</v>
      </c>
      <c r="U57" s="17">
        <v>351069</v>
      </c>
      <c r="V57" s="17">
        <v>683424</v>
      </c>
      <c r="W57" s="17">
        <v>0</v>
      </c>
      <c r="X57" s="17">
        <v>0</v>
      </c>
      <c r="Y57" s="12">
        <v>1098744</v>
      </c>
      <c r="Z57" s="16">
        <v>0</v>
      </c>
      <c r="AA57" s="17">
        <v>49980</v>
      </c>
      <c r="AB57" s="17">
        <v>0</v>
      </c>
      <c r="AC57" s="17">
        <v>0</v>
      </c>
      <c r="AD57" s="17">
        <v>0</v>
      </c>
      <c r="AE57" s="12">
        <v>49980</v>
      </c>
      <c r="AF57" s="16">
        <v>0</v>
      </c>
      <c r="AG57" s="17">
        <v>0</v>
      </c>
      <c r="AH57" s="17">
        <v>0</v>
      </c>
      <c r="AI57" s="17">
        <v>0</v>
      </c>
      <c r="AJ57" s="17">
        <v>0</v>
      </c>
      <c r="AK57" s="12">
        <v>0</v>
      </c>
      <c r="AL57" s="16">
        <v>0</v>
      </c>
      <c r="AM57" s="17">
        <v>0</v>
      </c>
      <c r="AN57" s="17">
        <v>0</v>
      </c>
      <c r="AO57" s="17">
        <v>0</v>
      </c>
      <c r="AP57" s="17">
        <v>0</v>
      </c>
      <c r="AQ57" s="12">
        <v>0</v>
      </c>
      <c r="AR57" s="16">
        <v>0</v>
      </c>
      <c r="AS57" s="17">
        <v>0</v>
      </c>
      <c r="AT57" s="17">
        <v>0</v>
      </c>
      <c r="AU57" s="17">
        <v>0</v>
      </c>
      <c r="AV57" s="17">
        <v>0</v>
      </c>
      <c r="AW57" s="12">
        <v>0</v>
      </c>
      <c r="AX57" s="16">
        <v>886806</v>
      </c>
      <c r="AY57" s="17">
        <v>57122</v>
      </c>
      <c r="AZ57" s="17">
        <v>0</v>
      </c>
      <c r="BA57" s="17">
        <v>0</v>
      </c>
      <c r="BB57" s="17">
        <v>0</v>
      </c>
      <c r="BC57" s="12">
        <v>943928</v>
      </c>
    </row>
    <row r="58" spans="1:55" x14ac:dyDescent="0.25">
      <c r="A58" s="4" t="s">
        <v>48</v>
      </c>
      <c r="B58" s="67">
        <v>450879</v>
      </c>
      <c r="C58" s="53">
        <v>1393039</v>
      </c>
      <c r="D58" s="53">
        <v>3450000</v>
      </c>
      <c r="E58" s="53">
        <v>0</v>
      </c>
      <c r="F58" s="53">
        <v>351651</v>
      </c>
      <c r="G58" s="68">
        <v>5645569</v>
      </c>
      <c r="H58" s="16">
        <v>30009</v>
      </c>
      <c r="I58" s="17">
        <v>197204</v>
      </c>
      <c r="J58" s="17">
        <v>0</v>
      </c>
      <c r="K58" s="17">
        <v>0</v>
      </c>
      <c r="L58" s="17">
        <v>160436</v>
      </c>
      <c r="M58" s="12">
        <v>387649</v>
      </c>
      <c r="N58" s="16">
        <v>0</v>
      </c>
      <c r="O58" s="17">
        <v>0</v>
      </c>
      <c r="P58" s="17">
        <v>0</v>
      </c>
      <c r="Q58" s="17">
        <v>0</v>
      </c>
      <c r="R58" s="17">
        <v>0</v>
      </c>
      <c r="S58" s="12">
        <v>0</v>
      </c>
      <c r="T58" s="16">
        <v>420870</v>
      </c>
      <c r="U58" s="17">
        <v>1195835</v>
      </c>
      <c r="V58" s="17">
        <v>3450000</v>
      </c>
      <c r="W58" s="17">
        <v>0</v>
      </c>
      <c r="X58" s="17">
        <v>191215</v>
      </c>
      <c r="Y58" s="12">
        <v>5257920</v>
      </c>
      <c r="Z58" s="16">
        <v>0</v>
      </c>
      <c r="AA58" s="17">
        <v>0</v>
      </c>
      <c r="AB58" s="17">
        <v>0</v>
      </c>
      <c r="AC58" s="17">
        <v>0</v>
      </c>
      <c r="AD58" s="17">
        <v>0</v>
      </c>
      <c r="AE58" s="12">
        <v>0</v>
      </c>
      <c r="AF58" s="16">
        <v>0</v>
      </c>
      <c r="AG58" s="17">
        <v>0</v>
      </c>
      <c r="AH58" s="17">
        <v>0</v>
      </c>
      <c r="AI58" s="17">
        <v>0</v>
      </c>
      <c r="AJ58" s="17">
        <v>0</v>
      </c>
      <c r="AK58" s="12">
        <v>0</v>
      </c>
      <c r="AL58" s="16">
        <v>0</v>
      </c>
      <c r="AM58" s="17">
        <v>0</v>
      </c>
      <c r="AN58" s="17">
        <v>0</v>
      </c>
      <c r="AO58" s="17">
        <v>0</v>
      </c>
      <c r="AP58" s="17">
        <v>0</v>
      </c>
      <c r="AQ58" s="12">
        <v>0</v>
      </c>
      <c r="AR58" s="16">
        <v>0</v>
      </c>
      <c r="AS58" s="17">
        <v>0</v>
      </c>
      <c r="AT58" s="17">
        <v>0</v>
      </c>
      <c r="AU58" s="17">
        <v>0</v>
      </c>
      <c r="AV58" s="17">
        <v>0</v>
      </c>
      <c r="AW58" s="12">
        <v>0</v>
      </c>
      <c r="AX58" s="16">
        <v>0</v>
      </c>
      <c r="AY58" s="17">
        <v>0</v>
      </c>
      <c r="AZ58" s="17">
        <v>0</v>
      </c>
      <c r="BA58" s="17">
        <v>0</v>
      </c>
      <c r="BB58" s="17">
        <v>0</v>
      </c>
      <c r="BC58" s="12">
        <v>0</v>
      </c>
    </row>
    <row r="59" spans="1:55" x14ac:dyDescent="0.25">
      <c r="A59" s="4" t="s">
        <v>49</v>
      </c>
      <c r="B59" s="67">
        <v>2835251.4513999987</v>
      </c>
      <c r="C59" s="53">
        <v>3507651.9633000013</v>
      </c>
      <c r="D59" s="53">
        <v>1590522.2420527316</v>
      </c>
      <c r="E59" s="53">
        <v>0</v>
      </c>
      <c r="F59" s="53">
        <v>99283.327099997463</v>
      </c>
      <c r="G59" s="68">
        <v>8032708.9838527292</v>
      </c>
      <c r="H59" s="16">
        <v>210385.58000000013</v>
      </c>
      <c r="I59" s="17">
        <v>355211.04000000021</v>
      </c>
      <c r="J59" s="17">
        <v>16698.924999999999</v>
      </c>
      <c r="K59" s="17">
        <v>0</v>
      </c>
      <c r="L59" s="17">
        <v>32766.7</v>
      </c>
      <c r="M59" s="12">
        <v>615062.24500000034</v>
      </c>
      <c r="N59" s="16">
        <v>0</v>
      </c>
      <c r="O59" s="17">
        <v>0</v>
      </c>
      <c r="P59" s="17">
        <v>0</v>
      </c>
      <c r="Q59" s="17">
        <v>0</v>
      </c>
      <c r="R59" s="17">
        <v>0</v>
      </c>
      <c r="S59" s="12">
        <v>0</v>
      </c>
      <c r="T59" s="16">
        <v>251412.92000000004</v>
      </c>
      <c r="U59" s="17">
        <v>937470.15</v>
      </c>
      <c r="V59" s="17">
        <v>1164831.6302938275</v>
      </c>
      <c r="W59" s="17">
        <v>0</v>
      </c>
      <c r="X59" s="17">
        <v>0</v>
      </c>
      <c r="Y59" s="12">
        <v>2353714.7002938278</v>
      </c>
      <c r="Z59" s="16">
        <v>0</v>
      </c>
      <c r="AA59" s="17">
        <v>0</v>
      </c>
      <c r="AB59" s="17">
        <v>0</v>
      </c>
      <c r="AC59" s="17">
        <v>0</v>
      </c>
      <c r="AD59" s="17">
        <v>0</v>
      </c>
      <c r="AE59" s="12">
        <v>0</v>
      </c>
      <c r="AF59" s="16">
        <v>68168.999999999942</v>
      </c>
      <c r="AG59" s="17">
        <v>301339.18</v>
      </c>
      <c r="AH59" s="17">
        <v>0</v>
      </c>
      <c r="AI59" s="17">
        <v>0</v>
      </c>
      <c r="AJ59" s="17">
        <v>0</v>
      </c>
      <c r="AK59" s="12">
        <v>369508.17999999993</v>
      </c>
      <c r="AL59" s="16">
        <v>0</v>
      </c>
      <c r="AM59" s="17">
        <v>0</v>
      </c>
      <c r="AN59" s="17">
        <v>8655.7789999999986</v>
      </c>
      <c r="AO59" s="17">
        <v>0</v>
      </c>
      <c r="AP59" s="17">
        <v>0</v>
      </c>
      <c r="AQ59" s="12">
        <v>8655.7789999999986</v>
      </c>
      <c r="AR59" s="16">
        <v>0</v>
      </c>
      <c r="AS59" s="17">
        <v>0</v>
      </c>
      <c r="AT59" s="17">
        <v>0</v>
      </c>
      <c r="AU59" s="17">
        <v>0</v>
      </c>
      <c r="AV59" s="17">
        <v>0</v>
      </c>
      <c r="AW59" s="12">
        <v>0</v>
      </c>
      <c r="AX59" s="16">
        <v>2305283.9513999987</v>
      </c>
      <c r="AY59" s="17">
        <v>1913631.5933000012</v>
      </c>
      <c r="AZ59" s="17">
        <v>400335.90775890404</v>
      </c>
      <c r="BA59" s="17">
        <v>0</v>
      </c>
      <c r="BB59" s="17">
        <v>66516.627099997466</v>
      </c>
      <c r="BC59" s="12">
        <v>4685768.0795589015</v>
      </c>
    </row>
    <row r="60" spans="1:55" x14ac:dyDescent="0.25">
      <c r="A60" s="4" t="s">
        <v>50</v>
      </c>
      <c r="B60" s="67">
        <v>961300</v>
      </c>
      <c r="C60" s="53">
        <v>662943</v>
      </c>
      <c r="D60" s="53">
        <v>729597</v>
      </c>
      <c r="E60" s="53">
        <v>0</v>
      </c>
      <c r="F60" s="53">
        <v>23275</v>
      </c>
      <c r="G60" s="68">
        <v>2377115</v>
      </c>
      <c r="H60" s="16">
        <v>211456</v>
      </c>
      <c r="I60" s="17">
        <v>261249</v>
      </c>
      <c r="J60" s="17">
        <v>0</v>
      </c>
      <c r="K60" s="17">
        <v>0</v>
      </c>
      <c r="L60" s="17">
        <v>0</v>
      </c>
      <c r="M60" s="12">
        <v>472705</v>
      </c>
      <c r="N60" s="16">
        <v>108661</v>
      </c>
      <c r="O60" s="17">
        <v>192570</v>
      </c>
      <c r="P60" s="17">
        <v>0</v>
      </c>
      <c r="Q60" s="17">
        <v>0</v>
      </c>
      <c r="R60" s="17">
        <v>0</v>
      </c>
      <c r="S60" s="12">
        <v>301231</v>
      </c>
      <c r="T60" s="16">
        <v>77438</v>
      </c>
      <c r="U60" s="17">
        <v>112334</v>
      </c>
      <c r="V60" s="17">
        <v>674646</v>
      </c>
      <c r="W60" s="17">
        <v>0</v>
      </c>
      <c r="X60" s="17">
        <v>0</v>
      </c>
      <c r="Y60" s="12">
        <v>864418</v>
      </c>
      <c r="Z60" s="16">
        <v>0</v>
      </c>
      <c r="AA60" s="17">
        <v>8686</v>
      </c>
      <c r="AB60" s="17">
        <v>0</v>
      </c>
      <c r="AC60" s="17">
        <v>0</v>
      </c>
      <c r="AD60" s="17">
        <v>0</v>
      </c>
      <c r="AE60" s="12">
        <v>8686</v>
      </c>
      <c r="AF60" s="16">
        <v>0</v>
      </c>
      <c r="AG60" s="17">
        <v>289</v>
      </c>
      <c r="AH60" s="17">
        <v>0</v>
      </c>
      <c r="AI60" s="17">
        <v>0</v>
      </c>
      <c r="AJ60" s="17">
        <v>0</v>
      </c>
      <c r="AK60" s="12">
        <v>289</v>
      </c>
      <c r="AL60" s="16">
        <v>0</v>
      </c>
      <c r="AM60" s="17">
        <v>0</v>
      </c>
      <c r="AN60" s="17">
        <v>0</v>
      </c>
      <c r="AO60" s="17">
        <v>0</v>
      </c>
      <c r="AP60" s="17">
        <v>0</v>
      </c>
      <c r="AQ60" s="12">
        <v>0</v>
      </c>
      <c r="AR60" s="16">
        <v>0</v>
      </c>
      <c r="AS60" s="17">
        <v>0</v>
      </c>
      <c r="AT60" s="17">
        <v>0</v>
      </c>
      <c r="AU60" s="17">
        <v>0</v>
      </c>
      <c r="AV60" s="17">
        <v>0</v>
      </c>
      <c r="AW60" s="12">
        <v>0</v>
      </c>
      <c r="AX60" s="16">
        <v>563745</v>
      </c>
      <c r="AY60" s="17">
        <v>87815</v>
      </c>
      <c r="AZ60" s="17">
        <v>54951</v>
      </c>
      <c r="BA60" s="17">
        <v>0</v>
      </c>
      <c r="BB60" s="17">
        <v>23275</v>
      </c>
      <c r="BC60" s="12">
        <v>729786</v>
      </c>
    </row>
    <row r="61" spans="1:55" x14ac:dyDescent="0.25">
      <c r="A61" s="4" t="s">
        <v>51</v>
      </c>
      <c r="B61" s="67">
        <v>1823379.6795000001</v>
      </c>
      <c r="C61" s="53">
        <v>1921608.1032</v>
      </c>
      <c r="D61" s="53">
        <v>1946570.8781285919</v>
      </c>
      <c r="E61" s="53">
        <v>0</v>
      </c>
      <c r="F61" s="53">
        <v>637862.76980000001</v>
      </c>
      <c r="G61" s="68">
        <v>6329421.4306285921</v>
      </c>
      <c r="H61" s="16">
        <v>604570.76</v>
      </c>
      <c r="I61" s="17">
        <v>687674.48</v>
      </c>
      <c r="J61" s="17">
        <v>0</v>
      </c>
      <c r="K61" s="17">
        <v>0</v>
      </c>
      <c r="L61" s="17">
        <v>600281.72</v>
      </c>
      <c r="M61" s="12">
        <v>1892526.96</v>
      </c>
      <c r="N61" s="16">
        <v>0</v>
      </c>
      <c r="O61" s="17">
        <v>143957.64000000001</v>
      </c>
      <c r="P61" s="17">
        <v>0</v>
      </c>
      <c r="Q61" s="17">
        <v>0</v>
      </c>
      <c r="R61" s="17">
        <v>0</v>
      </c>
      <c r="S61" s="12">
        <v>143957.64000000001</v>
      </c>
      <c r="T61" s="16">
        <v>35754.14</v>
      </c>
      <c r="U61" s="17">
        <v>192147.92</v>
      </c>
      <c r="V61" s="17">
        <v>1946570.8781285919</v>
      </c>
      <c r="W61" s="17">
        <v>0</v>
      </c>
      <c r="X61" s="17">
        <v>0</v>
      </c>
      <c r="Y61" s="12">
        <v>2174472.938128592</v>
      </c>
      <c r="Z61" s="16">
        <v>0</v>
      </c>
      <c r="AA61" s="17">
        <v>0</v>
      </c>
      <c r="AB61" s="17">
        <v>0</v>
      </c>
      <c r="AC61" s="17">
        <v>0</v>
      </c>
      <c r="AD61" s="17">
        <v>0</v>
      </c>
      <c r="AE61" s="12">
        <v>0</v>
      </c>
      <c r="AF61" s="16">
        <v>0</v>
      </c>
      <c r="AG61" s="17">
        <v>0</v>
      </c>
      <c r="AH61" s="17">
        <v>0</v>
      </c>
      <c r="AI61" s="17">
        <v>0</v>
      </c>
      <c r="AJ61" s="17">
        <v>0</v>
      </c>
      <c r="AK61" s="12">
        <v>0</v>
      </c>
      <c r="AL61" s="16">
        <v>0</v>
      </c>
      <c r="AM61" s="17">
        <v>125000</v>
      </c>
      <c r="AN61" s="17">
        <v>0</v>
      </c>
      <c r="AO61" s="17">
        <v>0</v>
      </c>
      <c r="AP61" s="17">
        <v>0</v>
      </c>
      <c r="AQ61" s="12">
        <v>125000</v>
      </c>
      <c r="AR61" s="16">
        <v>0</v>
      </c>
      <c r="AS61" s="17">
        <v>0</v>
      </c>
      <c r="AT61" s="17">
        <v>0</v>
      </c>
      <c r="AU61" s="17">
        <v>0</v>
      </c>
      <c r="AV61" s="17">
        <v>0</v>
      </c>
      <c r="AW61" s="12">
        <v>0</v>
      </c>
      <c r="AX61" s="16">
        <v>1183054.7794999999</v>
      </c>
      <c r="AY61" s="17">
        <v>772828.06319999998</v>
      </c>
      <c r="AZ61" s="17">
        <v>0</v>
      </c>
      <c r="BA61" s="17">
        <v>0</v>
      </c>
      <c r="BB61" s="17">
        <v>37581.049800000001</v>
      </c>
      <c r="BC61" s="12">
        <v>1993463.8924999998</v>
      </c>
    </row>
    <row r="62" spans="1:55" x14ac:dyDescent="0.25">
      <c r="A62" s="4" t="s">
        <v>52</v>
      </c>
      <c r="B62" s="67">
        <v>7117374.3499999996</v>
      </c>
      <c r="C62" s="53">
        <v>9622179.2100000009</v>
      </c>
      <c r="D62" s="53">
        <v>5354314.4999999981</v>
      </c>
      <c r="E62" s="53">
        <v>0</v>
      </c>
      <c r="F62" s="53">
        <v>170787.07</v>
      </c>
      <c r="G62" s="68">
        <v>22264655.129999999</v>
      </c>
      <c r="H62" s="16">
        <v>2249731.14</v>
      </c>
      <c r="I62" s="17">
        <v>4819293.6500000004</v>
      </c>
      <c r="J62" s="17">
        <v>0</v>
      </c>
      <c r="K62" s="17">
        <v>0</v>
      </c>
      <c r="L62" s="17">
        <v>56098.450000000004</v>
      </c>
      <c r="M62" s="12">
        <v>7125123.2400000012</v>
      </c>
      <c r="N62" s="16">
        <v>341646.01</v>
      </c>
      <c r="O62" s="17">
        <v>1429601.98</v>
      </c>
      <c r="P62" s="17">
        <v>0</v>
      </c>
      <c r="Q62" s="17">
        <v>0</v>
      </c>
      <c r="R62" s="17">
        <v>51467.35</v>
      </c>
      <c r="S62" s="12">
        <v>1822715.34</v>
      </c>
      <c r="T62" s="16">
        <v>222024.15</v>
      </c>
      <c r="U62" s="17">
        <v>2010948.8800000001</v>
      </c>
      <c r="V62" s="17">
        <v>5275515.3</v>
      </c>
      <c r="W62" s="17">
        <v>0</v>
      </c>
      <c r="X62" s="17">
        <v>303.02999999999997</v>
      </c>
      <c r="Y62" s="12">
        <v>7508791.3600000003</v>
      </c>
      <c r="Z62" s="16">
        <v>0</v>
      </c>
      <c r="AA62" s="17">
        <v>22990.67</v>
      </c>
      <c r="AB62" s="17">
        <v>0</v>
      </c>
      <c r="AC62" s="17">
        <v>0</v>
      </c>
      <c r="AD62" s="17">
        <v>194.95</v>
      </c>
      <c r="AE62" s="12">
        <v>23185.62</v>
      </c>
      <c r="AF62" s="16">
        <v>0</v>
      </c>
      <c r="AG62" s="17">
        <v>4475</v>
      </c>
      <c r="AH62" s="17">
        <v>0</v>
      </c>
      <c r="AI62" s="17">
        <v>0</v>
      </c>
      <c r="AJ62" s="17">
        <v>0</v>
      </c>
      <c r="AK62" s="12">
        <v>4475</v>
      </c>
      <c r="AL62" s="16">
        <v>0</v>
      </c>
      <c r="AM62" s="17">
        <v>77123.350000000006</v>
      </c>
      <c r="AN62" s="17">
        <v>0</v>
      </c>
      <c r="AO62" s="17">
        <v>0</v>
      </c>
      <c r="AP62" s="17">
        <v>0</v>
      </c>
      <c r="AQ62" s="12">
        <v>77123.350000000006</v>
      </c>
      <c r="AR62" s="16">
        <v>0</v>
      </c>
      <c r="AS62" s="17">
        <v>0</v>
      </c>
      <c r="AT62" s="17">
        <v>0</v>
      </c>
      <c r="AU62" s="17">
        <v>0</v>
      </c>
      <c r="AV62" s="17">
        <v>0</v>
      </c>
      <c r="AW62" s="12">
        <v>0</v>
      </c>
      <c r="AX62" s="16">
        <v>4303973.05</v>
      </c>
      <c r="AY62" s="17">
        <v>1257745.6800000002</v>
      </c>
      <c r="AZ62" s="17">
        <v>78799.199999998324</v>
      </c>
      <c r="BA62" s="17">
        <v>0</v>
      </c>
      <c r="BB62" s="17">
        <v>62723.289999999994</v>
      </c>
      <c r="BC62" s="12">
        <v>5703241.2199999988</v>
      </c>
    </row>
    <row r="63" spans="1:55" x14ac:dyDescent="0.25">
      <c r="A63" s="4" t="s">
        <v>53</v>
      </c>
      <c r="B63" s="67">
        <v>303384</v>
      </c>
      <c r="C63" s="53">
        <v>204110</v>
      </c>
      <c r="D63" s="53">
        <v>332812</v>
      </c>
      <c r="E63" s="53">
        <v>0</v>
      </c>
      <c r="F63" s="53">
        <v>37484</v>
      </c>
      <c r="G63" s="68">
        <v>877790</v>
      </c>
      <c r="H63" s="16">
        <v>207800</v>
      </c>
      <c r="I63" s="17">
        <v>79663</v>
      </c>
      <c r="J63" s="17">
        <v>0</v>
      </c>
      <c r="K63" s="17">
        <v>0</v>
      </c>
      <c r="L63" s="17">
        <v>37484</v>
      </c>
      <c r="M63" s="12">
        <v>324947</v>
      </c>
      <c r="N63" s="16">
        <v>79610</v>
      </c>
      <c r="O63" s="17">
        <v>36855</v>
      </c>
      <c r="P63" s="17">
        <v>0</v>
      </c>
      <c r="Q63" s="17">
        <v>0</v>
      </c>
      <c r="R63" s="17">
        <v>0</v>
      </c>
      <c r="S63" s="12">
        <v>116465</v>
      </c>
      <c r="T63" s="16">
        <v>14738</v>
      </c>
      <c r="U63" s="17">
        <v>2594</v>
      </c>
      <c r="V63" s="17">
        <v>305911</v>
      </c>
      <c r="W63" s="17">
        <v>0</v>
      </c>
      <c r="X63" s="17">
        <v>0</v>
      </c>
      <c r="Y63" s="12">
        <v>323243</v>
      </c>
      <c r="Z63" s="16">
        <v>0</v>
      </c>
      <c r="AA63" s="17">
        <v>0</v>
      </c>
      <c r="AB63" s="17">
        <v>0</v>
      </c>
      <c r="AC63" s="17">
        <v>0</v>
      </c>
      <c r="AD63" s="17">
        <v>0</v>
      </c>
      <c r="AE63" s="12">
        <v>0</v>
      </c>
      <c r="AF63" s="16">
        <v>0</v>
      </c>
      <c r="AG63" s="17">
        <v>0</v>
      </c>
      <c r="AH63" s="17">
        <v>0</v>
      </c>
      <c r="AI63" s="17">
        <v>0</v>
      </c>
      <c r="AJ63" s="17">
        <v>0</v>
      </c>
      <c r="AK63" s="12">
        <v>0</v>
      </c>
      <c r="AL63" s="16">
        <v>0</v>
      </c>
      <c r="AM63" s="17">
        <v>30955</v>
      </c>
      <c r="AN63" s="17">
        <v>0</v>
      </c>
      <c r="AO63" s="17">
        <v>0</v>
      </c>
      <c r="AP63" s="17">
        <v>0</v>
      </c>
      <c r="AQ63" s="12">
        <v>30955</v>
      </c>
      <c r="AR63" s="16">
        <v>0</v>
      </c>
      <c r="AS63" s="17">
        <v>0</v>
      </c>
      <c r="AT63" s="17">
        <v>0</v>
      </c>
      <c r="AU63" s="17">
        <v>0</v>
      </c>
      <c r="AV63" s="17">
        <v>0</v>
      </c>
      <c r="AW63" s="12">
        <v>0</v>
      </c>
      <c r="AX63" s="16">
        <v>1236</v>
      </c>
      <c r="AY63" s="17">
        <v>54043</v>
      </c>
      <c r="AZ63" s="17">
        <v>26901</v>
      </c>
      <c r="BA63" s="17">
        <v>0</v>
      </c>
      <c r="BB63" s="17">
        <v>0</v>
      </c>
      <c r="BC63" s="12">
        <v>82180</v>
      </c>
    </row>
    <row r="64" spans="1:55" x14ac:dyDescent="0.25">
      <c r="A64" s="4" t="s">
        <v>54</v>
      </c>
      <c r="B64" s="67">
        <v>738462</v>
      </c>
      <c r="C64" s="53">
        <v>476258</v>
      </c>
      <c r="D64" s="53">
        <v>0</v>
      </c>
      <c r="E64" s="53">
        <v>0</v>
      </c>
      <c r="F64" s="53">
        <v>197321</v>
      </c>
      <c r="G64" s="68">
        <v>1412041</v>
      </c>
      <c r="H64" s="16">
        <v>0</v>
      </c>
      <c r="I64" s="17">
        <v>14307</v>
      </c>
      <c r="J64" s="17">
        <v>0</v>
      </c>
      <c r="K64" s="17">
        <v>0</v>
      </c>
      <c r="L64" s="17">
        <v>0</v>
      </c>
      <c r="M64" s="12">
        <v>14307</v>
      </c>
      <c r="N64" s="16">
        <v>0</v>
      </c>
      <c r="O64" s="17">
        <v>0</v>
      </c>
      <c r="P64" s="17">
        <v>0</v>
      </c>
      <c r="Q64" s="17">
        <v>0</v>
      </c>
      <c r="R64" s="17">
        <v>0</v>
      </c>
      <c r="S64" s="12">
        <v>0</v>
      </c>
      <c r="T64" s="16">
        <v>0</v>
      </c>
      <c r="U64" s="17">
        <v>26800</v>
      </c>
      <c r="V64" s="17">
        <v>0</v>
      </c>
      <c r="W64" s="17">
        <v>0</v>
      </c>
      <c r="X64" s="17">
        <v>0</v>
      </c>
      <c r="Y64" s="12">
        <v>26800</v>
      </c>
      <c r="Z64" s="16">
        <v>0</v>
      </c>
      <c r="AA64" s="17">
        <v>0</v>
      </c>
      <c r="AB64" s="17">
        <v>0</v>
      </c>
      <c r="AC64" s="17">
        <v>0</v>
      </c>
      <c r="AD64" s="17">
        <v>0</v>
      </c>
      <c r="AE64" s="12">
        <v>0</v>
      </c>
      <c r="AF64" s="16">
        <v>0</v>
      </c>
      <c r="AG64" s="17">
        <v>0</v>
      </c>
      <c r="AH64" s="17">
        <v>0</v>
      </c>
      <c r="AI64" s="17">
        <v>0</v>
      </c>
      <c r="AJ64" s="17">
        <v>0</v>
      </c>
      <c r="AK64" s="12">
        <v>0</v>
      </c>
      <c r="AL64" s="16">
        <v>0</v>
      </c>
      <c r="AM64" s="17">
        <v>0</v>
      </c>
      <c r="AN64" s="17">
        <v>0</v>
      </c>
      <c r="AO64" s="17">
        <v>0</v>
      </c>
      <c r="AP64" s="17">
        <v>0</v>
      </c>
      <c r="AQ64" s="12">
        <v>0</v>
      </c>
      <c r="AR64" s="16">
        <v>0</v>
      </c>
      <c r="AS64" s="17">
        <v>0</v>
      </c>
      <c r="AT64" s="17">
        <v>0</v>
      </c>
      <c r="AU64" s="17">
        <v>0</v>
      </c>
      <c r="AV64" s="17">
        <v>0</v>
      </c>
      <c r="AW64" s="12">
        <v>0</v>
      </c>
      <c r="AX64" s="16">
        <v>738462</v>
      </c>
      <c r="AY64" s="17">
        <v>435151</v>
      </c>
      <c r="AZ64" s="17">
        <v>0</v>
      </c>
      <c r="BA64" s="17">
        <v>0</v>
      </c>
      <c r="BB64" s="17">
        <v>197321</v>
      </c>
      <c r="BC64" s="12">
        <v>1370934</v>
      </c>
    </row>
    <row r="65" spans="1:55" x14ac:dyDescent="0.25">
      <c r="A65" s="4" t="s">
        <v>55</v>
      </c>
      <c r="B65" s="67">
        <v>435805</v>
      </c>
      <c r="C65" s="53">
        <v>426028</v>
      </c>
      <c r="D65" s="53">
        <v>279666</v>
      </c>
      <c r="E65" s="53">
        <v>0</v>
      </c>
      <c r="F65" s="53">
        <v>0</v>
      </c>
      <c r="G65" s="68">
        <v>1141499</v>
      </c>
      <c r="H65" s="16">
        <v>417295</v>
      </c>
      <c r="I65" s="17">
        <v>179349</v>
      </c>
      <c r="J65" s="17">
        <v>42373</v>
      </c>
      <c r="K65" s="17">
        <v>0</v>
      </c>
      <c r="L65" s="17">
        <v>0</v>
      </c>
      <c r="M65" s="12">
        <v>639017</v>
      </c>
      <c r="N65" s="16">
        <v>1037</v>
      </c>
      <c r="O65" s="17">
        <v>149879</v>
      </c>
      <c r="P65" s="17">
        <v>0</v>
      </c>
      <c r="Q65" s="17">
        <v>0</v>
      </c>
      <c r="R65" s="17">
        <v>0</v>
      </c>
      <c r="S65" s="12">
        <v>150916</v>
      </c>
      <c r="T65" s="16">
        <v>9916</v>
      </c>
      <c r="U65" s="17">
        <v>29721</v>
      </c>
      <c r="V65" s="17">
        <v>199447</v>
      </c>
      <c r="W65" s="17">
        <v>0</v>
      </c>
      <c r="X65" s="17">
        <v>0</v>
      </c>
      <c r="Y65" s="12">
        <v>239084</v>
      </c>
      <c r="Z65" s="16">
        <v>0</v>
      </c>
      <c r="AA65" s="17">
        <v>0</v>
      </c>
      <c r="AB65" s="17">
        <v>0</v>
      </c>
      <c r="AC65" s="17">
        <v>0</v>
      </c>
      <c r="AD65" s="17">
        <v>0</v>
      </c>
      <c r="AE65" s="12">
        <v>0</v>
      </c>
      <c r="AF65" s="16">
        <v>0</v>
      </c>
      <c r="AG65" s="17">
        <v>0</v>
      </c>
      <c r="AH65" s="17">
        <v>0</v>
      </c>
      <c r="AI65" s="17">
        <v>0</v>
      </c>
      <c r="AJ65" s="17">
        <v>0</v>
      </c>
      <c r="AK65" s="12">
        <v>0</v>
      </c>
      <c r="AL65" s="16">
        <v>0</v>
      </c>
      <c r="AM65" s="17">
        <v>0</v>
      </c>
      <c r="AN65" s="17">
        <v>0</v>
      </c>
      <c r="AO65" s="17">
        <v>0</v>
      </c>
      <c r="AP65" s="17">
        <v>0</v>
      </c>
      <c r="AQ65" s="12">
        <v>0</v>
      </c>
      <c r="AR65" s="16">
        <v>0</v>
      </c>
      <c r="AS65" s="17">
        <v>0</v>
      </c>
      <c r="AT65" s="17">
        <v>0</v>
      </c>
      <c r="AU65" s="17">
        <v>0</v>
      </c>
      <c r="AV65" s="17">
        <v>0</v>
      </c>
      <c r="AW65" s="12">
        <v>0</v>
      </c>
      <c r="AX65" s="16">
        <v>7557</v>
      </c>
      <c r="AY65" s="17">
        <v>67079</v>
      </c>
      <c r="AZ65" s="17">
        <v>37846</v>
      </c>
      <c r="BA65" s="17">
        <v>0</v>
      </c>
      <c r="BB65" s="17">
        <v>0</v>
      </c>
      <c r="BC65" s="12">
        <v>112482</v>
      </c>
    </row>
    <row r="66" spans="1:55" x14ac:dyDescent="0.25">
      <c r="A66" s="4" t="s">
        <v>56</v>
      </c>
      <c r="B66" s="67">
        <v>4554000</v>
      </c>
      <c r="C66" s="53">
        <v>3706000</v>
      </c>
      <c r="D66" s="53">
        <v>2597000</v>
      </c>
      <c r="E66" s="53">
        <v>0</v>
      </c>
      <c r="F66" s="53">
        <v>501000</v>
      </c>
      <c r="G66" s="68">
        <v>11358000</v>
      </c>
      <c r="H66" s="16">
        <v>1553000</v>
      </c>
      <c r="I66" s="17">
        <v>1789000</v>
      </c>
      <c r="J66" s="17">
        <v>58000</v>
      </c>
      <c r="K66" s="17">
        <v>0</v>
      </c>
      <c r="L66" s="17">
        <v>426000</v>
      </c>
      <c r="M66" s="12">
        <v>3826000</v>
      </c>
      <c r="N66" s="16">
        <v>0</v>
      </c>
      <c r="O66" s="17">
        <v>607000</v>
      </c>
      <c r="P66" s="17">
        <v>127000</v>
      </c>
      <c r="Q66" s="17">
        <v>0</v>
      </c>
      <c r="R66" s="17">
        <v>0</v>
      </c>
      <c r="S66" s="12">
        <v>734000</v>
      </c>
      <c r="T66" s="16">
        <v>245000</v>
      </c>
      <c r="U66" s="17">
        <v>83000</v>
      </c>
      <c r="V66" s="17">
        <v>1415000</v>
      </c>
      <c r="W66" s="17">
        <v>0</v>
      </c>
      <c r="X66" s="17">
        <v>49000</v>
      </c>
      <c r="Y66" s="12">
        <v>1792000</v>
      </c>
      <c r="Z66" s="16">
        <v>0</v>
      </c>
      <c r="AA66" s="17">
        <v>0</v>
      </c>
      <c r="AB66" s="17">
        <v>0</v>
      </c>
      <c r="AC66" s="17">
        <v>0</v>
      </c>
      <c r="AD66" s="17">
        <v>0</v>
      </c>
      <c r="AE66" s="12">
        <v>0</v>
      </c>
      <c r="AF66" s="16">
        <v>0</v>
      </c>
      <c r="AG66" s="17">
        <v>0</v>
      </c>
      <c r="AH66" s="17">
        <v>0</v>
      </c>
      <c r="AI66" s="17">
        <v>0</v>
      </c>
      <c r="AJ66" s="17">
        <v>0</v>
      </c>
      <c r="AK66" s="12">
        <v>0</v>
      </c>
      <c r="AL66" s="16">
        <v>0</v>
      </c>
      <c r="AM66" s="17">
        <v>0</v>
      </c>
      <c r="AN66" s="17">
        <v>0</v>
      </c>
      <c r="AO66" s="17">
        <v>0</v>
      </c>
      <c r="AP66" s="17">
        <v>0</v>
      </c>
      <c r="AQ66" s="12">
        <v>0</v>
      </c>
      <c r="AR66" s="16">
        <v>0</v>
      </c>
      <c r="AS66" s="17">
        <v>0</v>
      </c>
      <c r="AT66" s="17">
        <v>0</v>
      </c>
      <c r="AU66" s="17">
        <v>0</v>
      </c>
      <c r="AV66" s="17">
        <v>0</v>
      </c>
      <c r="AW66" s="12">
        <v>0</v>
      </c>
      <c r="AX66" s="16">
        <v>2756000</v>
      </c>
      <c r="AY66" s="17">
        <v>1227000</v>
      </c>
      <c r="AZ66" s="17">
        <v>997000</v>
      </c>
      <c r="BA66" s="17">
        <v>0</v>
      </c>
      <c r="BB66" s="17">
        <v>26000</v>
      </c>
      <c r="BC66" s="12">
        <v>5006000</v>
      </c>
    </row>
    <row r="67" spans="1:55" x14ac:dyDescent="0.25">
      <c r="A67" s="4" t="s">
        <v>57</v>
      </c>
      <c r="B67" s="67">
        <v>517445</v>
      </c>
      <c r="C67" s="53">
        <v>302998</v>
      </c>
      <c r="D67" s="53">
        <v>252371</v>
      </c>
      <c r="E67" s="53">
        <v>0</v>
      </c>
      <c r="F67" s="53">
        <v>61965</v>
      </c>
      <c r="G67" s="68">
        <v>1134779</v>
      </c>
      <c r="H67" s="16">
        <v>56817</v>
      </c>
      <c r="I67" s="17">
        <v>138503</v>
      </c>
      <c r="J67" s="17">
        <v>0</v>
      </c>
      <c r="K67" s="17">
        <v>0</v>
      </c>
      <c r="L67" s="17">
        <v>13925</v>
      </c>
      <c r="M67" s="12">
        <v>209245</v>
      </c>
      <c r="N67" s="16">
        <v>114495</v>
      </c>
      <c r="O67" s="17">
        <v>18412</v>
      </c>
      <c r="P67" s="17">
        <v>0</v>
      </c>
      <c r="Q67" s="17">
        <v>0</v>
      </c>
      <c r="R67" s="17">
        <v>34985</v>
      </c>
      <c r="S67" s="12">
        <v>167892</v>
      </c>
      <c r="T67" s="16">
        <v>11863</v>
      </c>
      <c r="U67" s="17">
        <v>29563</v>
      </c>
      <c r="V67" s="17">
        <v>193534</v>
      </c>
      <c r="W67" s="17">
        <v>0</v>
      </c>
      <c r="X67" s="17">
        <v>0</v>
      </c>
      <c r="Y67" s="12">
        <v>234960</v>
      </c>
      <c r="Z67" s="16">
        <v>26433</v>
      </c>
      <c r="AA67" s="17">
        <v>34984</v>
      </c>
      <c r="AB67" s="17">
        <v>0</v>
      </c>
      <c r="AC67" s="17">
        <v>0</v>
      </c>
      <c r="AD67" s="17">
        <v>0</v>
      </c>
      <c r="AE67" s="12">
        <v>61417</v>
      </c>
      <c r="AF67" s="16">
        <v>0</v>
      </c>
      <c r="AG67" s="17">
        <v>0</v>
      </c>
      <c r="AH67" s="17">
        <v>0</v>
      </c>
      <c r="AI67" s="17">
        <v>0</v>
      </c>
      <c r="AJ67" s="17">
        <v>0</v>
      </c>
      <c r="AK67" s="12">
        <v>0</v>
      </c>
      <c r="AL67" s="16">
        <v>0</v>
      </c>
      <c r="AM67" s="17">
        <v>0</v>
      </c>
      <c r="AN67" s="17">
        <v>0</v>
      </c>
      <c r="AO67" s="17">
        <v>0</v>
      </c>
      <c r="AP67" s="17">
        <v>0</v>
      </c>
      <c r="AQ67" s="12">
        <v>0</v>
      </c>
      <c r="AR67" s="16">
        <v>0</v>
      </c>
      <c r="AS67" s="17">
        <v>0</v>
      </c>
      <c r="AT67" s="17">
        <v>0</v>
      </c>
      <c r="AU67" s="17">
        <v>0</v>
      </c>
      <c r="AV67" s="17">
        <v>0</v>
      </c>
      <c r="AW67" s="12">
        <v>0</v>
      </c>
      <c r="AX67" s="16">
        <v>307837</v>
      </c>
      <c r="AY67" s="17">
        <v>81536</v>
      </c>
      <c r="AZ67" s="17">
        <v>58837</v>
      </c>
      <c r="BA67" s="17">
        <v>0</v>
      </c>
      <c r="BB67" s="17">
        <v>13055</v>
      </c>
      <c r="BC67" s="12">
        <v>461265</v>
      </c>
    </row>
    <row r="68" spans="1:55" x14ac:dyDescent="0.25">
      <c r="A68" s="4" t="s">
        <v>58</v>
      </c>
      <c r="B68" s="67">
        <v>1220980</v>
      </c>
      <c r="C68" s="53">
        <v>912392</v>
      </c>
      <c r="D68" s="53">
        <v>0</v>
      </c>
      <c r="E68" s="53">
        <v>0</v>
      </c>
      <c r="F68" s="53">
        <v>28714.77</v>
      </c>
      <c r="G68" s="68">
        <v>2162086.77</v>
      </c>
      <c r="H68" s="16">
        <v>92075</v>
      </c>
      <c r="I68" s="17">
        <v>488779</v>
      </c>
      <c r="J68" s="17">
        <v>0</v>
      </c>
      <c r="K68" s="17">
        <v>0</v>
      </c>
      <c r="L68" s="17">
        <v>0</v>
      </c>
      <c r="M68" s="12">
        <v>580854</v>
      </c>
      <c r="N68" s="16">
        <v>0</v>
      </c>
      <c r="O68" s="17">
        <v>0</v>
      </c>
      <c r="P68" s="17">
        <v>0</v>
      </c>
      <c r="Q68" s="17">
        <v>0</v>
      </c>
      <c r="R68" s="17">
        <v>0</v>
      </c>
      <c r="S68" s="12">
        <v>0</v>
      </c>
      <c r="T68" s="16">
        <v>0</v>
      </c>
      <c r="U68" s="17">
        <v>91391</v>
      </c>
      <c r="V68" s="17">
        <v>0</v>
      </c>
      <c r="W68" s="17">
        <v>0</v>
      </c>
      <c r="X68" s="17">
        <v>0</v>
      </c>
      <c r="Y68" s="12">
        <v>91391</v>
      </c>
      <c r="Z68" s="16">
        <v>0</v>
      </c>
      <c r="AA68" s="17">
        <v>0</v>
      </c>
      <c r="AB68" s="17">
        <v>0</v>
      </c>
      <c r="AC68" s="17">
        <v>0</v>
      </c>
      <c r="AD68" s="17">
        <v>0</v>
      </c>
      <c r="AE68" s="12">
        <v>0</v>
      </c>
      <c r="AF68" s="16">
        <v>0</v>
      </c>
      <c r="AG68" s="17">
        <v>0</v>
      </c>
      <c r="AH68" s="17">
        <v>0</v>
      </c>
      <c r="AI68" s="17">
        <v>0</v>
      </c>
      <c r="AJ68" s="17">
        <v>0</v>
      </c>
      <c r="AK68" s="12">
        <v>0</v>
      </c>
      <c r="AL68" s="16">
        <v>0</v>
      </c>
      <c r="AM68" s="17">
        <v>0</v>
      </c>
      <c r="AN68" s="17">
        <v>0</v>
      </c>
      <c r="AO68" s="17">
        <v>0</v>
      </c>
      <c r="AP68" s="17">
        <v>0</v>
      </c>
      <c r="AQ68" s="12">
        <v>0</v>
      </c>
      <c r="AR68" s="16">
        <v>0</v>
      </c>
      <c r="AS68" s="17">
        <v>0</v>
      </c>
      <c r="AT68" s="17">
        <v>0</v>
      </c>
      <c r="AU68" s="17">
        <v>0</v>
      </c>
      <c r="AV68" s="17">
        <v>0</v>
      </c>
      <c r="AW68" s="12">
        <v>0</v>
      </c>
      <c r="AX68" s="16">
        <v>1128905</v>
      </c>
      <c r="AY68" s="17">
        <v>332222</v>
      </c>
      <c r="AZ68" s="17">
        <v>0</v>
      </c>
      <c r="BA68" s="17">
        <v>0</v>
      </c>
      <c r="BB68" s="17">
        <v>28714.77</v>
      </c>
      <c r="BC68" s="12">
        <v>1489841.77</v>
      </c>
    </row>
    <row r="69" spans="1:55" x14ac:dyDescent="0.25">
      <c r="A69" s="4" t="s">
        <v>59</v>
      </c>
      <c r="B69" s="67">
        <v>586339</v>
      </c>
      <c r="C69" s="53">
        <v>919853</v>
      </c>
      <c r="D69" s="53">
        <v>22885</v>
      </c>
      <c r="E69" s="53">
        <v>0</v>
      </c>
      <c r="F69" s="53">
        <v>3875</v>
      </c>
      <c r="G69" s="68">
        <v>1532952</v>
      </c>
      <c r="H69" s="16">
        <v>257895</v>
      </c>
      <c r="I69" s="17">
        <v>355242</v>
      </c>
      <c r="J69" s="17">
        <v>0</v>
      </c>
      <c r="K69" s="17">
        <v>0</v>
      </c>
      <c r="L69" s="17">
        <v>0</v>
      </c>
      <c r="M69" s="12">
        <v>613137</v>
      </c>
      <c r="N69" s="16">
        <v>70975</v>
      </c>
      <c r="O69" s="17">
        <v>169356</v>
      </c>
      <c r="P69" s="17">
        <v>0</v>
      </c>
      <c r="Q69" s="17">
        <v>0</v>
      </c>
      <c r="R69" s="17">
        <v>0</v>
      </c>
      <c r="S69" s="12">
        <v>240331</v>
      </c>
      <c r="T69" s="16">
        <v>96077</v>
      </c>
      <c r="U69" s="17">
        <v>125323</v>
      </c>
      <c r="V69" s="17">
        <v>0</v>
      </c>
      <c r="W69" s="17">
        <v>0</v>
      </c>
      <c r="X69" s="17">
        <v>136</v>
      </c>
      <c r="Y69" s="12">
        <v>221536</v>
      </c>
      <c r="Z69" s="16">
        <v>11347</v>
      </c>
      <c r="AA69" s="17">
        <v>19786</v>
      </c>
      <c r="AB69" s="17">
        <v>0</v>
      </c>
      <c r="AC69" s="17">
        <v>0</v>
      </c>
      <c r="AD69" s="17">
        <v>0</v>
      </c>
      <c r="AE69" s="12">
        <v>31133</v>
      </c>
      <c r="AF69" s="16">
        <v>0</v>
      </c>
      <c r="AG69" s="17">
        <v>41264</v>
      </c>
      <c r="AH69" s="17">
        <v>0</v>
      </c>
      <c r="AI69" s="17">
        <v>0</v>
      </c>
      <c r="AJ69" s="17">
        <v>0</v>
      </c>
      <c r="AK69" s="12">
        <v>41264</v>
      </c>
      <c r="AL69" s="16">
        <v>0</v>
      </c>
      <c r="AM69" s="17">
        <v>0</v>
      </c>
      <c r="AN69" s="17">
        <v>0</v>
      </c>
      <c r="AO69" s="17">
        <v>0</v>
      </c>
      <c r="AP69" s="17">
        <v>0</v>
      </c>
      <c r="AQ69" s="12">
        <v>0</v>
      </c>
      <c r="AR69" s="16">
        <v>0</v>
      </c>
      <c r="AS69" s="17">
        <v>0</v>
      </c>
      <c r="AT69" s="17">
        <v>0</v>
      </c>
      <c r="AU69" s="17">
        <v>0</v>
      </c>
      <c r="AV69" s="17">
        <v>0</v>
      </c>
      <c r="AW69" s="12">
        <v>0</v>
      </c>
      <c r="AX69" s="16">
        <v>150045</v>
      </c>
      <c r="AY69" s="17">
        <v>208882</v>
      </c>
      <c r="AZ69" s="17">
        <v>22885</v>
      </c>
      <c r="BA69" s="17">
        <v>0</v>
      </c>
      <c r="BB69" s="17">
        <v>3739</v>
      </c>
      <c r="BC69" s="12">
        <v>385551</v>
      </c>
    </row>
    <row r="70" spans="1:55" x14ac:dyDescent="0.25">
      <c r="A70" s="4" t="s">
        <v>60</v>
      </c>
      <c r="B70" s="67">
        <v>152198</v>
      </c>
      <c r="C70" s="53">
        <v>571480</v>
      </c>
      <c r="D70" s="53">
        <v>90687</v>
      </c>
      <c r="E70" s="53">
        <v>0</v>
      </c>
      <c r="F70" s="53">
        <v>3640</v>
      </c>
      <c r="G70" s="68">
        <v>818005</v>
      </c>
      <c r="H70" s="16">
        <v>144699</v>
      </c>
      <c r="I70" s="17">
        <v>463788</v>
      </c>
      <c r="J70" s="17">
        <v>17703</v>
      </c>
      <c r="K70" s="17">
        <v>0</v>
      </c>
      <c r="L70" s="17">
        <v>1820</v>
      </c>
      <c r="M70" s="12">
        <v>628010</v>
      </c>
      <c r="N70" s="16">
        <v>5624</v>
      </c>
      <c r="O70" s="17">
        <v>14822</v>
      </c>
      <c r="P70" s="17">
        <v>8216</v>
      </c>
      <c r="Q70" s="17">
        <v>0</v>
      </c>
      <c r="R70" s="17">
        <v>1365</v>
      </c>
      <c r="S70" s="12">
        <v>30027</v>
      </c>
      <c r="T70" s="16">
        <v>1875</v>
      </c>
      <c r="U70" s="17">
        <v>92870</v>
      </c>
      <c r="V70" s="17">
        <v>64768</v>
      </c>
      <c r="W70" s="17">
        <v>0</v>
      </c>
      <c r="X70" s="17">
        <v>455</v>
      </c>
      <c r="Y70" s="12">
        <v>159968</v>
      </c>
      <c r="Z70" s="16">
        <v>0</v>
      </c>
      <c r="AA70" s="17">
        <v>0</v>
      </c>
      <c r="AB70" s="17">
        <v>0</v>
      </c>
      <c r="AC70" s="17">
        <v>0</v>
      </c>
      <c r="AD70" s="17">
        <v>0</v>
      </c>
      <c r="AE70" s="12">
        <v>0</v>
      </c>
      <c r="AF70" s="16">
        <v>0</v>
      </c>
      <c r="AG70" s="17">
        <v>0</v>
      </c>
      <c r="AH70" s="17">
        <v>0</v>
      </c>
      <c r="AI70" s="17">
        <v>0</v>
      </c>
      <c r="AJ70" s="17">
        <v>0</v>
      </c>
      <c r="AK70" s="12">
        <v>0</v>
      </c>
      <c r="AL70" s="16">
        <v>0</v>
      </c>
      <c r="AM70" s="17">
        <v>0</v>
      </c>
      <c r="AN70" s="17">
        <v>0</v>
      </c>
      <c r="AO70" s="17">
        <v>0</v>
      </c>
      <c r="AP70" s="17">
        <v>0</v>
      </c>
      <c r="AQ70" s="12">
        <v>0</v>
      </c>
      <c r="AR70" s="16">
        <v>0</v>
      </c>
      <c r="AS70" s="17">
        <v>0</v>
      </c>
      <c r="AT70" s="17">
        <v>0</v>
      </c>
      <c r="AU70" s="17">
        <v>0</v>
      </c>
      <c r="AV70" s="17">
        <v>0</v>
      </c>
      <c r="AW70" s="12">
        <v>0</v>
      </c>
      <c r="AX70" s="16">
        <v>0</v>
      </c>
      <c r="AY70" s="17">
        <v>0</v>
      </c>
      <c r="AZ70" s="17">
        <v>0</v>
      </c>
      <c r="BA70" s="17">
        <v>0</v>
      </c>
      <c r="BB70" s="17">
        <v>0</v>
      </c>
      <c r="BC70" s="12">
        <v>0</v>
      </c>
    </row>
    <row r="71" spans="1:55" x14ac:dyDescent="0.25">
      <c r="A71" s="4" t="s">
        <v>61</v>
      </c>
      <c r="B71" s="67">
        <v>884577</v>
      </c>
      <c r="C71" s="53">
        <v>1856284</v>
      </c>
      <c r="D71" s="53">
        <v>483151</v>
      </c>
      <c r="E71" s="53">
        <v>0</v>
      </c>
      <c r="F71" s="53">
        <v>12507</v>
      </c>
      <c r="G71" s="68">
        <v>3236519</v>
      </c>
      <c r="H71" s="16">
        <v>373782</v>
      </c>
      <c r="I71" s="17">
        <v>608823</v>
      </c>
      <c r="J71" s="17">
        <v>0</v>
      </c>
      <c r="K71" s="17">
        <v>0</v>
      </c>
      <c r="L71" s="17">
        <v>11185</v>
      </c>
      <c r="M71" s="12">
        <v>993790</v>
      </c>
      <c r="N71" s="16">
        <v>2248</v>
      </c>
      <c r="O71" s="17">
        <v>3244</v>
      </c>
      <c r="P71" s="17">
        <v>137</v>
      </c>
      <c r="Q71" s="17">
        <v>0</v>
      </c>
      <c r="R71" s="17">
        <v>1</v>
      </c>
      <c r="S71" s="12">
        <v>5630</v>
      </c>
      <c r="T71" s="16">
        <v>247953</v>
      </c>
      <c r="U71" s="17">
        <v>957429</v>
      </c>
      <c r="V71" s="17">
        <v>442276</v>
      </c>
      <c r="W71" s="17">
        <v>0</v>
      </c>
      <c r="X71" s="17">
        <v>890</v>
      </c>
      <c r="Y71" s="12">
        <v>1648548</v>
      </c>
      <c r="Z71" s="16">
        <v>0</v>
      </c>
      <c r="AA71" s="17">
        <v>0</v>
      </c>
      <c r="AB71" s="17">
        <v>0</v>
      </c>
      <c r="AC71" s="17">
        <v>0</v>
      </c>
      <c r="AD71" s="17">
        <v>0</v>
      </c>
      <c r="AE71" s="12">
        <v>0</v>
      </c>
      <c r="AF71" s="16">
        <v>0</v>
      </c>
      <c r="AG71" s="17">
        <v>0</v>
      </c>
      <c r="AH71" s="17">
        <v>0</v>
      </c>
      <c r="AI71" s="17">
        <v>0</v>
      </c>
      <c r="AJ71" s="17">
        <v>0</v>
      </c>
      <c r="AK71" s="12">
        <v>0</v>
      </c>
      <c r="AL71" s="16">
        <v>0</v>
      </c>
      <c r="AM71" s="17">
        <v>0</v>
      </c>
      <c r="AN71" s="17">
        <v>0</v>
      </c>
      <c r="AO71" s="17">
        <v>0</v>
      </c>
      <c r="AP71" s="17">
        <v>0</v>
      </c>
      <c r="AQ71" s="12">
        <v>0</v>
      </c>
      <c r="AR71" s="16">
        <v>0</v>
      </c>
      <c r="AS71" s="17">
        <v>0</v>
      </c>
      <c r="AT71" s="17">
        <v>0</v>
      </c>
      <c r="AU71" s="17">
        <v>0</v>
      </c>
      <c r="AV71" s="17">
        <v>0</v>
      </c>
      <c r="AW71" s="12">
        <v>0</v>
      </c>
      <c r="AX71" s="16">
        <v>260594</v>
      </c>
      <c r="AY71" s="17">
        <v>286788</v>
      </c>
      <c r="AZ71" s="17">
        <v>40738</v>
      </c>
      <c r="BA71" s="17">
        <v>0</v>
      </c>
      <c r="BB71" s="17">
        <v>431</v>
      </c>
      <c r="BC71" s="12">
        <v>588551</v>
      </c>
    </row>
    <row r="72" spans="1:55" x14ac:dyDescent="0.25">
      <c r="A72" s="4" t="s">
        <v>62</v>
      </c>
      <c r="B72" s="67">
        <v>337690</v>
      </c>
      <c r="C72" s="53">
        <v>198861</v>
      </c>
      <c r="D72" s="53">
        <v>106488</v>
      </c>
      <c r="E72" s="53">
        <v>0</v>
      </c>
      <c r="F72" s="53">
        <v>11365</v>
      </c>
      <c r="G72" s="68">
        <v>654404</v>
      </c>
      <c r="H72" s="16">
        <v>182680</v>
      </c>
      <c r="I72" s="17">
        <v>94449</v>
      </c>
      <c r="J72" s="17">
        <v>0</v>
      </c>
      <c r="K72" s="17">
        <v>0</v>
      </c>
      <c r="L72" s="17">
        <v>8017</v>
      </c>
      <c r="M72" s="12">
        <v>285146</v>
      </c>
      <c r="N72" s="16">
        <v>51082</v>
      </c>
      <c r="O72" s="17">
        <v>32649</v>
      </c>
      <c r="P72" s="17">
        <v>0</v>
      </c>
      <c r="Q72" s="17">
        <v>0</v>
      </c>
      <c r="R72" s="17">
        <v>2785</v>
      </c>
      <c r="S72" s="12">
        <v>86516</v>
      </c>
      <c r="T72" s="16">
        <v>103928</v>
      </c>
      <c r="U72" s="17">
        <v>71763</v>
      </c>
      <c r="V72" s="17">
        <v>106488</v>
      </c>
      <c r="W72" s="17">
        <v>0</v>
      </c>
      <c r="X72" s="17">
        <v>563</v>
      </c>
      <c r="Y72" s="12">
        <v>282742</v>
      </c>
      <c r="Z72" s="16">
        <v>0</v>
      </c>
      <c r="AA72" s="17">
        <v>0</v>
      </c>
      <c r="AB72" s="17">
        <v>0</v>
      </c>
      <c r="AC72" s="17">
        <v>0</v>
      </c>
      <c r="AD72" s="17">
        <v>0</v>
      </c>
      <c r="AE72" s="12">
        <v>0</v>
      </c>
      <c r="AF72" s="16">
        <v>0</v>
      </c>
      <c r="AG72" s="17">
        <v>0</v>
      </c>
      <c r="AH72" s="17">
        <v>0</v>
      </c>
      <c r="AI72" s="17">
        <v>0</v>
      </c>
      <c r="AJ72" s="17">
        <v>0</v>
      </c>
      <c r="AK72" s="12">
        <v>0</v>
      </c>
      <c r="AL72" s="16">
        <v>0</v>
      </c>
      <c r="AM72" s="17">
        <v>0</v>
      </c>
      <c r="AN72" s="17">
        <v>0</v>
      </c>
      <c r="AO72" s="17">
        <v>0</v>
      </c>
      <c r="AP72" s="17">
        <v>0</v>
      </c>
      <c r="AQ72" s="12">
        <v>0</v>
      </c>
      <c r="AR72" s="16">
        <v>0</v>
      </c>
      <c r="AS72" s="17">
        <v>0</v>
      </c>
      <c r="AT72" s="17">
        <v>0</v>
      </c>
      <c r="AU72" s="17">
        <v>0</v>
      </c>
      <c r="AV72" s="17">
        <v>0</v>
      </c>
      <c r="AW72" s="12">
        <v>0</v>
      </c>
      <c r="AX72" s="16">
        <v>0</v>
      </c>
      <c r="AY72" s="17">
        <v>0</v>
      </c>
      <c r="AZ72" s="17">
        <v>0</v>
      </c>
      <c r="BA72" s="17">
        <v>0</v>
      </c>
      <c r="BB72" s="17">
        <v>0</v>
      </c>
      <c r="BC72" s="12">
        <v>0</v>
      </c>
    </row>
    <row r="73" spans="1:55" x14ac:dyDescent="0.25">
      <c r="A73" s="4" t="s">
        <v>63</v>
      </c>
      <c r="B73" s="67">
        <v>202911.5</v>
      </c>
      <c r="C73" s="53">
        <v>63093.320000000007</v>
      </c>
      <c r="D73" s="53">
        <v>0</v>
      </c>
      <c r="E73" s="53">
        <v>0</v>
      </c>
      <c r="F73" s="53">
        <v>101114.27</v>
      </c>
      <c r="G73" s="68">
        <v>367119.08999999997</v>
      </c>
      <c r="H73" s="16">
        <v>0</v>
      </c>
      <c r="I73" s="17">
        <v>0</v>
      </c>
      <c r="J73" s="17">
        <v>0</v>
      </c>
      <c r="K73" s="17">
        <v>0</v>
      </c>
      <c r="L73" s="17">
        <v>0</v>
      </c>
      <c r="M73" s="12">
        <v>0</v>
      </c>
      <c r="N73" s="16">
        <v>0</v>
      </c>
      <c r="O73" s="17">
        <v>60728.480000000003</v>
      </c>
      <c r="P73" s="17">
        <v>0</v>
      </c>
      <c r="Q73" s="17">
        <v>0</v>
      </c>
      <c r="R73" s="17">
        <v>0</v>
      </c>
      <c r="S73" s="12">
        <v>60728.480000000003</v>
      </c>
      <c r="T73" s="16">
        <v>0</v>
      </c>
      <c r="U73" s="17">
        <v>0</v>
      </c>
      <c r="V73" s="17">
        <v>0</v>
      </c>
      <c r="W73" s="17">
        <v>0</v>
      </c>
      <c r="X73" s="17">
        <v>0</v>
      </c>
      <c r="Y73" s="12">
        <v>0</v>
      </c>
      <c r="Z73" s="16">
        <v>0</v>
      </c>
      <c r="AA73" s="17">
        <v>0</v>
      </c>
      <c r="AB73" s="17">
        <v>0</v>
      </c>
      <c r="AC73" s="17">
        <v>0</v>
      </c>
      <c r="AD73" s="17">
        <v>0</v>
      </c>
      <c r="AE73" s="12">
        <v>0</v>
      </c>
      <c r="AF73" s="16">
        <v>0</v>
      </c>
      <c r="AG73" s="17">
        <v>0</v>
      </c>
      <c r="AH73" s="17">
        <v>0</v>
      </c>
      <c r="AI73" s="17">
        <v>0</v>
      </c>
      <c r="AJ73" s="17">
        <v>0</v>
      </c>
      <c r="AK73" s="12">
        <v>0</v>
      </c>
      <c r="AL73" s="16">
        <v>0</v>
      </c>
      <c r="AM73" s="17">
        <v>0</v>
      </c>
      <c r="AN73" s="17">
        <v>0</v>
      </c>
      <c r="AO73" s="17">
        <v>0</v>
      </c>
      <c r="AP73" s="17">
        <v>0</v>
      </c>
      <c r="AQ73" s="12">
        <v>0</v>
      </c>
      <c r="AR73" s="16">
        <v>0</v>
      </c>
      <c r="AS73" s="17">
        <v>0</v>
      </c>
      <c r="AT73" s="17">
        <v>0</v>
      </c>
      <c r="AU73" s="17">
        <v>0</v>
      </c>
      <c r="AV73" s="17">
        <v>0</v>
      </c>
      <c r="AW73" s="12">
        <v>0</v>
      </c>
      <c r="AX73" s="16">
        <v>202911.5</v>
      </c>
      <c r="AY73" s="17">
        <v>2364.84</v>
      </c>
      <c r="AZ73" s="17">
        <v>0</v>
      </c>
      <c r="BA73" s="17">
        <v>0</v>
      </c>
      <c r="BB73" s="17">
        <v>101114.27</v>
      </c>
      <c r="BC73" s="12">
        <v>306390.61</v>
      </c>
    </row>
    <row r="74" spans="1:55" x14ac:dyDescent="0.25">
      <c r="A74" s="4" t="s">
        <v>64</v>
      </c>
      <c r="B74" s="67">
        <v>28117</v>
      </c>
      <c r="C74" s="53">
        <v>213351</v>
      </c>
      <c r="D74" s="53">
        <v>0</v>
      </c>
      <c r="E74" s="53">
        <v>0</v>
      </c>
      <c r="F74" s="53">
        <v>0</v>
      </c>
      <c r="G74" s="68">
        <v>241468</v>
      </c>
      <c r="H74" s="16">
        <v>26806</v>
      </c>
      <c r="I74" s="17">
        <v>205791</v>
      </c>
      <c r="J74" s="17">
        <v>0</v>
      </c>
      <c r="K74" s="17">
        <v>0</v>
      </c>
      <c r="L74" s="17">
        <v>0</v>
      </c>
      <c r="M74" s="12">
        <v>232597</v>
      </c>
      <c r="N74" s="16">
        <v>1020</v>
      </c>
      <c r="O74" s="17">
        <v>7456</v>
      </c>
      <c r="P74" s="17">
        <v>0</v>
      </c>
      <c r="Q74" s="17">
        <v>0</v>
      </c>
      <c r="R74" s="17">
        <v>0</v>
      </c>
      <c r="S74" s="12">
        <v>8476</v>
      </c>
      <c r="T74" s="16">
        <v>291</v>
      </c>
      <c r="U74" s="17">
        <v>104</v>
      </c>
      <c r="V74" s="17">
        <v>0</v>
      </c>
      <c r="W74" s="17">
        <v>0</v>
      </c>
      <c r="X74" s="17">
        <v>0</v>
      </c>
      <c r="Y74" s="12">
        <v>395</v>
      </c>
      <c r="Z74" s="16">
        <v>0</v>
      </c>
      <c r="AA74" s="17">
        <v>0</v>
      </c>
      <c r="AB74" s="17">
        <v>0</v>
      </c>
      <c r="AC74" s="17">
        <v>0</v>
      </c>
      <c r="AD74" s="17">
        <v>0</v>
      </c>
      <c r="AE74" s="12">
        <v>0</v>
      </c>
      <c r="AF74" s="16">
        <v>0</v>
      </c>
      <c r="AG74" s="17">
        <v>0</v>
      </c>
      <c r="AH74" s="17">
        <v>0</v>
      </c>
      <c r="AI74" s="17">
        <v>0</v>
      </c>
      <c r="AJ74" s="17">
        <v>0</v>
      </c>
      <c r="AK74" s="12">
        <v>0</v>
      </c>
      <c r="AL74" s="16">
        <v>0</v>
      </c>
      <c r="AM74" s="17">
        <v>0</v>
      </c>
      <c r="AN74" s="17">
        <v>0</v>
      </c>
      <c r="AO74" s="17">
        <v>0</v>
      </c>
      <c r="AP74" s="17">
        <v>0</v>
      </c>
      <c r="AQ74" s="12">
        <v>0</v>
      </c>
      <c r="AR74" s="16">
        <v>0</v>
      </c>
      <c r="AS74" s="17">
        <v>0</v>
      </c>
      <c r="AT74" s="17">
        <v>0</v>
      </c>
      <c r="AU74" s="17">
        <v>0</v>
      </c>
      <c r="AV74" s="17">
        <v>0</v>
      </c>
      <c r="AW74" s="12">
        <v>0</v>
      </c>
      <c r="AX74" s="16">
        <v>0</v>
      </c>
      <c r="AY74" s="17">
        <v>0</v>
      </c>
      <c r="AZ74" s="17">
        <v>0</v>
      </c>
      <c r="BA74" s="17">
        <v>0</v>
      </c>
      <c r="BB74" s="17">
        <v>0</v>
      </c>
      <c r="BC74" s="12">
        <v>0</v>
      </c>
    </row>
    <row r="75" spans="1:55" x14ac:dyDescent="0.25">
      <c r="A75" s="4" t="s">
        <v>65</v>
      </c>
      <c r="B75" s="67">
        <v>2129918.66</v>
      </c>
      <c r="C75" s="53">
        <v>1603774.4899999998</v>
      </c>
      <c r="D75" s="53">
        <v>721399.82</v>
      </c>
      <c r="E75" s="53">
        <v>0</v>
      </c>
      <c r="F75" s="53">
        <v>0</v>
      </c>
      <c r="G75" s="68">
        <v>4455092.97</v>
      </c>
      <c r="H75" s="16">
        <v>574027.31999999995</v>
      </c>
      <c r="I75" s="17">
        <v>212874.9</v>
      </c>
      <c r="J75" s="17">
        <v>0</v>
      </c>
      <c r="K75" s="17">
        <v>0</v>
      </c>
      <c r="L75" s="17">
        <v>0</v>
      </c>
      <c r="M75" s="12">
        <v>786902.22</v>
      </c>
      <c r="N75" s="16">
        <v>762056.31</v>
      </c>
      <c r="O75" s="17">
        <v>544696</v>
      </c>
      <c r="P75" s="17">
        <v>0</v>
      </c>
      <c r="Q75" s="17">
        <v>0</v>
      </c>
      <c r="R75" s="17">
        <v>0</v>
      </c>
      <c r="S75" s="12">
        <v>1306752.31</v>
      </c>
      <c r="T75" s="16">
        <v>268462.56</v>
      </c>
      <c r="U75" s="17">
        <v>477667.23</v>
      </c>
      <c r="V75" s="17">
        <v>721399.82</v>
      </c>
      <c r="W75" s="17">
        <v>0</v>
      </c>
      <c r="X75" s="17">
        <v>0</v>
      </c>
      <c r="Y75" s="12">
        <v>1467529.6099999999</v>
      </c>
      <c r="Z75" s="16">
        <v>41465.94</v>
      </c>
      <c r="AA75" s="17">
        <v>187376.93</v>
      </c>
      <c r="AB75" s="17">
        <v>0</v>
      </c>
      <c r="AC75" s="17">
        <v>0</v>
      </c>
      <c r="AD75" s="17">
        <v>0</v>
      </c>
      <c r="AE75" s="12">
        <v>228842.87</v>
      </c>
      <c r="AF75" s="16">
        <v>0</v>
      </c>
      <c r="AG75" s="17">
        <v>0</v>
      </c>
      <c r="AH75" s="17">
        <v>0</v>
      </c>
      <c r="AI75" s="17">
        <v>0</v>
      </c>
      <c r="AJ75" s="17">
        <v>0</v>
      </c>
      <c r="AK75" s="12">
        <v>0</v>
      </c>
      <c r="AL75" s="16">
        <v>0</v>
      </c>
      <c r="AM75" s="17">
        <v>0</v>
      </c>
      <c r="AN75" s="17">
        <v>0</v>
      </c>
      <c r="AO75" s="17">
        <v>0</v>
      </c>
      <c r="AP75" s="17">
        <v>0</v>
      </c>
      <c r="AQ75" s="12">
        <v>0</v>
      </c>
      <c r="AR75" s="16">
        <v>0</v>
      </c>
      <c r="AS75" s="17">
        <v>0</v>
      </c>
      <c r="AT75" s="17">
        <v>0</v>
      </c>
      <c r="AU75" s="17">
        <v>0</v>
      </c>
      <c r="AV75" s="17">
        <v>0</v>
      </c>
      <c r="AW75" s="12">
        <v>0</v>
      </c>
      <c r="AX75" s="16">
        <v>483906.53</v>
      </c>
      <c r="AY75" s="17">
        <v>181159.43</v>
      </c>
      <c r="AZ75" s="17">
        <v>0</v>
      </c>
      <c r="BA75" s="17">
        <v>0</v>
      </c>
      <c r="BB75" s="17">
        <v>0</v>
      </c>
      <c r="BC75" s="12">
        <v>665065.96</v>
      </c>
    </row>
    <row r="76" spans="1:55" x14ac:dyDescent="0.25">
      <c r="A76" s="4" t="s">
        <v>66</v>
      </c>
      <c r="B76" s="67">
        <v>468639.75034547399</v>
      </c>
      <c r="C76" s="53">
        <v>202015.22681872881</v>
      </c>
      <c r="D76" s="53">
        <v>734189.35716672463</v>
      </c>
      <c r="E76" s="53">
        <v>0</v>
      </c>
      <c r="F76" s="53">
        <v>0</v>
      </c>
      <c r="G76" s="68">
        <v>1404844.3343309273</v>
      </c>
      <c r="H76" s="16">
        <v>267035.32522521052</v>
      </c>
      <c r="I76" s="17">
        <v>49492.995341840418</v>
      </c>
      <c r="J76" s="17">
        <v>0</v>
      </c>
      <c r="K76" s="17">
        <v>0</v>
      </c>
      <c r="L76" s="17">
        <v>0</v>
      </c>
      <c r="M76" s="12">
        <v>316528.32056705095</v>
      </c>
      <c r="N76" s="16">
        <v>-39.75</v>
      </c>
      <c r="O76" s="17">
        <v>5344.5900000000011</v>
      </c>
      <c r="P76" s="17">
        <v>0</v>
      </c>
      <c r="Q76" s="17">
        <v>0</v>
      </c>
      <c r="R76" s="17">
        <v>0</v>
      </c>
      <c r="S76" s="12">
        <v>5304.8400000000011</v>
      </c>
      <c r="T76" s="16">
        <v>175968.89892859542</v>
      </c>
      <c r="U76" s="17">
        <v>137250.64362866301</v>
      </c>
      <c r="V76" s="17">
        <v>721043.81524968951</v>
      </c>
      <c r="W76" s="17">
        <v>0</v>
      </c>
      <c r="X76" s="17">
        <v>0</v>
      </c>
      <c r="Y76" s="12">
        <v>1034263.3578069479</v>
      </c>
      <c r="Z76" s="16">
        <v>0</v>
      </c>
      <c r="AA76" s="17">
        <v>0</v>
      </c>
      <c r="AB76" s="17">
        <v>0</v>
      </c>
      <c r="AC76" s="17">
        <v>0</v>
      </c>
      <c r="AD76" s="17">
        <v>0</v>
      </c>
      <c r="AE76" s="12">
        <v>0</v>
      </c>
      <c r="AF76" s="16">
        <v>0</v>
      </c>
      <c r="AG76" s="17">
        <v>0</v>
      </c>
      <c r="AH76" s="17">
        <v>0</v>
      </c>
      <c r="AI76" s="17">
        <v>0</v>
      </c>
      <c r="AJ76" s="17">
        <v>0</v>
      </c>
      <c r="AK76" s="12">
        <v>0</v>
      </c>
      <c r="AL76" s="16">
        <v>0</v>
      </c>
      <c r="AM76" s="17">
        <v>0</v>
      </c>
      <c r="AN76" s="17">
        <v>0</v>
      </c>
      <c r="AO76" s="17">
        <v>0</v>
      </c>
      <c r="AP76" s="17">
        <v>0</v>
      </c>
      <c r="AQ76" s="12">
        <v>0</v>
      </c>
      <c r="AR76" s="16">
        <v>0</v>
      </c>
      <c r="AS76" s="17">
        <v>0</v>
      </c>
      <c r="AT76" s="17">
        <v>0</v>
      </c>
      <c r="AU76" s="17">
        <v>0</v>
      </c>
      <c r="AV76" s="17">
        <v>0</v>
      </c>
      <c r="AW76" s="12">
        <v>0</v>
      </c>
      <c r="AX76" s="16">
        <v>25675.276191668072</v>
      </c>
      <c r="AY76" s="17">
        <v>9926.9978482253919</v>
      </c>
      <c r="AZ76" s="17">
        <v>13145.541917035151</v>
      </c>
      <c r="BA76" s="17">
        <v>0</v>
      </c>
      <c r="BB76" s="17">
        <v>0</v>
      </c>
      <c r="BC76" s="12">
        <v>48747.815956928614</v>
      </c>
    </row>
    <row r="77" spans="1:55" x14ac:dyDescent="0.25">
      <c r="A77" s="4" t="s">
        <v>67</v>
      </c>
      <c r="B77" s="67">
        <v>39183</v>
      </c>
      <c r="C77" s="53">
        <v>26170</v>
      </c>
      <c r="D77" s="53">
        <v>8018</v>
      </c>
      <c r="E77" s="53">
        <v>0</v>
      </c>
      <c r="F77" s="53">
        <v>64680</v>
      </c>
      <c r="G77" s="68">
        <v>138051</v>
      </c>
      <c r="H77" s="16">
        <v>0</v>
      </c>
      <c r="I77" s="17">
        <v>0</v>
      </c>
      <c r="J77" s="17">
        <v>0</v>
      </c>
      <c r="K77" s="17">
        <v>0</v>
      </c>
      <c r="L77" s="17">
        <v>0</v>
      </c>
      <c r="M77" s="12">
        <v>0</v>
      </c>
      <c r="N77" s="16">
        <v>39183</v>
      </c>
      <c r="O77" s="17">
        <v>23834</v>
      </c>
      <c r="P77" s="17">
        <v>8018</v>
      </c>
      <c r="Q77" s="17">
        <v>0</v>
      </c>
      <c r="R77" s="17">
        <v>64680</v>
      </c>
      <c r="S77" s="12">
        <v>135715</v>
      </c>
      <c r="T77" s="16">
        <v>0</v>
      </c>
      <c r="U77" s="17">
        <v>0</v>
      </c>
      <c r="V77" s="17">
        <v>0</v>
      </c>
      <c r="W77" s="17">
        <v>0</v>
      </c>
      <c r="X77" s="17">
        <v>0</v>
      </c>
      <c r="Y77" s="12">
        <v>0</v>
      </c>
      <c r="Z77" s="16">
        <v>0</v>
      </c>
      <c r="AA77" s="17">
        <v>0</v>
      </c>
      <c r="AB77" s="17">
        <v>0</v>
      </c>
      <c r="AC77" s="17">
        <v>0</v>
      </c>
      <c r="AD77" s="17">
        <v>0</v>
      </c>
      <c r="AE77" s="12">
        <v>0</v>
      </c>
      <c r="AF77" s="16">
        <v>0</v>
      </c>
      <c r="AG77" s="17">
        <v>0</v>
      </c>
      <c r="AH77" s="17">
        <v>0</v>
      </c>
      <c r="AI77" s="17">
        <v>0</v>
      </c>
      <c r="AJ77" s="17">
        <v>0</v>
      </c>
      <c r="AK77" s="12">
        <v>0</v>
      </c>
      <c r="AL77" s="16">
        <v>0</v>
      </c>
      <c r="AM77" s="17">
        <v>2336</v>
      </c>
      <c r="AN77" s="17">
        <v>0</v>
      </c>
      <c r="AO77" s="17">
        <v>0</v>
      </c>
      <c r="AP77" s="17">
        <v>0</v>
      </c>
      <c r="AQ77" s="12">
        <v>2336</v>
      </c>
      <c r="AR77" s="16">
        <v>0</v>
      </c>
      <c r="AS77" s="17">
        <v>0</v>
      </c>
      <c r="AT77" s="17">
        <v>0</v>
      </c>
      <c r="AU77" s="17">
        <v>0</v>
      </c>
      <c r="AV77" s="17">
        <v>0</v>
      </c>
      <c r="AW77" s="12">
        <v>0</v>
      </c>
      <c r="AX77" s="16">
        <v>0</v>
      </c>
      <c r="AY77" s="17">
        <v>0</v>
      </c>
      <c r="AZ77" s="17">
        <v>0</v>
      </c>
      <c r="BA77" s="17">
        <v>0</v>
      </c>
      <c r="BB77" s="17">
        <v>0</v>
      </c>
      <c r="BC77" s="12">
        <v>0</v>
      </c>
    </row>
    <row r="78" spans="1:55" x14ac:dyDescent="0.25">
      <c r="A78" s="4" t="s">
        <v>68</v>
      </c>
      <c r="B78" s="67">
        <v>1173802</v>
      </c>
      <c r="C78" s="53">
        <v>589159</v>
      </c>
      <c r="D78" s="53">
        <v>351437</v>
      </c>
      <c r="E78" s="53">
        <v>0</v>
      </c>
      <c r="F78" s="53">
        <v>6650</v>
      </c>
      <c r="G78" s="68">
        <v>2121048</v>
      </c>
      <c r="H78" s="16">
        <v>136610</v>
      </c>
      <c r="I78" s="17">
        <v>127897</v>
      </c>
      <c r="J78" s="17">
        <v>0</v>
      </c>
      <c r="K78" s="17">
        <v>0</v>
      </c>
      <c r="L78" s="17">
        <v>6650</v>
      </c>
      <c r="M78" s="12">
        <v>271157</v>
      </c>
      <c r="N78" s="16">
        <v>129705</v>
      </c>
      <c r="O78" s="17">
        <v>45550</v>
      </c>
      <c r="P78" s="17">
        <v>0</v>
      </c>
      <c r="Q78" s="17">
        <v>0</v>
      </c>
      <c r="R78" s="17">
        <v>0</v>
      </c>
      <c r="S78" s="12">
        <v>175255</v>
      </c>
      <c r="T78" s="16">
        <v>539205</v>
      </c>
      <c r="U78" s="17">
        <v>246463</v>
      </c>
      <c r="V78" s="17">
        <v>351437</v>
      </c>
      <c r="W78" s="17">
        <v>0</v>
      </c>
      <c r="X78" s="17">
        <v>0</v>
      </c>
      <c r="Y78" s="12">
        <v>1137105</v>
      </c>
      <c r="Z78" s="16">
        <v>1753</v>
      </c>
      <c r="AA78" s="17">
        <v>144124</v>
      </c>
      <c r="AB78" s="17">
        <v>0</v>
      </c>
      <c r="AC78" s="17">
        <v>0</v>
      </c>
      <c r="AD78" s="17">
        <v>0</v>
      </c>
      <c r="AE78" s="12">
        <v>145877</v>
      </c>
      <c r="AF78" s="16">
        <v>0</v>
      </c>
      <c r="AG78" s="17">
        <v>0</v>
      </c>
      <c r="AH78" s="17">
        <v>0</v>
      </c>
      <c r="AI78" s="17">
        <v>0</v>
      </c>
      <c r="AJ78" s="17">
        <v>0</v>
      </c>
      <c r="AK78" s="12">
        <v>0</v>
      </c>
      <c r="AL78" s="16">
        <v>0</v>
      </c>
      <c r="AM78" s="17">
        <v>0</v>
      </c>
      <c r="AN78" s="17">
        <v>0</v>
      </c>
      <c r="AO78" s="17">
        <v>0</v>
      </c>
      <c r="AP78" s="17">
        <v>0</v>
      </c>
      <c r="AQ78" s="12">
        <v>0</v>
      </c>
      <c r="AR78" s="16">
        <v>0</v>
      </c>
      <c r="AS78" s="17">
        <v>0</v>
      </c>
      <c r="AT78" s="17">
        <v>0</v>
      </c>
      <c r="AU78" s="17">
        <v>0</v>
      </c>
      <c r="AV78" s="17">
        <v>0</v>
      </c>
      <c r="AW78" s="12">
        <v>0</v>
      </c>
      <c r="AX78" s="16">
        <v>366529</v>
      </c>
      <c r="AY78" s="17">
        <v>25125</v>
      </c>
      <c r="AZ78" s="17">
        <v>0</v>
      </c>
      <c r="BA78" s="17">
        <v>0</v>
      </c>
      <c r="BB78" s="17">
        <v>0</v>
      </c>
      <c r="BC78" s="12">
        <v>391654</v>
      </c>
    </row>
    <row r="79" spans="1:55" x14ac:dyDescent="0.25">
      <c r="A79" s="4" t="s">
        <v>69</v>
      </c>
      <c r="B79" s="67">
        <v>652867</v>
      </c>
      <c r="C79" s="53">
        <v>863003</v>
      </c>
      <c r="D79" s="53">
        <v>0</v>
      </c>
      <c r="E79" s="53">
        <v>0</v>
      </c>
      <c r="F79" s="53">
        <v>0</v>
      </c>
      <c r="G79" s="68">
        <v>1515870</v>
      </c>
      <c r="H79" s="16">
        <v>247429</v>
      </c>
      <c r="I79" s="17">
        <v>353071</v>
      </c>
      <c r="J79" s="17">
        <v>0</v>
      </c>
      <c r="K79" s="17">
        <v>0</v>
      </c>
      <c r="L79" s="17">
        <v>0</v>
      </c>
      <c r="M79" s="12">
        <v>600500</v>
      </c>
      <c r="N79" s="16">
        <v>0</v>
      </c>
      <c r="O79" s="17">
        <v>0</v>
      </c>
      <c r="P79" s="17">
        <v>0</v>
      </c>
      <c r="Q79" s="17">
        <v>0</v>
      </c>
      <c r="R79" s="17">
        <v>0</v>
      </c>
      <c r="S79" s="12">
        <v>0</v>
      </c>
      <c r="T79" s="16">
        <v>405438</v>
      </c>
      <c r="U79" s="17">
        <v>509932</v>
      </c>
      <c r="V79" s="17">
        <v>0</v>
      </c>
      <c r="W79" s="17">
        <v>0</v>
      </c>
      <c r="X79" s="17">
        <v>0</v>
      </c>
      <c r="Y79" s="12">
        <v>915370</v>
      </c>
      <c r="Z79" s="16">
        <v>0</v>
      </c>
      <c r="AA79" s="17">
        <v>0</v>
      </c>
      <c r="AB79" s="17">
        <v>0</v>
      </c>
      <c r="AC79" s="17">
        <v>0</v>
      </c>
      <c r="AD79" s="17">
        <v>0</v>
      </c>
      <c r="AE79" s="12">
        <v>0</v>
      </c>
      <c r="AF79" s="16">
        <v>0</v>
      </c>
      <c r="AG79" s="17">
        <v>0</v>
      </c>
      <c r="AH79" s="17">
        <v>0</v>
      </c>
      <c r="AI79" s="17">
        <v>0</v>
      </c>
      <c r="AJ79" s="17">
        <v>0</v>
      </c>
      <c r="AK79" s="12">
        <v>0</v>
      </c>
      <c r="AL79" s="16">
        <v>0</v>
      </c>
      <c r="AM79" s="17">
        <v>0</v>
      </c>
      <c r="AN79" s="17">
        <v>0</v>
      </c>
      <c r="AO79" s="17">
        <v>0</v>
      </c>
      <c r="AP79" s="17">
        <v>0</v>
      </c>
      <c r="AQ79" s="12">
        <v>0</v>
      </c>
      <c r="AR79" s="16">
        <v>0</v>
      </c>
      <c r="AS79" s="17">
        <v>0</v>
      </c>
      <c r="AT79" s="17">
        <v>0</v>
      </c>
      <c r="AU79" s="17">
        <v>0</v>
      </c>
      <c r="AV79" s="17">
        <v>0</v>
      </c>
      <c r="AW79" s="12">
        <v>0</v>
      </c>
      <c r="AX79" s="16">
        <v>0</v>
      </c>
      <c r="AY79" s="17">
        <v>0</v>
      </c>
      <c r="AZ79" s="17">
        <v>0</v>
      </c>
      <c r="BA79" s="17">
        <v>0</v>
      </c>
      <c r="BB79" s="17">
        <v>0</v>
      </c>
      <c r="BC79" s="12">
        <v>0</v>
      </c>
    </row>
    <row r="80" spans="1:55" x14ac:dyDescent="0.25">
      <c r="A80" s="4" t="s">
        <v>70</v>
      </c>
      <c r="B80" s="67">
        <v>1417066</v>
      </c>
      <c r="C80" s="53">
        <v>1361590</v>
      </c>
      <c r="D80" s="53">
        <v>1106498</v>
      </c>
      <c r="E80" s="53">
        <v>0</v>
      </c>
      <c r="F80" s="53">
        <v>8598</v>
      </c>
      <c r="G80" s="68">
        <v>3893752</v>
      </c>
      <c r="H80" s="16">
        <v>577286</v>
      </c>
      <c r="I80" s="17">
        <v>705553</v>
      </c>
      <c r="J80" s="17">
        <v>0</v>
      </c>
      <c r="K80" s="17">
        <v>0</v>
      </c>
      <c r="L80" s="17">
        <v>0</v>
      </c>
      <c r="M80" s="12">
        <v>1282839</v>
      </c>
      <c r="N80" s="16">
        <v>111246</v>
      </c>
      <c r="O80" s="17">
        <v>178142</v>
      </c>
      <c r="P80" s="17">
        <v>0</v>
      </c>
      <c r="Q80" s="17">
        <v>0</v>
      </c>
      <c r="R80" s="17">
        <v>8598</v>
      </c>
      <c r="S80" s="12">
        <v>297986</v>
      </c>
      <c r="T80" s="16">
        <v>376746</v>
      </c>
      <c r="U80" s="17">
        <v>438048</v>
      </c>
      <c r="V80" s="17">
        <v>1106498</v>
      </c>
      <c r="W80" s="17">
        <v>0</v>
      </c>
      <c r="X80" s="17">
        <v>0</v>
      </c>
      <c r="Y80" s="12">
        <v>1921292</v>
      </c>
      <c r="Z80" s="16">
        <v>0</v>
      </c>
      <c r="AA80" s="17">
        <v>0</v>
      </c>
      <c r="AB80" s="17">
        <v>0</v>
      </c>
      <c r="AC80" s="17">
        <v>0</v>
      </c>
      <c r="AD80" s="17">
        <v>0</v>
      </c>
      <c r="AE80" s="12">
        <v>0</v>
      </c>
      <c r="AF80" s="16">
        <v>0</v>
      </c>
      <c r="AG80" s="17">
        <v>0</v>
      </c>
      <c r="AH80" s="17">
        <v>0</v>
      </c>
      <c r="AI80" s="17">
        <v>0</v>
      </c>
      <c r="AJ80" s="17">
        <v>0</v>
      </c>
      <c r="AK80" s="12">
        <v>0</v>
      </c>
      <c r="AL80" s="16">
        <v>0</v>
      </c>
      <c r="AM80" s="17">
        <v>0</v>
      </c>
      <c r="AN80" s="17">
        <v>0</v>
      </c>
      <c r="AO80" s="17">
        <v>0</v>
      </c>
      <c r="AP80" s="17">
        <v>0</v>
      </c>
      <c r="AQ80" s="12">
        <v>0</v>
      </c>
      <c r="AR80" s="16">
        <v>0</v>
      </c>
      <c r="AS80" s="17">
        <v>0</v>
      </c>
      <c r="AT80" s="17">
        <v>0</v>
      </c>
      <c r="AU80" s="17">
        <v>0</v>
      </c>
      <c r="AV80" s="17">
        <v>0</v>
      </c>
      <c r="AW80" s="12">
        <v>0</v>
      </c>
      <c r="AX80" s="16">
        <v>351788</v>
      </c>
      <c r="AY80" s="17">
        <v>39847</v>
      </c>
      <c r="AZ80" s="17">
        <v>0</v>
      </c>
      <c r="BA80" s="17">
        <v>0</v>
      </c>
      <c r="BB80" s="17">
        <v>0</v>
      </c>
      <c r="BC80" s="12">
        <v>391635</v>
      </c>
    </row>
    <row r="81" spans="1:55" x14ac:dyDescent="0.25">
      <c r="A81" s="4" t="s">
        <v>71</v>
      </c>
      <c r="B81" s="67">
        <v>86108.26</v>
      </c>
      <c r="C81" s="53">
        <v>159847.03</v>
      </c>
      <c r="D81" s="53">
        <v>257766.95</v>
      </c>
      <c r="E81" s="53">
        <v>0</v>
      </c>
      <c r="F81" s="53">
        <v>4814.0499999999993</v>
      </c>
      <c r="G81" s="68">
        <v>508536.29</v>
      </c>
      <c r="H81" s="16">
        <v>2447.66</v>
      </c>
      <c r="I81" s="17">
        <v>53253.25</v>
      </c>
      <c r="J81" s="17">
        <v>0</v>
      </c>
      <c r="K81" s="17">
        <v>0</v>
      </c>
      <c r="L81" s="17">
        <v>0</v>
      </c>
      <c r="M81" s="12">
        <v>55700.91</v>
      </c>
      <c r="N81" s="16">
        <v>16830.73</v>
      </c>
      <c r="O81" s="17">
        <v>4750.96</v>
      </c>
      <c r="P81" s="17">
        <v>0</v>
      </c>
      <c r="Q81" s="17">
        <v>0</v>
      </c>
      <c r="R81" s="17">
        <v>0</v>
      </c>
      <c r="S81" s="12">
        <v>21581.69</v>
      </c>
      <c r="T81" s="16">
        <v>3139.55</v>
      </c>
      <c r="U81" s="17">
        <v>40238.050000000003</v>
      </c>
      <c r="V81" s="17">
        <v>206335</v>
      </c>
      <c r="W81" s="17">
        <v>0</v>
      </c>
      <c r="X81" s="17">
        <v>0</v>
      </c>
      <c r="Y81" s="12">
        <v>249712.6</v>
      </c>
      <c r="Z81" s="16">
        <v>0</v>
      </c>
      <c r="AA81" s="17">
        <v>0</v>
      </c>
      <c r="AB81" s="17">
        <v>0</v>
      </c>
      <c r="AC81" s="17">
        <v>0</v>
      </c>
      <c r="AD81" s="17">
        <v>0</v>
      </c>
      <c r="AE81" s="12">
        <v>0</v>
      </c>
      <c r="AF81" s="16">
        <v>0</v>
      </c>
      <c r="AG81" s="17">
        <v>0</v>
      </c>
      <c r="AH81" s="17">
        <v>39.1</v>
      </c>
      <c r="AI81" s="17">
        <v>0</v>
      </c>
      <c r="AJ81" s="17">
        <v>0</v>
      </c>
      <c r="AK81" s="12">
        <v>39.1</v>
      </c>
      <c r="AL81" s="16">
        <v>0</v>
      </c>
      <c r="AM81" s="17">
        <v>0</v>
      </c>
      <c r="AN81" s="17">
        <v>0</v>
      </c>
      <c r="AO81" s="17">
        <v>0</v>
      </c>
      <c r="AP81" s="17">
        <v>0</v>
      </c>
      <c r="AQ81" s="12">
        <v>0</v>
      </c>
      <c r="AR81" s="16">
        <v>0</v>
      </c>
      <c r="AS81" s="17">
        <v>0</v>
      </c>
      <c r="AT81" s="17">
        <v>0</v>
      </c>
      <c r="AU81" s="17">
        <v>0</v>
      </c>
      <c r="AV81" s="17">
        <v>0</v>
      </c>
      <c r="AW81" s="12">
        <v>0</v>
      </c>
      <c r="AX81" s="16">
        <v>63690.32</v>
      </c>
      <c r="AY81" s="17">
        <v>61604.77</v>
      </c>
      <c r="AZ81" s="17">
        <v>51392.85</v>
      </c>
      <c r="BA81" s="17">
        <v>0</v>
      </c>
      <c r="BB81" s="17">
        <v>4814.0499999999993</v>
      </c>
      <c r="BC81" s="12">
        <v>181501.99</v>
      </c>
    </row>
    <row r="82" spans="1:55" x14ac:dyDescent="0.25">
      <c r="A82" s="4" t="s">
        <v>72</v>
      </c>
      <c r="B82" s="67">
        <v>534915</v>
      </c>
      <c r="C82" s="53">
        <v>512564</v>
      </c>
      <c r="D82" s="53">
        <v>2323609</v>
      </c>
      <c r="E82" s="53">
        <v>0</v>
      </c>
      <c r="F82" s="53">
        <v>197480</v>
      </c>
      <c r="G82" s="68">
        <v>3568568</v>
      </c>
      <c r="H82" s="16">
        <v>128095</v>
      </c>
      <c r="I82" s="17">
        <v>137732</v>
      </c>
      <c r="J82" s="17">
        <v>0</v>
      </c>
      <c r="K82" s="17">
        <v>0</v>
      </c>
      <c r="L82" s="17">
        <v>762</v>
      </c>
      <c r="M82" s="12">
        <v>266589</v>
      </c>
      <c r="N82" s="16">
        <v>0</v>
      </c>
      <c r="O82" s="17">
        <v>0</v>
      </c>
      <c r="P82" s="17">
        <v>0</v>
      </c>
      <c r="Q82" s="17">
        <v>0</v>
      </c>
      <c r="R82" s="17">
        <v>195276</v>
      </c>
      <c r="S82" s="12">
        <v>195276</v>
      </c>
      <c r="T82" s="16">
        <v>354052</v>
      </c>
      <c r="U82" s="17">
        <v>338057</v>
      </c>
      <c r="V82" s="17">
        <v>0</v>
      </c>
      <c r="W82" s="17">
        <v>0</v>
      </c>
      <c r="X82" s="17">
        <v>0</v>
      </c>
      <c r="Y82" s="12">
        <v>692109</v>
      </c>
      <c r="Z82" s="16">
        <v>0</v>
      </c>
      <c r="AA82" s="17">
        <v>0</v>
      </c>
      <c r="AB82" s="17">
        <v>0</v>
      </c>
      <c r="AC82" s="17">
        <v>0</v>
      </c>
      <c r="AD82" s="17">
        <v>0</v>
      </c>
      <c r="AE82" s="12">
        <v>0</v>
      </c>
      <c r="AF82" s="16">
        <v>0</v>
      </c>
      <c r="AG82" s="17">
        <v>0</v>
      </c>
      <c r="AH82" s="17">
        <v>0</v>
      </c>
      <c r="AI82" s="17">
        <v>0</v>
      </c>
      <c r="AJ82" s="17">
        <v>0</v>
      </c>
      <c r="AK82" s="12">
        <v>0</v>
      </c>
      <c r="AL82" s="16">
        <v>0</v>
      </c>
      <c r="AM82" s="17">
        <v>0</v>
      </c>
      <c r="AN82" s="17">
        <v>0</v>
      </c>
      <c r="AO82" s="17">
        <v>0</v>
      </c>
      <c r="AP82" s="17">
        <v>0</v>
      </c>
      <c r="AQ82" s="12">
        <v>0</v>
      </c>
      <c r="AR82" s="16">
        <v>0</v>
      </c>
      <c r="AS82" s="17">
        <v>0</v>
      </c>
      <c r="AT82" s="17">
        <v>0</v>
      </c>
      <c r="AU82" s="17">
        <v>0</v>
      </c>
      <c r="AV82" s="17">
        <v>0</v>
      </c>
      <c r="AW82" s="12">
        <v>0</v>
      </c>
      <c r="AX82" s="16">
        <v>52768</v>
      </c>
      <c r="AY82" s="17">
        <v>36775</v>
      </c>
      <c r="AZ82" s="17">
        <v>2323609</v>
      </c>
      <c r="BA82" s="17">
        <v>0</v>
      </c>
      <c r="BB82" s="17">
        <v>1442</v>
      </c>
      <c r="BC82" s="12">
        <v>2414594</v>
      </c>
    </row>
    <row r="83" spans="1:55" x14ac:dyDescent="0.25">
      <c r="A83" s="4" t="s">
        <v>73</v>
      </c>
      <c r="B83" s="67">
        <v>1924204</v>
      </c>
      <c r="C83" s="53">
        <v>1512589</v>
      </c>
      <c r="D83" s="53">
        <v>0</v>
      </c>
      <c r="E83" s="53">
        <v>0</v>
      </c>
      <c r="F83" s="53">
        <v>183688</v>
      </c>
      <c r="G83" s="68">
        <v>3620481</v>
      </c>
      <c r="H83" s="16">
        <v>793952</v>
      </c>
      <c r="I83" s="17">
        <v>149946</v>
      </c>
      <c r="J83" s="17">
        <v>0</v>
      </c>
      <c r="K83" s="17">
        <v>0</v>
      </c>
      <c r="L83" s="17">
        <v>11020</v>
      </c>
      <c r="M83" s="12">
        <v>954918</v>
      </c>
      <c r="N83" s="16">
        <v>105019</v>
      </c>
      <c r="O83" s="17">
        <v>193441</v>
      </c>
      <c r="P83" s="17">
        <v>0</v>
      </c>
      <c r="Q83" s="17">
        <v>0</v>
      </c>
      <c r="R83" s="17">
        <v>131900</v>
      </c>
      <c r="S83" s="12">
        <v>430360</v>
      </c>
      <c r="T83" s="16">
        <v>519732</v>
      </c>
      <c r="U83" s="17">
        <v>791018</v>
      </c>
      <c r="V83" s="17">
        <v>0</v>
      </c>
      <c r="W83" s="17">
        <v>0</v>
      </c>
      <c r="X83" s="17">
        <v>40768</v>
      </c>
      <c r="Y83" s="12">
        <v>1351518</v>
      </c>
      <c r="Z83" s="16">
        <v>505501</v>
      </c>
      <c r="AA83" s="17">
        <v>378184</v>
      </c>
      <c r="AB83" s="17">
        <v>0</v>
      </c>
      <c r="AC83" s="17">
        <v>0</v>
      </c>
      <c r="AD83" s="17">
        <v>0</v>
      </c>
      <c r="AE83" s="12">
        <v>883685</v>
      </c>
      <c r="AF83" s="16">
        <v>0</v>
      </c>
      <c r="AG83" s="17">
        <v>0</v>
      </c>
      <c r="AH83" s="17">
        <v>0</v>
      </c>
      <c r="AI83" s="17">
        <v>0</v>
      </c>
      <c r="AJ83" s="17">
        <v>0</v>
      </c>
      <c r="AK83" s="12">
        <v>0</v>
      </c>
      <c r="AL83" s="16">
        <v>0</v>
      </c>
      <c r="AM83" s="17">
        <v>0</v>
      </c>
      <c r="AN83" s="17">
        <v>0</v>
      </c>
      <c r="AO83" s="17">
        <v>0</v>
      </c>
      <c r="AP83" s="17">
        <v>0</v>
      </c>
      <c r="AQ83" s="12">
        <v>0</v>
      </c>
      <c r="AR83" s="16">
        <v>0</v>
      </c>
      <c r="AS83" s="17">
        <v>0</v>
      </c>
      <c r="AT83" s="17">
        <v>0</v>
      </c>
      <c r="AU83" s="17">
        <v>0</v>
      </c>
      <c r="AV83" s="17">
        <v>0</v>
      </c>
      <c r="AW83" s="12">
        <v>0</v>
      </c>
      <c r="AX83" s="16">
        <v>0</v>
      </c>
      <c r="AY83" s="17">
        <v>0</v>
      </c>
      <c r="AZ83" s="17">
        <v>0</v>
      </c>
      <c r="BA83" s="17">
        <v>0</v>
      </c>
      <c r="BB83" s="17">
        <v>0</v>
      </c>
      <c r="BC83" s="12">
        <v>0</v>
      </c>
    </row>
    <row r="84" spans="1:55" x14ac:dyDescent="0.25">
      <c r="A84" s="4" t="s">
        <v>74</v>
      </c>
      <c r="B84" s="67">
        <v>427515</v>
      </c>
      <c r="C84" s="53">
        <v>501983</v>
      </c>
      <c r="D84" s="53">
        <v>910703</v>
      </c>
      <c r="E84" s="53">
        <v>0</v>
      </c>
      <c r="F84" s="53">
        <v>0</v>
      </c>
      <c r="G84" s="68">
        <v>1840201</v>
      </c>
      <c r="H84" s="16">
        <v>404564</v>
      </c>
      <c r="I84" s="17">
        <v>491159</v>
      </c>
      <c r="J84" s="17">
        <v>0</v>
      </c>
      <c r="K84" s="17">
        <v>0</v>
      </c>
      <c r="L84" s="17">
        <v>0</v>
      </c>
      <c r="M84" s="12">
        <v>895723</v>
      </c>
      <c r="N84" s="16">
        <v>0</v>
      </c>
      <c r="O84" s="17">
        <v>0</v>
      </c>
      <c r="P84" s="17">
        <v>0</v>
      </c>
      <c r="Q84" s="17">
        <v>0</v>
      </c>
      <c r="R84" s="17">
        <v>0</v>
      </c>
      <c r="S84" s="12">
        <v>0</v>
      </c>
      <c r="T84" s="16">
        <v>22951</v>
      </c>
      <c r="U84" s="17">
        <v>10824</v>
      </c>
      <c r="V84" s="17">
        <v>910703</v>
      </c>
      <c r="W84" s="17">
        <v>0</v>
      </c>
      <c r="X84" s="17">
        <v>0</v>
      </c>
      <c r="Y84" s="12">
        <v>944478</v>
      </c>
      <c r="Z84" s="16">
        <v>0</v>
      </c>
      <c r="AA84" s="17">
        <v>0</v>
      </c>
      <c r="AB84" s="17">
        <v>0</v>
      </c>
      <c r="AC84" s="17">
        <v>0</v>
      </c>
      <c r="AD84" s="17">
        <v>0</v>
      </c>
      <c r="AE84" s="12">
        <v>0</v>
      </c>
      <c r="AF84" s="16">
        <v>0</v>
      </c>
      <c r="AG84" s="17">
        <v>0</v>
      </c>
      <c r="AH84" s="17">
        <v>0</v>
      </c>
      <c r="AI84" s="17">
        <v>0</v>
      </c>
      <c r="AJ84" s="17">
        <v>0</v>
      </c>
      <c r="AK84" s="12">
        <v>0</v>
      </c>
      <c r="AL84" s="16">
        <v>0</v>
      </c>
      <c r="AM84" s="17">
        <v>0</v>
      </c>
      <c r="AN84" s="17">
        <v>0</v>
      </c>
      <c r="AO84" s="17">
        <v>0</v>
      </c>
      <c r="AP84" s="17">
        <v>0</v>
      </c>
      <c r="AQ84" s="12">
        <v>0</v>
      </c>
      <c r="AR84" s="16">
        <v>0</v>
      </c>
      <c r="AS84" s="17">
        <v>0</v>
      </c>
      <c r="AT84" s="17">
        <v>0</v>
      </c>
      <c r="AU84" s="17">
        <v>0</v>
      </c>
      <c r="AV84" s="17">
        <v>0</v>
      </c>
      <c r="AW84" s="12">
        <v>0</v>
      </c>
      <c r="AX84" s="16">
        <v>0</v>
      </c>
      <c r="AY84" s="17">
        <v>0</v>
      </c>
      <c r="AZ84" s="17">
        <v>0</v>
      </c>
      <c r="BA84" s="17">
        <v>0</v>
      </c>
      <c r="BB84" s="17">
        <v>0</v>
      </c>
      <c r="BC84" s="12">
        <v>0</v>
      </c>
    </row>
    <row r="85" spans="1:55" x14ac:dyDescent="0.25">
      <c r="A85" s="4" t="s">
        <v>75</v>
      </c>
      <c r="B85" s="67">
        <v>3517494.3354376825</v>
      </c>
      <c r="C85" s="53">
        <v>3997668.774351663</v>
      </c>
      <c r="D85" s="53">
        <v>4352350.9566413248</v>
      </c>
      <c r="E85" s="53">
        <v>0</v>
      </c>
      <c r="F85" s="53">
        <v>60117.880164614748</v>
      </c>
      <c r="G85" s="68">
        <v>11927631.946595285</v>
      </c>
      <c r="H85" s="16">
        <v>1194293.5424972158</v>
      </c>
      <c r="I85" s="17">
        <v>1098832.8269829478</v>
      </c>
      <c r="J85" s="17">
        <v>8630.9098684787532</v>
      </c>
      <c r="K85" s="17">
        <v>0</v>
      </c>
      <c r="L85" s="17">
        <v>59372.169116776713</v>
      </c>
      <c r="M85" s="12">
        <v>2361129.4484654195</v>
      </c>
      <c r="N85" s="16">
        <v>0</v>
      </c>
      <c r="O85" s="17">
        <v>0</v>
      </c>
      <c r="P85" s="17">
        <v>0</v>
      </c>
      <c r="Q85" s="17">
        <v>0</v>
      </c>
      <c r="R85" s="17">
        <v>0</v>
      </c>
      <c r="S85" s="12">
        <v>0</v>
      </c>
      <c r="T85" s="16">
        <v>239916.0795001674</v>
      </c>
      <c r="U85" s="17">
        <v>465928.20364829211</v>
      </c>
      <c r="V85" s="17">
        <v>4335707.1024894658</v>
      </c>
      <c r="W85" s="17">
        <v>0</v>
      </c>
      <c r="X85" s="17">
        <v>0</v>
      </c>
      <c r="Y85" s="12">
        <v>5041551.385637925</v>
      </c>
      <c r="Z85" s="16">
        <v>0</v>
      </c>
      <c r="AA85" s="17">
        <v>0</v>
      </c>
      <c r="AB85" s="17">
        <v>0</v>
      </c>
      <c r="AC85" s="17">
        <v>0</v>
      </c>
      <c r="AD85" s="17">
        <v>0</v>
      </c>
      <c r="AE85" s="12">
        <v>0</v>
      </c>
      <c r="AF85" s="16">
        <v>0</v>
      </c>
      <c r="AG85" s="17">
        <v>11231.258636754306</v>
      </c>
      <c r="AH85" s="17">
        <v>0</v>
      </c>
      <c r="AI85" s="17">
        <v>0</v>
      </c>
      <c r="AJ85" s="17">
        <v>0</v>
      </c>
      <c r="AK85" s="12">
        <v>11231.258636754306</v>
      </c>
      <c r="AL85" s="16">
        <v>0</v>
      </c>
      <c r="AM85" s="17">
        <v>0</v>
      </c>
      <c r="AN85" s="17">
        <v>0</v>
      </c>
      <c r="AO85" s="17">
        <v>0</v>
      </c>
      <c r="AP85" s="17">
        <v>0</v>
      </c>
      <c r="AQ85" s="12">
        <v>0</v>
      </c>
      <c r="AR85" s="16">
        <v>0</v>
      </c>
      <c r="AS85" s="17">
        <v>0</v>
      </c>
      <c r="AT85" s="17">
        <v>0</v>
      </c>
      <c r="AU85" s="17">
        <v>0</v>
      </c>
      <c r="AV85" s="17">
        <v>0</v>
      </c>
      <c r="AW85" s="12">
        <v>0</v>
      </c>
      <c r="AX85" s="16">
        <v>2083284.7134402995</v>
      </c>
      <c r="AY85" s="17">
        <v>2421676.485083669</v>
      </c>
      <c r="AZ85" s="17">
        <v>8012.9442833800067</v>
      </c>
      <c r="BA85" s="17">
        <v>0</v>
      </c>
      <c r="BB85" s="17">
        <v>745.71104783803514</v>
      </c>
      <c r="BC85" s="12">
        <v>4513719.8538551871</v>
      </c>
    </row>
    <row r="86" spans="1:55" x14ac:dyDescent="0.25">
      <c r="A86" s="4" t="s">
        <v>76</v>
      </c>
      <c r="B86" s="67">
        <v>814000</v>
      </c>
      <c r="C86" s="53">
        <v>2766474.9699999993</v>
      </c>
      <c r="D86" s="53">
        <v>0</v>
      </c>
      <c r="E86" s="53">
        <v>0</v>
      </c>
      <c r="F86" s="53">
        <v>0</v>
      </c>
      <c r="G86" s="68">
        <v>3580474.9699999993</v>
      </c>
      <c r="H86" s="16">
        <v>814000</v>
      </c>
      <c r="I86" s="17">
        <v>2766474.9699999993</v>
      </c>
      <c r="J86" s="17">
        <v>0</v>
      </c>
      <c r="K86" s="17">
        <v>0</v>
      </c>
      <c r="L86" s="17">
        <v>0</v>
      </c>
      <c r="M86" s="12">
        <v>3580474.9699999993</v>
      </c>
      <c r="N86" s="16">
        <v>0</v>
      </c>
      <c r="O86" s="17">
        <v>0</v>
      </c>
      <c r="P86" s="17">
        <v>0</v>
      </c>
      <c r="Q86" s="17">
        <v>0</v>
      </c>
      <c r="R86" s="17">
        <v>0</v>
      </c>
      <c r="S86" s="12">
        <v>0</v>
      </c>
      <c r="T86" s="16">
        <v>0</v>
      </c>
      <c r="U86" s="17">
        <v>0</v>
      </c>
      <c r="V86" s="17" t="s">
        <v>324</v>
      </c>
      <c r="W86" s="17">
        <v>0</v>
      </c>
      <c r="X86" s="17">
        <v>0</v>
      </c>
      <c r="Y86" s="12">
        <v>0</v>
      </c>
      <c r="Z86" s="16">
        <v>0</v>
      </c>
      <c r="AA86" s="17">
        <v>0</v>
      </c>
      <c r="AB86" s="17">
        <v>0</v>
      </c>
      <c r="AC86" s="17">
        <v>0</v>
      </c>
      <c r="AD86" s="17">
        <v>0</v>
      </c>
      <c r="AE86" s="12">
        <v>0</v>
      </c>
      <c r="AF86" s="16">
        <v>0</v>
      </c>
      <c r="AG86" s="17">
        <v>0</v>
      </c>
      <c r="AH86" s="17">
        <v>0</v>
      </c>
      <c r="AI86" s="17">
        <v>0</v>
      </c>
      <c r="AJ86" s="17">
        <v>0</v>
      </c>
      <c r="AK86" s="12">
        <v>0</v>
      </c>
      <c r="AL86" s="16">
        <v>0</v>
      </c>
      <c r="AM86" s="17">
        <v>0</v>
      </c>
      <c r="AN86" s="17">
        <v>0</v>
      </c>
      <c r="AO86" s="17">
        <v>0</v>
      </c>
      <c r="AP86" s="17">
        <v>0</v>
      </c>
      <c r="AQ86" s="12">
        <v>0</v>
      </c>
      <c r="AR86" s="16">
        <v>0</v>
      </c>
      <c r="AS86" s="17">
        <v>0</v>
      </c>
      <c r="AT86" s="17">
        <v>0</v>
      </c>
      <c r="AU86" s="17">
        <v>0</v>
      </c>
      <c r="AV86" s="17">
        <v>0</v>
      </c>
      <c r="AW86" s="12">
        <v>0</v>
      </c>
      <c r="AX86" s="16">
        <v>0</v>
      </c>
      <c r="AY86" s="17">
        <v>0</v>
      </c>
      <c r="AZ86" s="17">
        <v>0</v>
      </c>
      <c r="BA86" s="17">
        <v>0</v>
      </c>
      <c r="BB86" s="17">
        <v>0</v>
      </c>
      <c r="BC86" s="12">
        <v>0</v>
      </c>
    </row>
    <row r="87" spans="1:55" x14ac:dyDescent="0.25">
      <c r="A87" s="4" t="s">
        <v>77</v>
      </c>
      <c r="B87" s="67">
        <v>5770612.2700000005</v>
      </c>
      <c r="C87" s="53">
        <v>10615330.340000004</v>
      </c>
      <c r="D87" s="53">
        <v>2700163.02</v>
      </c>
      <c r="E87" s="53">
        <v>0</v>
      </c>
      <c r="F87" s="53">
        <v>141930.91</v>
      </c>
      <c r="G87" s="68">
        <v>19228036.540000007</v>
      </c>
      <c r="H87" s="16">
        <v>3421052.310000001</v>
      </c>
      <c r="I87" s="17">
        <v>6593091.1900000023</v>
      </c>
      <c r="J87" s="17">
        <v>0</v>
      </c>
      <c r="K87" s="17">
        <v>0</v>
      </c>
      <c r="L87" s="17">
        <v>19288.510000000002</v>
      </c>
      <c r="M87" s="12">
        <v>10033432.010000004</v>
      </c>
      <c r="N87" s="16">
        <v>876090.58000000007</v>
      </c>
      <c r="O87" s="17">
        <v>847624.27999999991</v>
      </c>
      <c r="P87" s="17">
        <v>0</v>
      </c>
      <c r="Q87" s="17">
        <v>0</v>
      </c>
      <c r="R87" s="17">
        <v>122265.13</v>
      </c>
      <c r="S87" s="12">
        <v>1845979.9899999998</v>
      </c>
      <c r="T87" s="16">
        <v>816693.08000000007</v>
      </c>
      <c r="U87" s="17">
        <v>2933913.5500000007</v>
      </c>
      <c r="V87" s="17">
        <v>2700163.02</v>
      </c>
      <c r="W87" s="17">
        <v>0</v>
      </c>
      <c r="X87" s="17">
        <v>0</v>
      </c>
      <c r="Y87" s="12">
        <v>6450769.6500000004</v>
      </c>
      <c r="Z87" s="16">
        <v>0</v>
      </c>
      <c r="AA87" s="17">
        <v>0</v>
      </c>
      <c r="AB87" s="17">
        <v>0</v>
      </c>
      <c r="AC87" s="17">
        <v>0</v>
      </c>
      <c r="AD87" s="17">
        <v>0</v>
      </c>
      <c r="AE87" s="12">
        <v>0</v>
      </c>
      <c r="AF87" s="16">
        <v>0</v>
      </c>
      <c r="AG87" s="17">
        <v>29039.81</v>
      </c>
      <c r="AH87" s="17">
        <v>0</v>
      </c>
      <c r="AI87" s="17">
        <v>0</v>
      </c>
      <c r="AJ87" s="17">
        <v>0</v>
      </c>
      <c r="AK87" s="12">
        <v>29039.81</v>
      </c>
      <c r="AL87" s="16">
        <v>0</v>
      </c>
      <c r="AM87" s="17">
        <v>0</v>
      </c>
      <c r="AN87" s="17">
        <v>0</v>
      </c>
      <c r="AO87" s="17">
        <v>0</v>
      </c>
      <c r="AP87" s="17">
        <v>0</v>
      </c>
      <c r="AQ87" s="12">
        <v>0</v>
      </c>
      <c r="AR87" s="16">
        <v>0</v>
      </c>
      <c r="AS87" s="17">
        <v>0</v>
      </c>
      <c r="AT87" s="17">
        <v>0</v>
      </c>
      <c r="AU87" s="17">
        <v>0</v>
      </c>
      <c r="AV87" s="17">
        <v>0</v>
      </c>
      <c r="AW87" s="12">
        <v>0</v>
      </c>
      <c r="AX87" s="16">
        <v>656776.30000000005</v>
      </c>
      <c r="AY87" s="17">
        <v>211661.51</v>
      </c>
      <c r="AZ87" s="17">
        <v>0</v>
      </c>
      <c r="BA87" s="17">
        <v>0</v>
      </c>
      <c r="BB87" s="17">
        <v>377.27</v>
      </c>
      <c r="BC87" s="12">
        <v>868815.08000000007</v>
      </c>
    </row>
    <row r="88" spans="1:55" x14ac:dyDescent="0.25">
      <c r="A88" s="4" t="s">
        <v>78</v>
      </c>
      <c r="B88" s="67">
        <v>242454</v>
      </c>
      <c r="C88" s="53">
        <v>207434</v>
      </c>
      <c r="D88" s="53">
        <v>168288</v>
      </c>
      <c r="E88" s="53">
        <v>0</v>
      </c>
      <c r="F88" s="53">
        <v>84308</v>
      </c>
      <c r="G88" s="68">
        <v>702484</v>
      </c>
      <c r="H88" s="16">
        <v>44639</v>
      </c>
      <c r="I88" s="17">
        <v>12057</v>
      </c>
      <c r="J88" s="17">
        <v>3454</v>
      </c>
      <c r="K88" s="17">
        <v>0</v>
      </c>
      <c r="L88" s="17">
        <v>66608</v>
      </c>
      <c r="M88" s="12">
        <v>126758</v>
      </c>
      <c r="N88" s="16">
        <v>58561</v>
      </c>
      <c r="O88" s="17">
        <v>26287</v>
      </c>
      <c r="P88" s="17">
        <v>19831</v>
      </c>
      <c r="Q88" s="17">
        <v>0</v>
      </c>
      <c r="R88" s="17">
        <v>2339</v>
      </c>
      <c r="S88" s="12">
        <v>107018</v>
      </c>
      <c r="T88" s="16">
        <v>85268</v>
      </c>
      <c r="U88" s="17">
        <v>73856</v>
      </c>
      <c r="V88" s="17">
        <v>111872</v>
      </c>
      <c r="W88" s="17">
        <v>0</v>
      </c>
      <c r="X88" s="17">
        <v>1624</v>
      </c>
      <c r="Y88" s="12">
        <v>272620</v>
      </c>
      <c r="Z88" s="16">
        <v>0</v>
      </c>
      <c r="AA88" s="17">
        <v>0</v>
      </c>
      <c r="AB88" s="17">
        <v>0</v>
      </c>
      <c r="AC88" s="17">
        <v>0</v>
      </c>
      <c r="AD88" s="17">
        <v>0</v>
      </c>
      <c r="AE88" s="12">
        <v>0</v>
      </c>
      <c r="AF88" s="16">
        <v>0</v>
      </c>
      <c r="AG88" s="17">
        <v>0</v>
      </c>
      <c r="AH88" s="17">
        <v>0</v>
      </c>
      <c r="AI88" s="17">
        <v>0</v>
      </c>
      <c r="AJ88" s="17">
        <v>0</v>
      </c>
      <c r="AK88" s="12">
        <v>0</v>
      </c>
      <c r="AL88" s="16">
        <v>0</v>
      </c>
      <c r="AM88" s="17">
        <v>0</v>
      </c>
      <c r="AN88" s="17">
        <v>0</v>
      </c>
      <c r="AO88" s="17">
        <v>0</v>
      </c>
      <c r="AP88" s="17">
        <v>0</v>
      </c>
      <c r="AQ88" s="12">
        <v>0</v>
      </c>
      <c r="AR88" s="16">
        <v>0</v>
      </c>
      <c r="AS88" s="17">
        <v>0</v>
      </c>
      <c r="AT88" s="17">
        <v>0</v>
      </c>
      <c r="AU88" s="17">
        <v>0</v>
      </c>
      <c r="AV88" s="17">
        <v>0</v>
      </c>
      <c r="AW88" s="12">
        <v>0</v>
      </c>
      <c r="AX88" s="16">
        <v>53986</v>
      </c>
      <c r="AY88" s="17">
        <v>95234</v>
      </c>
      <c r="AZ88" s="17">
        <v>33131</v>
      </c>
      <c r="BA88" s="17">
        <v>0</v>
      </c>
      <c r="BB88" s="17">
        <v>13737</v>
      </c>
      <c r="BC88" s="12">
        <v>196088</v>
      </c>
    </row>
    <row r="89" spans="1:55" x14ac:dyDescent="0.25">
      <c r="A89" s="5"/>
      <c r="B89" s="69"/>
      <c r="C89" s="54"/>
      <c r="D89" s="54"/>
      <c r="E89" s="54"/>
      <c r="F89" s="54"/>
      <c r="G89" s="70"/>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c r="AR89" s="18"/>
      <c r="AS89" s="19"/>
      <c r="AT89" s="19"/>
      <c r="AU89" s="19"/>
      <c r="AV89" s="19"/>
      <c r="AW89" s="13"/>
      <c r="AX89" s="18"/>
      <c r="AY89" s="19"/>
      <c r="AZ89" s="19"/>
      <c r="BA89" s="19"/>
      <c r="BB89" s="19"/>
      <c r="BC89" s="13"/>
    </row>
    <row r="90" spans="1:55" x14ac:dyDescent="0.25">
      <c r="A90" s="30"/>
      <c r="B90" s="31">
        <f>SUM(B9:B89)</f>
        <v>100429781.49805935</v>
      </c>
      <c r="C90" s="32">
        <f t="shared" ref="C90:G90" si="0">SUM(C9:C89)</f>
        <v>117591843.00360069</v>
      </c>
      <c r="D90" s="32">
        <f t="shared" si="0"/>
        <v>97181019.855994597</v>
      </c>
      <c r="E90" s="32">
        <f t="shared" si="0"/>
        <v>162928.53</v>
      </c>
      <c r="F90" s="32">
        <f t="shared" si="0"/>
        <v>10209457.465985011</v>
      </c>
      <c r="G90" s="33">
        <f t="shared" si="0"/>
        <v>325575030.35363978</v>
      </c>
      <c r="H90" s="31">
        <f t="shared" ref="H90:BC90" si="1">SUM(H9:H89)</f>
        <v>33097312.698846743</v>
      </c>
      <c r="I90" s="32">
        <f t="shared" si="1"/>
        <v>47790421.571945541</v>
      </c>
      <c r="J90" s="32">
        <f t="shared" si="1"/>
        <v>1322925.5693132959</v>
      </c>
      <c r="K90" s="32">
        <f t="shared" si="1"/>
        <v>89526.2</v>
      </c>
      <c r="L90" s="32">
        <f t="shared" si="1"/>
        <v>4256844.0309423655</v>
      </c>
      <c r="M90" s="33">
        <f t="shared" si="1"/>
        <v>86557030.071047932</v>
      </c>
      <c r="N90" s="31">
        <f t="shared" si="1"/>
        <v>6570194.0265874546</v>
      </c>
      <c r="O90" s="32">
        <f t="shared" si="1"/>
        <v>12626052.794594742</v>
      </c>
      <c r="P90" s="32">
        <f t="shared" si="1"/>
        <v>761359.85000000009</v>
      </c>
      <c r="Q90" s="32">
        <f t="shared" si="1"/>
        <v>2942.07</v>
      </c>
      <c r="R90" s="32">
        <f t="shared" si="1"/>
        <v>1160557.2468814962</v>
      </c>
      <c r="S90" s="33">
        <f t="shared" si="1"/>
        <v>21121105.988063693</v>
      </c>
      <c r="T90" s="31">
        <f t="shared" ref="T90:AK90" si="2">SUM(T9:T89)</f>
        <v>21185676.033680774</v>
      </c>
      <c r="U90" s="32">
        <f t="shared" si="2"/>
        <v>36344103.573401302</v>
      </c>
      <c r="V90" s="32">
        <f t="shared" si="2"/>
        <v>86320892.412791044</v>
      </c>
      <c r="W90" s="32">
        <f t="shared" si="2"/>
        <v>67417.709999999992</v>
      </c>
      <c r="X90" s="32">
        <f t="shared" si="2"/>
        <v>3181025.0666113412</v>
      </c>
      <c r="Y90" s="33">
        <f t="shared" si="2"/>
        <v>147099114.7964845</v>
      </c>
      <c r="Z90" s="31">
        <f t="shared" si="2"/>
        <v>1018960.74</v>
      </c>
      <c r="AA90" s="32">
        <f t="shared" si="2"/>
        <v>1472803.73</v>
      </c>
      <c r="AB90" s="32">
        <f t="shared" si="2"/>
        <v>24748</v>
      </c>
      <c r="AC90" s="32">
        <f t="shared" si="2"/>
        <v>0</v>
      </c>
      <c r="AD90" s="32">
        <f t="shared" si="2"/>
        <v>58414.789999999994</v>
      </c>
      <c r="AE90" s="33">
        <f t="shared" si="2"/>
        <v>2574927.2600000002</v>
      </c>
      <c r="AF90" s="31">
        <f t="shared" si="2"/>
        <v>285732.48750422715</v>
      </c>
      <c r="AG90" s="32">
        <f t="shared" si="2"/>
        <v>543028.09129254625</v>
      </c>
      <c r="AH90" s="32">
        <f t="shared" si="2"/>
        <v>5301.1</v>
      </c>
      <c r="AI90" s="32">
        <f t="shared" si="2"/>
        <v>42.55</v>
      </c>
      <c r="AJ90" s="32">
        <f t="shared" si="2"/>
        <v>1755.7062598143457</v>
      </c>
      <c r="AK90" s="33">
        <f t="shared" si="2"/>
        <v>835859.93505658791</v>
      </c>
      <c r="AL90" s="31">
        <f t="shared" si="1"/>
        <v>183758.53027826254</v>
      </c>
      <c r="AM90" s="32">
        <f t="shared" si="1"/>
        <v>718232.95195504325</v>
      </c>
      <c r="AN90" s="32">
        <f t="shared" si="1"/>
        <v>8655.7789999999986</v>
      </c>
      <c r="AO90" s="32">
        <f t="shared" si="1"/>
        <v>0</v>
      </c>
      <c r="AP90" s="32">
        <f t="shared" si="1"/>
        <v>1653.0030419799787</v>
      </c>
      <c r="AQ90" s="33">
        <f t="shared" si="1"/>
        <v>912300.26427528588</v>
      </c>
      <c r="AR90" s="31">
        <f t="shared" si="1"/>
        <v>205557.6</v>
      </c>
      <c r="AS90" s="32">
        <f t="shared" si="1"/>
        <v>890017.84</v>
      </c>
      <c r="AT90" s="32">
        <f t="shared" si="1"/>
        <v>11508</v>
      </c>
      <c r="AU90" s="32">
        <f t="shared" si="1"/>
        <v>0</v>
      </c>
      <c r="AV90" s="32">
        <f t="shared" si="1"/>
        <v>364402</v>
      </c>
      <c r="AW90" s="33">
        <f t="shared" si="1"/>
        <v>1471485.44</v>
      </c>
      <c r="AX90" s="31">
        <f t="shared" si="1"/>
        <v>37882589.381161906</v>
      </c>
      <c r="AY90" s="32">
        <f t="shared" si="1"/>
        <v>17207182.450411506</v>
      </c>
      <c r="AZ90" s="32">
        <f t="shared" si="1"/>
        <v>8725629.1448902581</v>
      </c>
      <c r="BA90" s="32">
        <f t="shared" si="1"/>
        <v>3000</v>
      </c>
      <c r="BB90" s="32">
        <f t="shared" si="1"/>
        <v>1184805.6222480149</v>
      </c>
      <c r="BC90" s="33">
        <f t="shared" si="1"/>
        <v>65003206.598711692</v>
      </c>
    </row>
    <row r="91" spans="1:55"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I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61" width="12.6640625" style="9"/>
    <col min="62" max="16384" width="12.6640625" style="6"/>
  </cols>
  <sheetData>
    <row r="1" spans="1:6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6" x14ac:dyDescent="0.3">
      <c r="A2" s="2" t="s">
        <v>85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x14ac:dyDescent="0.25">
      <c r="A3" s="28" t="str">
        <f>'Total Exp'!A3</f>
        <v>2015-16</v>
      </c>
    </row>
    <row r="4" spans="1:61" ht="15.6" x14ac:dyDescent="0.3">
      <c r="A4" s="71" t="s">
        <v>128</v>
      </c>
      <c r="B4" s="62"/>
      <c r="C4" s="62"/>
      <c r="D4" s="62"/>
      <c r="E4" s="62"/>
      <c r="F4" s="62"/>
      <c r="G4" s="63"/>
      <c r="H4" s="61"/>
      <c r="I4" s="62"/>
      <c r="J4" s="62"/>
      <c r="K4" s="62"/>
      <c r="L4" s="62"/>
      <c r="M4" s="62"/>
      <c r="N4" s="61"/>
      <c r="O4" s="62"/>
      <c r="P4" s="62"/>
      <c r="Q4" s="62"/>
      <c r="R4" s="62"/>
      <c r="S4" s="62"/>
      <c r="T4" s="61"/>
      <c r="U4" s="62"/>
      <c r="V4" s="62"/>
      <c r="W4" s="62"/>
      <c r="X4" s="62"/>
      <c r="Y4" s="62"/>
      <c r="Z4" s="61"/>
      <c r="AA4" s="62"/>
      <c r="AB4" s="62"/>
      <c r="AC4" s="62"/>
      <c r="AD4" s="62"/>
      <c r="AE4" s="62"/>
      <c r="AF4" s="61"/>
      <c r="AG4" s="62"/>
      <c r="AH4" s="62"/>
      <c r="AI4" s="62"/>
      <c r="AJ4" s="62"/>
      <c r="AK4" s="62"/>
      <c r="AL4" s="61"/>
      <c r="AM4" s="62"/>
      <c r="AN4" s="62"/>
      <c r="AO4" s="62"/>
      <c r="AP4" s="62"/>
      <c r="AQ4" s="62"/>
      <c r="AR4" s="61"/>
      <c r="AS4" s="62"/>
      <c r="AT4" s="62"/>
      <c r="AU4" s="62"/>
      <c r="AV4" s="62"/>
      <c r="AW4" s="62"/>
      <c r="AX4" s="61"/>
      <c r="AY4" s="62"/>
      <c r="AZ4" s="62"/>
      <c r="BA4" s="62"/>
      <c r="BB4" s="62"/>
      <c r="BC4" s="62"/>
      <c r="BD4" s="61"/>
      <c r="BE4" s="62"/>
      <c r="BF4" s="62"/>
      <c r="BG4" s="62"/>
      <c r="BH4" s="62"/>
      <c r="BI4" s="63"/>
    </row>
    <row r="5" spans="1:61" s="83" customFormat="1" ht="13.2" x14ac:dyDescent="0.25">
      <c r="A5" s="55"/>
      <c r="B5" s="88" t="s">
        <v>232</v>
      </c>
      <c r="C5" s="85"/>
      <c r="D5" s="85"/>
      <c r="E5" s="85"/>
      <c r="F5" s="85"/>
      <c r="G5" s="86"/>
      <c r="H5" s="87" t="s">
        <v>215</v>
      </c>
      <c r="I5" s="88"/>
      <c r="J5" s="88"/>
      <c r="K5" s="88"/>
      <c r="L5" s="88"/>
      <c r="M5" s="89"/>
      <c r="N5" s="88" t="s">
        <v>216</v>
      </c>
      <c r="O5" s="88"/>
      <c r="P5" s="88"/>
      <c r="Q5" s="88"/>
      <c r="R5" s="88"/>
      <c r="S5" s="89"/>
      <c r="T5" s="88" t="s">
        <v>217</v>
      </c>
      <c r="U5" s="88"/>
      <c r="V5" s="88"/>
      <c r="W5" s="88"/>
      <c r="X5" s="88"/>
      <c r="Y5" s="89"/>
      <c r="Z5" s="87" t="s">
        <v>221</v>
      </c>
      <c r="AA5" s="88"/>
      <c r="AB5" s="88"/>
      <c r="AC5" s="88"/>
      <c r="AD5" s="88"/>
      <c r="AE5" s="89"/>
      <c r="AF5" s="88" t="s">
        <v>222</v>
      </c>
      <c r="AG5" s="88"/>
      <c r="AH5" s="88"/>
      <c r="AI5" s="88"/>
      <c r="AJ5" s="88"/>
      <c r="AK5" s="89"/>
      <c r="AL5" s="88" t="s">
        <v>223</v>
      </c>
      <c r="AM5" s="88"/>
      <c r="AN5" s="88"/>
      <c r="AO5" s="88"/>
      <c r="AP5" s="88"/>
      <c r="AQ5" s="89"/>
      <c r="AR5" s="87" t="s">
        <v>227</v>
      </c>
      <c r="AS5" s="88"/>
      <c r="AT5" s="88"/>
      <c r="AU5" s="88"/>
      <c r="AV5" s="88"/>
      <c r="AW5" s="89"/>
      <c r="AX5" s="88" t="s">
        <v>228</v>
      </c>
      <c r="AY5" s="88"/>
      <c r="AZ5" s="88"/>
      <c r="BA5" s="88"/>
      <c r="BB5" s="88"/>
      <c r="BC5" s="89"/>
      <c r="BD5" s="87" t="s">
        <v>231</v>
      </c>
      <c r="BE5" s="88"/>
      <c r="BF5" s="88"/>
      <c r="BG5" s="88"/>
      <c r="BH5" s="88"/>
      <c r="BI5" s="89"/>
    </row>
    <row r="6" spans="1:61" s="83" customFormat="1" ht="13.2" x14ac:dyDescent="0.25">
      <c r="A6" s="55"/>
      <c r="B6" s="56" t="str">
        <f>$A$4&amp;" Total"</f>
        <v>Business &amp; Economic Services Total</v>
      </c>
      <c r="C6" s="57"/>
      <c r="D6" s="57"/>
      <c r="E6" s="57"/>
      <c r="F6" s="57"/>
      <c r="G6" s="58"/>
      <c r="H6" s="56" t="s">
        <v>218</v>
      </c>
      <c r="I6" s="57"/>
      <c r="J6" s="57"/>
      <c r="K6" s="57"/>
      <c r="L6" s="57"/>
      <c r="M6" s="58"/>
      <c r="N6" s="57" t="s">
        <v>219</v>
      </c>
      <c r="O6" s="57"/>
      <c r="P6" s="57"/>
      <c r="Q6" s="57"/>
      <c r="R6" s="57"/>
      <c r="S6" s="58"/>
      <c r="T6" s="57" t="s">
        <v>220</v>
      </c>
      <c r="U6" s="57"/>
      <c r="V6" s="57"/>
      <c r="W6" s="57"/>
      <c r="X6" s="57"/>
      <c r="Y6" s="58"/>
      <c r="Z6" s="56" t="s">
        <v>224</v>
      </c>
      <c r="AA6" s="57"/>
      <c r="AB6" s="57"/>
      <c r="AC6" s="57"/>
      <c r="AD6" s="57"/>
      <c r="AE6" s="58"/>
      <c r="AF6" s="57" t="s">
        <v>225</v>
      </c>
      <c r="AG6" s="57"/>
      <c r="AH6" s="57"/>
      <c r="AI6" s="57"/>
      <c r="AJ6" s="57"/>
      <c r="AK6" s="58"/>
      <c r="AL6" s="57" t="s">
        <v>226</v>
      </c>
      <c r="AM6" s="57"/>
      <c r="AN6" s="57"/>
      <c r="AO6" s="57"/>
      <c r="AP6" s="57"/>
      <c r="AQ6" s="58"/>
      <c r="AR6" s="56" t="s">
        <v>229</v>
      </c>
      <c r="AS6" s="57"/>
      <c r="AT6" s="57"/>
      <c r="AU6" s="57"/>
      <c r="AV6" s="57"/>
      <c r="AW6" s="58"/>
      <c r="AX6" s="57" t="s">
        <v>230</v>
      </c>
      <c r="AY6" s="57"/>
      <c r="AZ6" s="57"/>
      <c r="BA6" s="57"/>
      <c r="BB6" s="57"/>
      <c r="BC6" s="58"/>
      <c r="BD6" s="59" t="s">
        <v>142</v>
      </c>
      <c r="BE6" s="57"/>
      <c r="BF6" s="57"/>
      <c r="BG6" s="57"/>
      <c r="BH6" s="57"/>
      <c r="BI6" s="58"/>
    </row>
    <row r="7" spans="1:61" s="82" customFormat="1" ht="20.399999999999999" x14ac:dyDescent="0.2">
      <c r="A7" s="80"/>
      <c r="B7" s="42" t="s">
        <v>87</v>
      </c>
      <c r="C7" s="43" t="s">
        <v>88</v>
      </c>
      <c r="D7" s="43" t="s">
        <v>89</v>
      </c>
      <c r="E7" s="43" t="s">
        <v>90</v>
      </c>
      <c r="F7" s="43" t="s">
        <v>91</v>
      </c>
      <c r="G7" s="81" t="s">
        <v>92</v>
      </c>
      <c r="H7" s="42" t="s">
        <v>87</v>
      </c>
      <c r="I7" s="43" t="s">
        <v>88</v>
      </c>
      <c r="J7" s="43" t="s">
        <v>89</v>
      </c>
      <c r="K7" s="43" t="s">
        <v>90</v>
      </c>
      <c r="L7" s="43" t="s">
        <v>91</v>
      </c>
      <c r="M7" s="81" t="s">
        <v>92</v>
      </c>
      <c r="N7" s="42" t="s">
        <v>87</v>
      </c>
      <c r="O7" s="43" t="s">
        <v>88</v>
      </c>
      <c r="P7" s="43" t="s">
        <v>89</v>
      </c>
      <c r="Q7" s="43" t="s">
        <v>90</v>
      </c>
      <c r="R7" s="43" t="s">
        <v>91</v>
      </c>
      <c r="S7" s="81" t="s">
        <v>92</v>
      </c>
      <c r="T7" s="42" t="s">
        <v>87</v>
      </c>
      <c r="U7" s="43" t="s">
        <v>88</v>
      </c>
      <c r="V7" s="43" t="s">
        <v>89</v>
      </c>
      <c r="W7" s="43" t="s">
        <v>90</v>
      </c>
      <c r="X7" s="43" t="s">
        <v>91</v>
      </c>
      <c r="Y7" s="81" t="s">
        <v>92</v>
      </c>
      <c r="Z7" s="42" t="s">
        <v>87</v>
      </c>
      <c r="AA7" s="43" t="s">
        <v>88</v>
      </c>
      <c r="AB7" s="43" t="s">
        <v>89</v>
      </c>
      <c r="AC7" s="43" t="s">
        <v>90</v>
      </c>
      <c r="AD7" s="43" t="s">
        <v>91</v>
      </c>
      <c r="AE7" s="81" t="s">
        <v>92</v>
      </c>
      <c r="AF7" s="42" t="s">
        <v>87</v>
      </c>
      <c r="AG7" s="43" t="s">
        <v>88</v>
      </c>
      <c r="AH7" s="43" t="s">
        <v>89</v>
      </c>
      <c r="AI7" s="43" t="s">
        <v>90</v>
      </c>
      <c r="AJ7" s="43" t="s">
        <v>91</v>
      </c>
      <c r="AK7" s="81" t="s">
        <v>92</v>
      </c>
      <c r="AL7" s="42" t="s">
        <v>87</v>
      </c>
      <c r="AM7" s="43" t="s">
        <v>88</v>
      </c>
      <c r="AN7" s="43" t="s">
        <v>89</v>
      </c>
      <c r="AO7" s="43" t="s">
        <v>90</v>
      </c>
      <c r="AP7" s="43" t="s">
        <v>91</v>
      </c>
      <c r="AQ7" s="81" t="s">
        <v>92</v>
      </c>
      <c r="AR7" s="42" t="s">
        <v>87</v>
      </c>
      <c r="AS7" s="43" t="s">
        <v>88</v>
      </c>
      <c r="AT7" s="43" t="s">
        <v>89</v>
      </c>
      <c r="AU7" s="43" t="s">
        <v>90</v>
      </c>
      <c r="AV7" s="43" t="s">
        <v>91</v>
      </c>
      <c r="AW7" s="81" t="s">
        <v>92</v>
      </c>
      <c r="AX7" s="42" t="s">
        <v>87</v>
      </c>
      <c r="AY7" s="43" t="s">
        <v>88</v>
      </c>
      <c r="AZ7" s="43" t="s">
        <v>89</v>
      </c>
      <c r="BA7" s="43" t="s">
        <v>90</v>
      </c>
      <c r="BB7" s="43" t="s">
        <v>91</v>
      </c>
      <c r="BC7" s="81" t="s">
        <v>92</v>
      </c>
      <c r="BD7" s="42" t="s">
        <v>87</v>
      </c>
      <c r="BE7" s="43" t="s">
        <v>88</v>
      </c>
      <c r="BF7" s="43" t="s">
        <v>89</v>
      </c>
      <c r="BG7" s="43" t="s">
        <v>90</v>
      </c>
      <c r="BH7" s="43" t="s">
        <v>91</v>
      </c>
      <c r="BI7" s="81" t="s">
        <v>92</v>
      </c>
    </row>
    <row r="8" spans="1:61" s="82" customFormat="1" ht="10.199999999999999" x14ac:dyDescent="0.2">
      <c r="A8" s="90"/>
      <c r="B8" s="46" t="s">
        <v>79</v>
      </c>
      <c r="C8" s="47" t="s">
        <v>80</v>
      </c>
      <c r="D8" s="47" t="s">
        <v>81</v>
      </c>
      <c r="E8" s="47" t="s">
        <v>82</v>
      </c>
      <c r="F8" s="47" t="s">
        <v>83</v>
      </c>
      <c r="G8" s="60" t="s">
        <v>84</v>
      </c>
      <c r="H8" s="46" t="s">
        <v>79</v>
      </c>
      <c r="I8" s="47" t="s">
        <v>80</v>
      </c>
      <c r="J8" s="47" t="s">
        <v>81</v>
      </c>
      <c r="K8" s="47" t="s">
        <v>82</v>
      </c>
      <c r="L8" s="47" t="s">
        <v>83</v>
      </c>
      <c r="M8" s="60" t="s">
        <v>84</v>
      </c>
      <c r="N8" s="46" t="s">
        <v>79</v>
      </c>
      <c r="O8" s="47" t="s">
        <v>80</v>
      </c>
      <c r="P8" s="47" t="s">
        <v>81</v>
      </c>
      <c r="Q8" s="47" t="s">
        <v>82</v>
      </c>
      <c r="R8" s="47" t="s">
        <v>83</v>
      </c>
      <c r="S8" s="60" t="s">
        <v>84</v>
      </c>
      <c r="T8" s="46" t="s">
        <v>79</v>
      </c>
      <c r="U8" s="47" t="s">
        <v>80</v>
      </c>
      <c r="V8" s="47" t="s">
        <v>81</v>
      </c>
      <c r="W8" s="47" t="s">
        <v>82</v>
      </c>
      <c r="X8" s="47" t="s">
        <v>83</v>
      </c>
      <c r="Y8" s="60" t="s">
        <v>84</v>
      </c>
      <c r="Z8" s="46" t="s">
        <v>79</v>
      </c>
      <c r="AA8" s="47" t="s">
        <v>80</v>
      </c>
      <c r="AB8" s="47" t="s">
        <v>81</v>
      </c>
      <c r="AC8" s="47" t="s">
        <v>82</v>
      </c>
      <c r="AD8" s="47" t="s">
        <v>83</v>
      </c>
      <c r="AE8" s="60" t="s">
        <v>84</v>
      </c>
      <c r="AF8" s="46" t="s">
        <v>79</v>
      </c>
      <c r="AG8" s="47" t="s">
        <v>80</v>
      </c>
      <c r="AH8" s="47" t="s">
        <v>81</v>
      </c>
      <c r="AI8" s="47" t="s">
        <v>82</v>
      </c>
      <c r="AJ8" s="47" t="s">
        <v>83</v>
      </c>
      <c r="AK8" s="60" t="s">
        <v>84</v>
      </c>
      <c r="AL8" s="46" t="s">
        <v>79</v>
      </c>
      <c r="AM8" s="47" t="s">
        <v>80</v>
      </c>
      <c r="AN8" s="47" t="s">
        <v>81</v>
      </c>
      <c r="AO8" s="47" t="s">
        <v>82</v>
      </c>
      <c r="AP8" s="47" t="s">
        <v>83</v>
      </c>
      <c r="AQ8" s="60" t="s">
        <v>84</v>
      </c>
      <c r="AR8" s="46" t="s">
        <v>79</v>
      </c>
      <c r="AS8" s="47" t="s">
        <v>80</v>
      </c>
      <c r="AT8" s="47" t="s">
        <v>81</v>
      </c>
      <c r="AU8" s="47" t="s">
        <v>82</v>
      </c>
      <c r="AV8" s="47" t="s">
        <v>83</v>
      </c>
      <c r="AW8" s="60" t="s">
        <v>84</v>
      </c>
      <c r="AX8" s="46" t="s">
        <v>79</v>
      </c>
      <c r="AY8" s="47" t="s">
        <v>80</v>
      </c>
      <c r="AZ8" s="47" t="s">
        <v>81</v>
      </c>
      <c r="BA8" s="47" t="s">
        <v>82</v>
      </c>
      <c r="BB8" s="47" t="s">
        <v>83</v>
      </c>
      <c r="BC8" s="60" t="s">
        <v>84</v>
      </c>
      <c r="BD8" s="46" t="s">
        <v>79</v>
      </c>
      <c r="BE8" s="47" t="s">
        <v>80</v>
      </c>
      <c r="BF8" s="47" t="s">
        <v>81</v>
      </c>
      <c r="BG8" s="47" t="s">
        <v>82</v>
      </c>
      <c r="BH8" s="47" t="s">
        <v>83</v>
      </c>
      <c r="BI8" s="60" t="s">
        <v>84</v>
      </c>
    </row>
    <row r="9" spans="1:61" x14ac:dyDescent="0.25">
      <c r="A9" s="3"/>
      <c r="B9" s="64"/>
      <c r="C9" s="65"/>
      <c r="D9" s="65"/>
      <c r="E9" s="65"/>
      <c r="F9" s="65"/>
      <c r="G9" s="66"/>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c r="AR9" s="14"/>
      <c r="AS9" s="15"/>
      <c r="AT9" s="15"/>
      <c r="AU9" s="15"/>
      <c r="AV9" s="15"/>
      <c r="AW9" s="11"/>
      <c r="AX9" s="14"/>
      <c r="AY9" s="15"/>
      <c r="AZ9" s="15"/>
      <c r="BA9" s="15"/>
      <c r="BB9" s="15"/>
      <c r="BC9" s="11"/>
      <c r="BD9" s="14"/>
      <c r="BE9" s="15"/>
      <c r="BF9" s="15"/>
      <c r="BG9" s="15"/>
      <c r="BH9" s="15"/>
      <c r="BI9" s="11"/>
    </row>
    <row r="10" spans="1:61" x14ac:dyDescent="0.25">
      <c r="A10" s="4" t="s">
        <v>1</v>
      </c>
      <c r="B10" s="67">
        <v>1733797.0472458708</v>
      </c>
      <c r="C10" s="53">
        <v>1129141.7834982644</v>
      </c>
      <c r="D10" s="53">
        <v>213606.70390425946</v>
      </c>
      <c r="E10" s="53">
        <v>0</v>
      </c>
      <c r="F10" s="53">
        <v>253486.41999999998</v>
      </c>
      <c r="G10" s="68">
        <v>3330031.9546483946</v>
      </c>
      <c r="H10" s="16">
        <v>539306.87267316796</v>
      </c>
      <c r="I10" s="17">
        <v>90916.213498264289</v>
      </c>
      <c r="J10" s="17">
        <v>0</v>
      </c>
      <c r="K10" s="17">
        <v>0</v>
      </c>
      <c r="L10" s="17">
        <v>0</v>
      </c>
      <c r="M10" s="12">
        <v>630223.08617143228</v>
      </c>
      <c r="N10" s="16">
        <v>246055.54288454587</v>
      </c>
      <c r="O10" s="17">
        <v>294.75</v>
      </c>
      <c r="P10" s="17">
        <v>0</v>
      </c>
      <c r="Q10" s="17">
        <v>0</v>
      </c>
      <c r="R10" s="17">
        <v>0</v>
      </c>
      <c r="S10" s="12">
        <v>246350.29288454587</v>
      </c>
      <c r="T10" s="16">
        <v>824236.16847305233</v>
      </c>
      <c r="U10" s="17">
        <v>918020.49</v>
      </c>
      <c r="V10" s="17">
        <v>49366.663411595342</v>
      </c>
      <c r="W10" s="17">
        <v>0</v>
      </c>
      <c r="X10" s="17">
        <v>236533.46</v>
      </c>
      <c r="Y10" s="12">
        <v>2028156.7818846477</v>
      </c>
      <c r="Z10" s="16">
        <v>0</v>
      </c>
      <c r="AA10" s="17">
        <v>57640.79</v>
      </c>
      <c r="AB10" s="17">
        <v>164240.04049266412</v>
      </c>
      <c r="AC10" s="17">
        <v>0</v>
      </c>
      <c r="AD10" s="17">
        <v>0</v>
      </c>
      <c r="AE10" s="12">
        <v>221880.83049266413</v>
      </c>
      <c r="AF10" s="16">
        <v>0</v>
      </c>
      <c r="AG10" s="17">
        <v>5762.95</v>
      </c>
      <c r="AH10" s="17">
        <v>0</v>
      </c>
      <c r="AI10" s="17">
        <v>0</v>
      </c>
      <c r="AJ10" s="17">
        <v>16952.96</v>
      </c>
      <c r="AK10" s="12">
        <v>22715.91</v>
      </c>
      <c r="AL10" s="16">
        <v>0</v>
      </c>
      <c r="AM10" s="17">
        <v>0</v>
      </c>
      <c r="AN10" s="17">
        <v>0</v>
      </c>
      <c r="AO10" s="17">
        <v>0</v>
      </c>
      <c r="AP10" s="17">
        <v>0</v>
      </c>
      <c r="AQ10" s="12">
        <v>0</v>
      </c>
      <c r="AR10" s="16">
        <v>124198.46321510471</v>
      </c>
      <c r="AS10" s="17">
        <v>0</v>
      </c>
      <c r="AT10" s="17">
        <v>0</v>
      </c>
      <c r="AU10" s="17">
        <v>0</v>
      </c>
      <c r="AV10" s="17">
        <v>0</v>
      </c>
      <c r="AW10" s="12">
        <v>124198.46321510471</v>
      </c>
      <c r="AX10" s="16">
        <v>0</v>
      </c>
      <c r="AY10" s="17">
        <v>56506.59</v>
      </c>
      <c r="AZ10" s="17">
        <v>0</v>
      </c>
      <c r="BA10" s="17">
        <v>0</v>
      </c>
      <c r="BB10" s="17">
        <v>0</v>
      </c>
      <c r="BC10" s="12">
        <v>56506.59</v>
      </c>
      <c r="BD10" s="16">
        <v>0</v>
      </c>
      <c r="BE10" s="17">
        <v>0</v>
      </c>
      <c r="BF10" s="17">
        <v>0</v>
      </c>
      <c r="BG10" s="17">
        <v>0</v>
      </c>
      <c r="BH10" s="17">
        <v>0</v>
      </c>
      <c r="BI10" s="12">
        <v>0</v>
      </c>
    </row>
    <row r="11" spans="1:61" x14ac:dyDescent="0.25">
      <c r="A11" s="4" t="s">
        <v>2</v>
      </c>
      <c r="B11" s="67">
        <v>1488386.38</v>
      </c>
      <c r="C11" s="53">
        <v>705540.83000000019</v>
      </c>
      <c r="D11" s="53">
        <v>54959.3</v>
      </c>
      <c r="E11" s="53">
        <v>0</v>
      </c>
      <c r="F11" s="53">
        <v>48493.56</v>
      </c>
      <c r="G11" s="68">
        <v>2297380.0699999998</v>
      </c>
      <c r="H11" s="16">
        <v>729673.8</v>
      </c>
      <c r="I11" s="17">
        <v>181274.19</v>
      </c>
      <c r="J11" s="17">
        <v>0</v>
      </c>
      <c r="K11" s="17">
        <v>0</v>
      </c>
      <c r="L11" s="17">
        <v>36273.67</v>
      </c>
      <c r="M11" s="12">
        <v>947221.66</v>
      </c>
      <c r="N11" s="16">
        <v>288667.87999999995</v>
      </c>
      <c r="O11" s="17">
        <v>25999.54</v>
      </c>
      <c r="P11" s="17">
        <v>0</v>
      </c>
      <c r="Q11" s="17">
        <v>0</v>
      </c>
      <c r="R11" s="17">
        <v>0</v>
      </c>
      <c r="S11" s="12">
        <v>314667.41999999993</v>
      </c>
      <c r="T11" s="16">
        <v>324084.49</v>
      </c>
      <c r="U11" s="17">
        <v>224957.93</v>
      </c>
      <c r="V11" s="17">
        <v>0</v>
      </c>
      <c r="W11" s="17">
        <v>0</v>
      </c>
      <c r="X11" s="17">
        <v>1201.3800000000001</v>
      </c>
      <c r="Y11" s="12">
        <v>550243.79999999993</v>
      </c>
      <c r="Z11" s="16">
        <v>10024.31</v>
      </c>
      <c r="AA11" s="17">
        <v>107863.21000000002</v>
      </c>
      <c r="AB11" s="17">
        <v>39840</v>
      </c>
      <c r="AC11" s="17">
        <v>0</v>
      </c>
      <c r="AD11" s="17">
        <v>1713.87</v>
      </c>
      <c r="AE11" s="12">
        <v>159441.39000000001</v>
      </c>
      <c r="AF11" s="16">
        <v>11505.63</v>
      </c>
      <c r="AG11" s="17">
        <v>12681.06</v>
      </c>
      <c r="AH11" s="17">
        <v>1528</v>
      </c>
      <c r="AI11" s="17">
        <v>0</v>
      </c>
      <c r="AJ11" s="17">
        <v>2570.35</v>
      </c>
      <c r="AK11" s="12">
        <v>28285.039999999997</v>
      </c>
      <c r="AL11" s="16">
        <v>0</v>
      </c>
      <c r="AM11" s="17">
        <v>0</v>
      </c>
      <c r="AN11" s="17">
        <v>0</v>
      </c>
      <c r="AO11" s="17">
        <v>0</v>
      </c>
      <c r="AP11" s="17">
        <v>0</v>
      </c>
      <c r="AQ11" s="12">
        <v>0</v>
      </c>
      <c r="AR11" s="16">
        <v>11000</v>
      </c>
      <c r="AS11" s="17">
        <v>20541.5</v>
      </c>
      <c r="AT11" s="17">
        <v>0</v>
      </c>
      <c r="AU11" s="17">
        <v>0</v>
      </c>
      <c r="AV11" s="17">
        <v>0</v>
      </c>
      <c r="AW11" s="12">
        <v>31541.5</v>
      </c>
      <c r="AX11" s="16">
        <v>5625.05</v>
      </c>
      <c r="AY11" s="17">
        <v>52337.68</v>
      </c>
      <c r="AZ11" s="17">
        <v>1613</v>
      </c>
      <c r="BA11" s="17">
        <v>0</v>
      </c>
      <c r="BB11" s="17">
        <v>6075.44</v>
      </c>
      <c r="BC11" s="12">
        <v>65651.17</v>
      </c>
      <c r="BD11" s="16">
        <v>107805.22</v>
      </c>
      <c r="BE11" s="17">
        <v>79885.72</v>
      </c>
      <c r="BF11" s="17">
        <v>11978.3</v>
      </c>
      <c r="BG11" s="17">
        <v>0</v>
      </c>
      <c r="BH11" s="17">
        <v>658.85</v>
      </c>
      <c r="BI11" s="12">
        <v>200328.09</v>
      </c>
    </row>
    <row r="12" spans="1:61" x14ac:dyDescent="0.25">
      <c r="A12" s="4" t="s">
        <v>3</v>
      </c>
      <c r="B12" s="67">
        <v>6981726</v>
      </c>
      <c r="C12" s="53">
        <v>10758366</v>
      </c>
      <c r="D12" s="53">
        <v>0</v>
      </c>
      <c r="E12" s="53">
        <v>0</v>
      </c>
      <c r="F12" s="53">
        <v>21218</v>
      </c>
      <c r="G12" s="68">
        <v>17761310</v>
      </c>
      <c r="H12" s="16">
        <v>3766803</v>
      </c>
      <c r="I12" s="17">
        <v>2337253</v>
      </c>
      <c r="J12" s="17">
        <v>0</v>
      </c>
      <c r="K12" s="17">
        <v>0</v>
      </c>
      <c r="L12" s="17">
        <v>0</v>
      </c>
      <c r="M12" s="12">
        <v>6104056</v>
      </c>
      <c r="N12" s="16">
        <v>416792</v>
      </c>
      <c r="O12" s="17">
        <v>224558</v>
      </c>
      <c r="P12" s="17">
        <v>0</v>
      </c>
      <c r="Q12" s="17">
        <v>0</v>
      </c>
      <c r="R12" s="17">
        <v>1061</v>
      </c>
      <c r="S12" s="12">
        <v>642411</v>
      </c>
      <c r="T12" s="16">
        <v>877741</v>
      </c>
      <c r="U12" s="17">
        <v>5282210</v>
      </c>
      <c r="V12" s="17">
        <v>0</v>
      </c>
      <c r="W12" s="17">
        <v>0</v>
      </c>
      <c r="X12" s="17">
        <v>19514</v>
      </c>
      <c r="Y12" s="12">
        <v>6179465</v>
      </c>
      <c r="Z12" s="16">
        <v>0</v>
      </c>
      <c r="AA12" s="17">
        <v>0</v>
      </c>
      <c r="AB12" s="17">
        <v>0</v>
      </c>
      <c r="AC12" s="17">
        <v>0</v>
      </c>
      <c r="AD12" s="17">
        <v>0</v>
      </c>
      <c r="AE12" s="12">
        <v>0</v>
      </c>
      <c r="AF12" s="16">
        <v>132481</v>
      </c>
      <c r="AG12" s="17">
        <v>146425</v>
      </c>
      <c r="AH12" s="17">
        <v>0</v>
      </c>
      <c r="AI12" s="17">
        <v>0</v>
      </c>
      <c r="AJ12" s="17">
        <v>250</v>
      </c>
      <c r="AK12" s="12">
        <v>279156</v>
      </c>
      <c r="AL12" s="16">
        <v>0</v>
      </c>
      <c r="AM12" s="17">
        <v>0</v>
      </c>
      <c r="AN12" s="17">
        <v>0</v>
      </c>
      <c r="AO12" s="17">
        <v>0</v>
      </c>
      <c r="AP12" s="17">
        <v>0</v>
      </c>
      <c r="AQ12" s="12">
        <v>0</v>
      </c>
      <c r="AR12" s="16">
        <v>0</v>
      </c>
      <c r="AS12" s="17">
        <v>0</v>
      </c>
      <c r="AT12" s="17">
        <v>0</v>
      </c>
      <c r="AU12" s="17">
        <v>0</v>
      </c>
      <c r="AV12" s="17">
        <v>0</v>
      </c>
      <c r="AW12" s="12">
        <v>0</v>
      </c>
      <c r="AX12" s="16">
        <v>253603</v>
      </c>
      <c r="AY12" s="17">
        <v>1086192</v>
      </c>
      <c r="AZ12" s="17">
        <v>0</v>
      </c>
      <c r="BA12" s="17">
        <v>0</v>
      </c>
      <c r="BB12" s="17">
        <v>393</v>
      </c>
      <c r="BC12" s="12">
        <v>1340188</v>
      </c>
      <c r="BD12" s="16">
        <v>1534306</v>
      </c>
      <c r="BE12" s="17">
        <v>1681728</v>
      </c>
      <c r="BF12" s="17">
        <v>0</v>
      </c>
      <c r="BG12" s="17">
        <v>0</v>
      </c>
      <c r="BH12" s="17">
        <v>0</v>
      </c>
      <c r="BI12" s="12">
        <v>3216034</v>
      </c>
    </row>
    <row r="13" spans="1:61" x14ac:dyDescent="0.25">
      <c r="A13" s="4" t="s">
        <v>4</v>
      </c>
      <c r="B13" s="67">
        <v>6189000</v>
      </c>
      <c r="C13" s="53">
        <v>3353000</v>
      </c>
      <c r="D13" s="53">
        <v>456000</v>
      </c>
      <c r="E13" s="53">
        <v>144000</v>
      </c>
      <c r="F13" s="53">
        <v>1905000</v>
      </c>
      <c r="G13" s="68">
        <v>12047000</v>
      </c>
      <c r="H13" s="16">
        <v>3340000</v>
      </c>
      <c r="I13" s="17">
        <v>1296000</v>
      </c>
      <c r="J13" s="17">
        <v>289000</v>
      </c>
      <c r="K13" s="17">
        <v>80000</v>
      </c>
      <c r="L13" s="17">
        <v>1429000</v>
      </c>
      <c r="M13" s="12">
        <v>6434000</v>
      </c>
      <c r="N13" s="16">
        <v>1767000</v>
      </c>
      <c r="O13" s="17">
        <v>877000</v>
      </c>
      <c r="P13" s="17">
        <v>90000</v>
      </c>
      <c r="Q13" s="17">
        <v>42000</v>
      </c>
      <c r="R13" s="17">
        <v>23000</v>
      </c>
      <c r="S13" s="12">
        <v>2799000</v>
      </c>
      <c r="T13" s="16">
        <v>0</v>
      </c>
      <c r="U13" s="17">
        <v>0</v>
      </c>
      <c r="V13" s="17">
        <v>0</v>
      </c>
      <c r="W13" s="17">
        <v>0</v>
      </c>
      <c r="X13" s="17">
        <v>0</v>
      </c>
      <c r="Y13" s="12">
        <v>0</v>
      </c>
      <c r="Z13" s="16">
        <v>174000</v>
      </c>
      <c r="AA13" s="17">
        <v>213000</v>
      </c>
      <c r="AB13" s="17">
        <v>38000</v>
      </c>
      <c r="AC13" s="17">
        <v>0</v>
      </c>
      <c r="AD13" s="17">
        <v>0</v>
      </c>
      <c r="AE13" s="12">
        <v>425000</v>
      </c>
      <c r="AF13" s="16">
        <v>0</v>
      </c>
      <c r="AG13" s="17">
        <v>0</v>
      </c>
      <c r="AH13" s="17">
        <v>0</v>
      </c>
      <c r="AI13" s="17">
        <v>0</v>
      </c>
      <c r="AJ13" s="17">
        <v>0</v>
      </c>
      <c r="AK13" s="12">
        <v>0</v>
      </c>
      <c r="AL13" s="16">
        <v>0</v>
      </c>
      <c r="AM13" s="17">
        <v>0</v>
      </c>
      <c r="AN13" s="17">
        <v>0</v>
      </c>
      <c r="AO13" s="17">
        <v>0</v>
      </c>
      <c r="AP13" s="17">
        <v>0</v>
      </c>
      <c r="AQ13" s="12">
        <v>0</v>
      </c>
      <c r="AR13" s="16">
        <v>0</v>
      </c>
      <c r="AS13" s="17">
        <v>0</v>
      </c>
      <c r="AT13" s="17">
        <v>0</v>
      </c>
      <c r="AU13" s="17">
        <v>0</v>
      </c>
      <c r="AV13" s="17">
        <v>0</v>
      </c>
      <c r="AW13" s="12">
        <v>0</v>
      </c>
      <c r="AX13" s="16">
        <v>457000</v>
      </c>
      <c r="AY13" s="17">
        <v>897000</v>
      </c>
      <c r="AZ13" s="17">
        <v>15000</v>
      </c>
      <c r="BA13" s="17">
        <v>11000</v>
      </c>
      <c r="BB13" s="17">
        <v>450000</v>
      </c>
      <c r="BC13" s="12">
        <v>1830000</v>
      </c>
      <c r="BD13" s="16">
        <v>451000</v>
      </c>
      <c r="BE13" s="17">
        <v>70000</v>
      </c>
      <c r="BF13" s="17">
        <v>24000</v>
      </c>
      <c r="BG13" s="17">
        <v>11000</v>
      </c>
      <c r="BH13" s="17">
        <v>3000</v>
      </c>
      <c r="BI13" s="12">
        <v>559000</v>
      </c>
    </row>
    <row r="14" spans="1:61" x14ac:dyDescent="0.25">
      <c r="A14" s="4" t="s">
        <v>5</v>
      </c>
      <c r="B14" s="67">
        <v>4209301</v>
      </c>
      <c r="C14" s="53">
        <v>2564977</v>
      </c>
      <c r="D14" s="53">
        <v>0</v>
      </c>
      <c r="E14" s="53">
        <v>0</v>
      </c>
      <c r="F14" s="53">
        <v>0</v>
      </c>
      <c r="G14" s="68">
        <v>6774278</v>
      </c>
      <c r="H14" s="16">
        <v>1760889</v>
      </c>
      <c r="I14" s="17">
        <v>504133</v>
      </c>
      <c r="J14" s="17">
        <v>0</v>
      </c>
      <c r="K14" s="17">
        <v>0</v>
      </c>
      <c r="L14" s="17">
        <v>0</v>
      </c>
      <c r="M14" s="12">
        <v>2265022</v>
      </c>
      <c r="N14" s="16">
        <v>301114</v>
      </c>
      <c r="O14" s="17">
        <v>172427</v>
      </c>
      <c r="P14" s="17">
        <v>0</v>
      </c>
      <c r="Q14" s="17">
        <v>0</v>
      </c>
      <c r="R14" s="17">
        <v>0</v>
      </c>
      <c r="S14" s="12">
        <v>473541</v>
      </c>
      <c r="T14" s="16">
        <v>1854432</v>
      </c>
      <c r="U14" s="17">
        <v>1260767</v>
      </c>
      <c r="V14" s="17">
        <v>0</v>
      </c>
      <c r="W14" s="17">
        <v>0</v>
      </c>
      <c r="X14" s="17">
        <v>0</v>
      </c>
      <c r="Y14" s="12">
        <v>3115199</v>
      </c>
      <c r="Z14" s="16">
        <v>32716</v>
      </c>
      <c r="AA14" s="17">
        <v>625165</v>
      </c>
      <c r="AB14" s="17">
        <v>0</v>
      </c>
      <c r="AC14" s="17">
        <v>0</v>
      </c>
      <c r="AD14" s="17">
        <v>0</v>
      </c>
      <c r="AE14" s="12">
        <v>657881</v>
      </c>
      <c r="AF14" s="16">
        <v>0</v>
      </c>
      <c r="AG14" s="17">
        <v>0</v>
      </c>
      <c r="AH14" s="17">
        <v>0</v>
      </c>
      <c r="AI14" s="17">
        <v>0</v>
      </c>
      <c r="AJ14" s="17">
        <v>0</v>
      </c>
      <c r="AK14" s="12">
        <v>0</v>
      </c>
      <c r="AL14" s="16">
        <v>0</v>
      </c>
      <c r="AM14" s="17">
        <v>0</v>
      </c>
      <c r="AN14" s="17">
        <v>0</v>
      </c>
      <c r="AO14" s="17">
        <v>0</v>
      </c>
      <c r="AP14" s="17">
        <v>0</v>
      </c>
      <c r="AQ14" s="12">
        <v>0</v>
      </c>
      <c r="AR14" s="16">
        <v>0</v>
      </c>
      <c r="AS14" s="17">
        <v>0</v>
      </c>
      <c r="AT14" s="17">
        <v>0</v>
      </c>
      <c r="AU14" s="17">
        <v>0</v>
      </c>
      <c r="AV14" s="17">
        <v>0</v>
      </c>
      <c r="AW14" s="12">
        <v>0</v>
      </c>
      <c r="AX14" s="16">
        <v>0</v>
      </c>
      <c r="AY14" s="17">
        <v>0</v>
      </c>
      <c r="AZ14" s="17">
        <v>0</v>
      </c>
      <c r="BA14" s="17">
        <v>0</v>
      </c>
      <c r="BB14" s="17">
        <v>0</v>
      </c>
      <c r="BC14" s="12">
        <v>0</v>
      </c>
      <c r="BD14" s="16">
        <v>260150</v>
      </c>
      <c r="BE14" s="17">
        <v>2485</v>
      </c>
      <c r="BF14" s="17">
        <v>0</v>
      </c>
      <c r="BG14" s="17">
        <v>0</v>
      </c>
      <c r="BH14" s="17">
        <v>0</v>
      </c>
      <c r="BI14" s="12">
        <v>262635</v>
      </c>
    </row>
    <row r="15" spans="1:61" x14ac:dyDescent="0.25">
      <c r="A15" s="4" t="s">
        <v>6</v>
      </c>
      <c r="B15" s="67">
        <v>3174690.9739514752</v>
      </c>
      <c r="C15" s="53">
        <v>1231330.4580732067</v>
      </c>
      <c r="D15" s="53">
        <v>181624</v>
      </c>
      <c r="E15" s="53">
        <v>0</v>
      </c>
      <c r="F15" s="53">
        <v>110488.78429288714</v>
      </c>
      <c r="G15" s="68">
        <v>4698134.2163175689</v>
      </c>
      <c r="H15" s="16">
        <v>1282090</v>
      </c>
      <c r="I15" s="17">
        <v>259865.79032230741</v>
      </c>
      <c r="J15" s="17">
        <v>0</v>
      </c>
      <c r="K15" s="17">
        <v>0</v>
      </c>
      <c r="L15" s="17">
        <v>1951</v>
      </c>
      <c r="M15" s="12">
        <v>1543906.7903223075</v>
      </c>
      <c r="N15" s="16">
        <v>464444.5</v>
      </c>
      <c r="O15" s="17">
        <v>44045.006838862042</v>
      </c>
      <c r="P15" s="17">
        <v>0</v>
      </c>
      <c r="Q15" s="17">
        <v>0</v>
      </c>
      <c r="R15" s="17">
        <v>494</v>
      </c>
      <c r="S15" s="12">
        <v>508983.50683886203</v>
      </c>
      <c r="T15" s="16">
        <v>338695</v>
      </c>
      <c r="U15" s="17">
        <v>479131</v>
      </c>
      <c r="V15" s="17">
        <v>0</v>
      </c>
      <c r="W15" s="17">
        <v>0</v>
      </c>
      <c r="X15" s="17">
        <v>5772</v>
      </c>
      <c r="Y15" s="12">
        <v>823598</v>
      </c>
      <c r="Z15" s="16">
        <v>0</v>
      </c>
      <c r="AA15" s="17">
        <v>0</v>
      </c>
      <c r="AB15" s="17">
        <v>72428</v>
      </c>
      <c r="AC15" s="17">
        <v>0</v>
      </c>
      <c r="AD15" s="17">
        <v>0</v>
      </c>
      <c r="AE15" s="12">
        <v>72428</v>
      </c>
      <c r="AF15" s="16">
        <v>0</v>
      </c>
      <c r="AG15" s="17">
        <v>0</v>
      </c>
      <c r="AH15" s="17">
        <v>0</v>
      </c>
      <c r="AI15" s="17">
        <v>0</v>
      </c>
      <c r="AJ15" s="17">
        <v>0</v>
      </c>
      <c r="AK15" s="12">
        <v>0</v>
      </c>
      <c r="AL15" s="16">
        <v>0</v>
      </c>
      <c r="AM15" s="17">
        <v>0</v>
      </c>
      <c r="AN15" s="17">
        <v>0</v>
      </c>
      <c r="AO15" s="17">
        <v>0</v>
      </c>
      <c r="AP15" s="17">
        <v>0</v>
      </c>
      <c r="AQ15" s="12">
        <v>0</v>
      </c>
      <c r="AR15" s="16">
        <v>0</v>
      </c>
      <c r="AS15" s="17">
        <v>0</v>
      </c>
      <c r="AT15" s="17">
        <v>0</v>
      </c>
      <c r="AU15" s="17">
        <v>0</v>
      </c>
      <c r="AV15" s="17">
        <v>0</v>
      </c>
      <c r="AW15" s="12">
        <v>0</v>
      </c>
      <c r="AX15" s="16">
        <v>0</v>
      </c>
      <c r="AY15" s="17">
        <v>0</v>
      </c>
      <c r="AZ15" s="17">
        <v>0</v>
      </c>
      <c r="BA15" s="17">
        <v>0</v>
      </c>
      <c r="BB15" s="17">
        <v>0</v>
      </c>
      <c r="BC15" s="12">
        <v>0</v>
      </c>
      <c r="BD15" s="16">
        <v>1089461.4739514752</v>
      </c>
      <c r="BE15" s="17">
        <v>448288.66091203736</v>
      </c>
      <c r="BF15" s="17">
        <v>109196</v>
      </c>
      <c r="BG15" s="17">
        <v>0</v>
      </c>
      <c r="BH15" s="17">
        <v>102271.78429288714</v>
      </c>
      <c r="BI15" s="12">
        <v>1749217.9191563998</v>
      </c>
    </row>
    <row r="16" spans="1:61" x14ac:dyDescent="0.25">
      <c r="A16" s="4" t="s">
        <v>7</v>
      </c>
      <c r="B16" s="67">
        <v>4781066.95</v>
      </c>
      <c r="C16" s="53">
        <v>1491938.3999999997</v>
      </c>
      <c r="D16" s="53">
        <v>0</v>
      </c>
      <c r="E16" s="53">
        <v>0</v>
      </c>
      <c r="F16" s="53">
        <v>588100.41000000015</v>
      </c>
      <c r="G16" s="68">
        <v>6861105.7599999988</v>
      </c>
      <c r="H16" s="16">
        <v>3790550.28</v>
      </c>
      <c r="I16" s="17">
        <v>1117776.0999999996</v>
      </c>
      <c r="J16" s="17">
        <v>0</v>
      </c>
      <c r="K16" s="17">
        <v>0</v>
      </c>
      <c r="L16" s="17">
        <v>350873.61000000004</v>
      </c>
      <c r="M16" s="12">
        <v>5259199.9899999993</v>
      </c>
      <c r="N16" s="16">
        <v>777444.94</v>
      </c>
      <c r="O16" s="17">
        <v>28220.550000000003</v>
      </c>
      <c r="P16" s="17">
        <v>0</v>
      </c>
      <c r="Q16" s="17">
        <v>0</v>
      </c>
      <c r="R16" s="17">
        <v>15352.15</v>
      </c>
      <c r="S16" s="12">
        <v>821017.64</v>
      </c>
      <c r="T16" s="16">
        <v>0</v>
      </c>
      <c r="U16" s="17">
        <v>32734.720000000001</v>
      </c>
      <c r="V16" s="17">
        <v>0</v>
      </c>
      <c r="W16" s="17">
        <v>0</v>
      </c>
      <c r="X16" s="17">
        <v>11249</v>
      </c>
      <c r="Y16" s="12">
        <v>43983.72</v>
      </c>
      <c r="Z16" s="16">
        <v>0</v>
      </c>
      <c r="AA16" s="17">
        <v>0</v>
      </c>
      <c r="AB16" s="17">
        <v>0</v>
      </c>
      <c r="AC16" s="17">
        <v>0</v>
      </c>
      <c r="AD16" s="17">
        <v>0</v>
      </c>
      <c r="AE16" s="12">
        <v>0</v>
      </c>
      <c r="AF16" s="16">
        <v>0</v>
      </c>
      <c r="AG16" s="17">
        <v>0</v>
      </c>
      <c r="AH16" s="17">
        <v>0</v>
      </c>
      <c r="AI16" s="17">
        <v>0</v>
      </c>
      <c r="AJ16" s="17">
        <v>0</v>
      </c>
      <c r="AK16" s="12">
        <v>0</v>
      </c>
      <c r="AL16" s="16">
        <v>0</v>
      </c>
      <c r="AM16" s="17">
        <v>0</v>
      </c>
      <c r="AN16" s="17">
        <v>0</v>
      </c>
      <c r="AO16" s="17">
        <v>0</v>
      </c>
      <c r="AP16" s="17">
        <v>0</v>
      </c>
      <c r="AQ16" s="12">
        <v>0</v>
      </c>
      <c r="AR16" s="16">
        <v>0</v>
      </c>
      <c r="AS16" s="17">
        <v>0</v>
      </c>
      <c r="AT16" s="17">
        <v>0</v>
      </c>
      <c r="AU16" s="17">
        <v>0</v>
      </c>
      <c r="AV16" s="17">
        <v>0</v>
      </c>
      <c r="AW16" s="12">
        <v>0</v>
      </c>
      <c r="AX16" s="16">
        <v>0</v>
      </c>
      <c r="AY16" s="17">
        <v>283004.73</v>
      </c>
      <c r="AZ16" s="17">
        <v>0</v>
      </c>
      <c r="BA16" s="17">
        <v>0</v>
      </c>
      <c r="BB16" s="17">
        <v>209400.83999999997</v>
      </c>
      <c r="BC16" s="12">
        <v>492405.56999999995</v>
      </c>
      <c r="BD16" s="16">
        <v>213071.73</v>
      </c>
      <c r="BE16" s="17">
        <v>30202.299999999996</v>
      </c>
      <c r="BF16" s="17">
        <v>0</v>
      </c>
      <c r="BG16" s="17">
        <v>0</v>
      </c>
      <c r="BH16" s="17">
        <v>1224.81</v>
      </c>
      <c r="BI16" s="12">
        <v>244498.84</v>
      </c>
    </row>
    <row r="17" spans="1:61" x14ac:dyDescent="0.25">
      <c r="A17" s="4" t="s">
        <v>8</v>
      </c>
      <c r="B17" s="67">
        <v>1046294</v>
      </c>
      <c r="C17" s="53">
        <v>523258</v>
      </c>
      <c r="D17" s="53">
        <v>0</v>
      </c>
      <c r="E17" s="53">
        <v>0</v>
      </c>
      <c r="F17" s="53">
        <v>7500</v>
      </c>
      <c r="G17" s="68">
        <v>1577052</v>
      </c>
      <c r="H17" s="16">
        <v>457320</v>
      </c>
      <c r="I17" s="17">
        <v>88994</v>
      </c>
      <c r="J17" s="17">
        <v>0</v>
      </c>
      <c r="K17" s="17">
        <v>0</v>
      </c>
      <c r="L17" s="17">
        <v>0</v>
      </c>
      <c r="M17" s="12">
        <v>546314</v>
      </c>
      <c r="N17" s="16">
        <v>150751</v>
      </c>
      <c r="O17" s="17">
        <v>22775</v>
      </c>
      <c r="P17" s="17">
        <v>0</v>
      </c>
      <c r="Q17" s="17">
        <v>0</v>
      </c>
      <c r="R17" s="17">
        <v>0</v>
      </c>
      <c r="S17" s="12">
        <v>173526</v>
      </c>
      <c r="T17" s="16">
        <v>130419</v>
      </c>
      <c r="U17" s="17">
        <v>71686</v>
      </c>
      <c r="V17" s="17">
        <v>0</v>
      </c>
      <c r="W17" s="17">
        <v>0</v>
      </c>
      <c r="X17" s="17">
        <v>0</v>
      </c>
      <c r="Y17" s="12">
        <v>202105</v>
      </c>
      <c r="Z17" s="16">
        <v>5685</v>
      </c>
      <c r="AA17" s="17">
        <v>116949</v>
      </c>
      <c r="AB17" s="17">
        <v>0</v>
      </c>
      <c r="AC17" s="17">
        <v>0</v>
      </c>
      <c r="AD17" s="17">
        <v>0</v>
      </c>
      <c r="AE17" s="12">
        <v>122634</v>
      </c>
      <c r="AF17" s="16">
        <v>641</v>
      </c>
      <c r="AG17" s="17">
        <v>80829</v>
      </c>
      <c r="AH17" s="17">
        <v>0</v>
      </c>
      <c r="AI17" s="17">
        <v>0</v>
      </c>
      <c r="AJ17" s="17">
        <v>0</v>
      </c>
      <c r="AK17" s="12">
        <v>81470</v>
      </c>
      <c r="AL17" s="16">
        <v>966</v>
      </c>
      <c r="AM17" s="17">
        <v>56780</v>
      </c>
      <c r="AN17" s="17">
        <v>0</v>
      </c>
      <c r="AO17" s="17">
        <v>0</v>
      </c>
      <c r="AP17" s="17">
        <v>0</v>
      </c>
      <c r="AQ17" s="12">
        <v>57746</v>
      </c>
      <c r="AR17" s="16">
        <v>0</v>
      </c>
      <c r="AS17" s="17">
        <v>0</v>
      </c>
      <c r="AT17" s="17">
        <v>0</v>
      </c>
      <c r="AU17" s="17">
        <v>0</v>
      </c>
      <c r="AV17" s="17">
        <v>0</v>
      </c>
      <c r="AW17" s="12">
        <v>0</v>
      </c>
      <c r="AX17" s="16">
        <v>0</v>
      </c>
      <c r="AY17" s="17">
        <v>3612</v>
      </c>
      <c r="AZ17" s="17">
        <v>0</v>
      </c>
      <c r="BA17" s="17">
        <v>0</v>
      </c>
      <c r="BB17" s="17">
        <v>0</v>
      </c>
      <c r="BC17" s="12">
        <v>3612</v>
      </c>
      <c r="BD17" s="16">
        <v>300512</v>
      </c>
      <c r="BE17" s="17">
        <v>81633</v>
      </c>
      <c r="BF17" s="17">
        <v>0</v>
      </c>
      <c r="BG17" s="17">
        <v>0</v>
      </c>
      <c r="BH17" s="17">
        <v>7500</v>
      </c>
      <c r="BI17" s="12">
        <v>389645</v>
      </c>
    </row>
    <row r="18" spans="1:61" x14ac:dyDescent="0.25">
      <c r="A18" s="4" t="s">
        <v>9</v>
      </c>
      <c r="B18" s="67">
        <v>8023490</v>
      </c>
      <c r="C18" s="53">
        <v>2572070</v>
      </c>
      <c r="D18" s="53">
        <v>360586</v>
      </c>
      <c r="E18" s="53">
        <v>0</v>
      </c>
      <c r="F18" s="53">
        <v>1445039</v>
      </c>
      <c r="G18" s="68">
        <v>12401185</v>
      </c>
      <c r="H18" s="16">
        <v>6151596</v>
      </c>
      <c r="I18" s="17">
        <v>1555482</v>
      </c>
      <c r="J18" s="17">
        <v>0</v>
      </c>
      <c r="K18" s="17">
        <v>0</v>
      </c>
      <c r="L18" s="17">
        <v>119836</v>
      </c>
      <c r="M18" s="12">
        <v>7826914</v>
      </c>
      <c r="N18" s="16">
        <v>1580111</v>
      </c>
      <c r="O18" s="17">
        <v>155176</v>
      </c>
      <c r="P18" s="17">
        <v>0</v>
      </c>
      <c r="Q18" s="17">
        <v>0</v>
      </c>
      <c r="R18" s="17">
        <v>59275</v>
      </c>
      <c r="S18" s="12">
        <v>1794562</v>
      </c>
      <c r="T18" s="16">
        <v>0</v>
      </c>
      <c r="U18" s="17">
        <v>49062</v>
      </c>
      <c r="V18" s="17">
        <v>0</v>
      </c>
      <c r="W18" s="17">
        <v>0</v>
      </c>
      <c r="X18" s="17">
        <v>0</v>
      </c>
      <c r="Y18" s="12">
        <v>49062</v>
      </c>
      <c r="Z18" s="16">
        <v>0</v>
      </c>
      <c r="AA18" s="17">
        <v>0</v>
      </c>
      <c r="AB18" s="17">
        <v>216200</v>
      </c>
      <c r="AC18" s="17">
        <v>0</v>
      </c>
      <c r="AD18" s="17">
        <v>0</v>
      </c>
      <c r="AE18" s="12">
        <v>216200</v>
      </c>
      <c r="AF18" s="16">
        <v>0</v>
      </c>
      <c r="AG18" s="17">
        <v>0</v>
      </c>
      <c r="AH18" s="17">
        <v>0</v>
      </c>
      <c r="AI18" s="17">
        <v>0</v>
      </c>
      <c r="AJ18" s="17">
        <v>0</v>
      </c>
      <c r="AK18" s="12">
        <v>0</v>
      </c>
      <c r="AL18" s="16">
        <v>148596</v>
      </c>
      <c r="AM18" s="17">
        <v>580243</v>
      </c>
      <c r="AN18" s="17">
        <v>144386</v>
      </c>
      <c r="AO18" s="17">
        <v>0</v>
      </c>
      <c r="AP18" s="17">
        <v>11703</v>
      </c>
      <c r="AQ18" s="12">
        <v>884928</v>
      </c>
      <c r="AR18" s="16">
        <v>0</v>
      </c>
      <c r="AS18" s="17">
        <v>106816</v>
      </c>
      <c r="AT18" s="17">
        <v>0</v>
      </c>
      <c r="AU18" s="17">
        <v>0</v>
      </c>
      <c r="AV18" s="17">
        <v>0</v>
      </c>
      <c r="AW18" s="12">
        <v>106816</v>
      </c>
      <c r="AX18" s="16">
        <v>143187</v>
      </c>
      <c r="AY18" s="17">
        <v>125291</v>
      </c>
      <c r="AZ18" s="17">
        <v>0</v>
      </c>
      <c r="BA18" s="17">
        <v>0</v>
      </c>
      <c r="BB18" s="17">
        <v>1254225</v>
      </c>
      <c r="BC18" s="12">
        <v>1522703</v>
      </c>
      <c r="BD18" s="16">
        <v>0</v>
      </c>
      <c r="BE18" s="17">
        <v>0</v>
      </c>
      <c r="BF18" s="17">
        <v>0</v>
      </c>
      <c r="BG18" s="17">
        <v>0</v>
      </c>
      <c r="BH18" s="17">
        <v>0</v>
      </c>
      <c r="BI18" s="12">
        <v>0</v>
      </c>
    </row>
    <row r="19" spans="1:61" x14ac:dyDescent="0.25">
      <c r="A19" s="4" t="s">
        <v>10</v>
      </c>
      <c r="B19" s="67">
        <v>6122316</v>
      </c>
      <c r="C19" s="53">
        <v>1355365</v>
      </c>
      <c r="D19" s="53">
        <v>117317</v>
      </c>
      <c r="E19" s="53">
        <v>0</v>
      </c>
      <c r="F19" s="53">
        <v>307468</v>
      </c>
      <c r="G19" s="68">
        <v>7902466</v>
      </c>
      <c r="H19" s="16">
        <v>3486488</v>
      </c>
      <c r="I19" s="17">
        <v>745907</v>
      </c>
      <c r="J19" s="17">
        <v>29932</v>
      </c>
      <c r="K19" s="17">
        <v>0</v>
      </c>
      <c r="L19" s="17">
        <v>297969</v>
      </c>
      <c r="M19" s="12">
        <v>4560296</v>
      </c>
      <c r="N19" s="16">
        <v>1458900</v>
      </c>
      <c r="O19" s="17">
        <v>45815</v>
      </c>
      <c r="P19" s="17">
        <v>19955</v>
      </c>
      <c r="Q19" s="17">
        <v>0</v>
      </c>
      <c r="R19" s="17">
        <v>5520</v>
      </c>
      <c r="S19" s="12">
        <v>1530190</v>
      </c>
      <c r="T19" s="16">
        <v>0</v>
      </c>
      <c r="U19" s="17">
        <v>0</v>
      </c>
      <c r="V19" s="17">
        <v>0</v>
      </c>
      <c r="W19" s="17">
        <v>0</v>
      </c>
      <c r="X19" s="17">
        <v>0</v>
      </c>
      <c r="Y19" s="12">
        <v>0</v>
      </c>
      <c r="Z19" s="16">
        <v>0</v>
      </c>
      <c r="AA19" s="17">
        <v>0</v>
      </c>
      <c r="AB19" s="17">
        <v>62209</v>
      </c>
      <c r="AC19" s="17">
        <v>0</v>
      </c>
      <c r="AD19" s="17">
        <v>0</v>
      </c>
      <c r="AE19" s="12">
        <v>62209</v>
      </c>
      <c r="AF19" s="16">
        <v>0</v>
      </c>
      <c r="AG19" s="17">
        <v>0</v>
      </c>
      <c r="AH19" s="17">
        <v>0</v>
      </c>
      <c r="AI19" s="17">
        <v>0</v>
      </c>
      <c r="AJ19" s="17">
        <v>0</v>
      </c>
      <c r="AK19" s="12">
        <v>0</v>
      </c>
      <c r="AL19" s="16">
        <v>0</v>
      </c>
      <c r="AM19" s="17">
        <v>0</v>
      </c>
      <c r="AN19" s="17">
        <v>0</v>
      </c>
      <c r="AO19" s="17">
        <v>0</v>
      </c>
      <c r="AP19" s="17">
        <v>0</v>
      </c>
      <c r="AQ19" s="12">
        <v>0</v>
      </c>
      <c r="AR19" s="16">
        <v>0</v>
      </c>
      <c r="AS19" s="17">
        <v>0</v>
      </c>
      <c r="AT19" s="17">
        <v>0</v>
      </c>
      <c r="AU19" s="17">
        <v>0</v>
      </c>
      <c r="AV19" s="17">
        <v>0</v>
      </c>
      <c r="AW19" s="12">
        <v>0</v>
      </c>
      <c r="AX19" s="16">
        <v>849520</v>
      </c>
      <c r="AY19" s="17">
        <v>557905</v>
      </c>
      <c r="AZ19" s="17">
        <v>0</v>
      </c>
      <c r="BA19" s="17">
        <v>0</v>
      </c>
      <c r="BB19" s="17">
        <v>3979</v>
      </c>
      <c r="BC19" s="12">
        <v>1411404</v>
      </c>
      <c r="BD19" s="16">
        <v>327408</v>
      </c>
      <c r="BE19" s="17">
        <v>5738</v>
      </c>
      <c r="BF19" s="17">
        <v>5221</v>
      </c>
      <c r="BG19" s="17">
        <v>0</v>
      </c>
      <c r="BH19" s="17">
        <v>0</v>
      </c>
      <c r="BI19" s="12">
        <v>338367</v>
      </c>
    </row>
    <row r="20" spans="1:61" x14ac:dyDescent="0.25">
      <c r="A20" s="4" t="s">
        <v>11</v>
      </c>
      <c r="B20" s="67">
        <v>597983</v>
      </c>
      <c r="C20" s="53">
        <v>487960</v>
      </c>
      <c r="D20" s="53">
        <v>89999</v>
      </c>
      <c r="E20" s="53">
        <v>0</v>
      </c>
      <c r="F20" s="53">
        <v>170715</v>
      </c>
      <c r="G20" s="68">
        <v>1346657</v>
      </c>
      <c r="H20" s="16">
        <v>394266</v>
      </c>
      <c r="I20" s="17">
        <v>175647</v>
      </c>
      <c r="J20" s="17">
        <v>0</v>
      </c>
      <c r="K20" s="17">
        <v>0</v>
      </c>
      <c r="L20" s="17">
        <v>142914</v>
      </c>
      <c r="M20" s="12">
        <v>712827</v>
      </c>
      <c r="N20" s="16">
        <v>0</v>
      </c>
      <c r="O20" s="17">
        <v>116287</v>
      </c>
      <c r="P20" s="17">
        <v>0</v>
      </c>
      <c r="Q20" s="17">
        <v>0</v>
      </c>
      <c r="R20" s="17">
        <v>26174</v>
      </c>
      <c r="S20" s="12">
        <v>142461</v>
      </c>
      <c r="T20" s="16">
        <v>27666</v>
      </c>
      <c r="U20" s="17">
        <v>69748</v>
      </c>
      <c r="V20" s="17">
        <v>36120</v>
      </c>
      <c r="W20" s="17">
        <v>0</v>
      </c>
      <c r="X20" s="17">
        <v>1627</v>
      </c>
      <c r="Y20" s="12">
        <v>135161</v>
      </c>
      <c r="Z20" s="16">
        <v>121275</v>
      </c>
      <c r="AA20" s="17">
        <v>72852</v>
      </c>
      <c r="AB20" s="17">
        <v>28760</v>
      </c>
      <c r="AC20" s="17">
        <v>0</v>
      </c>
      <c r="AD20" s="17">
        <v>0</v>
      </c>
      <c r="AE20" s="12">
        <v>222887</v>
      </c>
      <c r="AF20" s="16">
        <v>35236</v>
      </c>
      <c r="AG20" s="17">
        <v>27939</v>
      </c>
      <c r="AH20" s="17">
        <v>6780</v>
      </c>
      <c r="AI20" s="17">
        <v>0</v>
      </c>
      <c r="AJ20" s="17">
        <v>0</v>
      </c>
      <c r="AK20" s="12">
        <v>69955</v>
      </c>
      <c r="AL20" s="16">
        <v>19540</v>
      </c>
      <c r="AM20" s="17">
        <v>24784</v>
      </c>
      <c r="AN20" s="17">
        <v>14159</v>
      </c>
      <c r="AO20" s="17">
        <v>0</v>
      </c>
      <c r="AP20" s="17">
        <v>0</v>
      </c>
      <c r="AQ20" s="12">
        <v>58483</v>
      </c>
      <c r="AR20" s="16">
        <v>0</v>
      </c>
      <c r="AS20" s="17">
        <v>0</v>
      </c>
      <c r="AT20" s="17">
        <v>0</v>
      </c>
      <c r="AU20" s="17">
        <v>0</v>
      </c>
      <c r="AV20" s="17">
        <v>0</v>
      </c>
      <c r="AW20" s="12">
        <v>0</v>
      </c>
      <c r="AX20" s="16">
        <v>0</v>
      </c>
      <c r="AY20" s="17">
        <v>0</v>
      </c>
      <c r="AZ20" s="17">
        <v>0</v>
      </c>
      <c r="BA20" s="17">
        <v>0</v>
      </c>
      <c r="BB20" s="17">
        <v>0</v>
      </c>
      <c r="BC20" s="12">
        <v>0</v>
      </c>
      <c r="BD20" s="16">
        <v>0</v>
      </c>
      <c r="BE20" s="17">
        <v>703</v>
      </c>
      <c r="BF20" s="17">
        <v>4180</v>
      </c>
      <c r="BG20" s="17">
        <v>0</v>
      </c>
      <c r="BH20" s="17">
        <v>0</v>
      </c>
      <c r="BI20" s="12">
        <v>4883</v>
      </c>
    </row>
    <row r="21" spans="1:61" x14ac:dyDescent="0.25">
      <c r="A21" s="4" t="s">
        <v>12</v>
      </c>
      <c r="B21" s="67">
        <v>4864790.72</v>
      </c>
      <c r="C21" s="53">
        <v>5915823.3000000017</v>
      </c>
      <c r="D21" s="53">
        <v>780275.68</v>
      </c>
      <c r="E21" s="53">
        <v>124179.2</v>
      </c>
      <c r="F21" s="53">
        <v>0</v>
      </c>
      <c r="G21" s="68">
        <v>11685068.899999997</v>
      </c>
      <c r="H21" s="16">
        <v>1755458.14</v>
      </c>
      <c r="I21" s="17">
        <v>1050102.02</v>
      </c>
      <c r="J21" s="17">
        <v>24600.84</v>
      </c>
      <c r="K21" s="17">
        <v>0</v>
      </c>
      <c r="L21" s="17">
        <v>0</v>
      </c>
      <c r="M21" s="12">
        <v>2830161</v>
      </c>
      <c r="N21" s="16">
        <v>455577.91</v>
      </c>
      <c r="O21" s="17">
        <v>156997.1</v>
      </c>
      <c r="P21" s="17">
        <v>0</v>
      </c>
      <c r="Q21" s="17">
        <v>0</v>
      </c>
      <c r="R21" s="17">
        <v>0</v>
      </c>
      <c r="S21" s="12">
        <v>612575.01</v>
      </c>
      <c r="T21" s="16">
        <v>1698299.94</v>
      </c>
      <c r="U21" s="17">
        <v>2895273.06</v>
      </c>
      <c r="V21" s="17">
        <v>413446.76</v>
      </c>
      <c r="W21" s="17">
        <v>0</v>
      </c>
      <c r="X21" s="17">
        <v>0</v>
      </c>
      <c r="Y21" s="12">
        <v>5007019.76</v>
      </c>
      <c r="Z21" s="16">
        <v>11964.35</v>
      </c>
      <c r="AA21" s="17">
        <v>600823.68000000005</v>
      </c>
      <c r="AB21" s="17">
        <v>0</v>
      </c>
      <c r="AC21" s="17">
        <v>0</v>
      </c>
      <c r="AD21" s="17">
        <v>0</v>
      </c>
      <c r="AE21" s="12">
        <v>612788.03</v>
      </c>
      <c r="AF21" s="16">
        <v>18123.36</v>
      </c>
      <c r="AG21" s="17">
        <v>24059.19</v>
      </c>
      <c r="AH21" s="17">
        <v>27403.79</v>
      </c>
      <c r="AI21" s="17">
        <v>0</v>
      </c>
      <c r="AJ21" s="17">
        <v>0</v>
      </c>
      <c r="AK21" s="12">
        <v>69586.34</v>
      </c>
      <c r="AL21" s="16">
        <v>293513.27</v>
      </c>
      <c r="AM21" s="17">
        <v>153277.54</v>
      </c>
      <c r="AN21" s="17">
        <v>111564.43</v>
      </c>
      <c r="AO21" s="17">
        <v>124179.2</v>
      </c>
      <c r="AP21" s="17">
        <v>0</v>
      </c>
      <c r="AQ21" s="12">
        <v>682534.44</v>
      </c>
      <c r="AR21" s="16">
        <v>631853.75</v>
      </c>
      <c r="AS21" s="17">
        <v>942424.2</v>
      </c>
      <c r="AT21" s="17">
        <v>189220.43</v>
      </c>
      <c r="AU21" s="17">
        <v>0</v>
      </c>
      <c r="AV21" s="17">
        <v>0</v>
      </c>
      <c r="AW21" s="12">
        <v>1763498.38</v>
      </c>
      <c r="AX21" s="16">
        <v>0</v>
      </c>
      <c r="AY21" s="17">
        <v>92810.15</v>
      </c>
      <c r="AZ21" s="17">
        <v>14039.43</v>
      </c>
      <c r="BA21" s="17">
        <v>0</v>
      </c>
      <c r="BB21" s="17">
        <v>0</v>
      </c>
      <c r="BC21" s="12">
        <v>106849.57999999999</v>
      </c>
      <c r="BD21" s="16">
        <v>0</v>
      </c>
      <c r="BE21" s="17">
        <v>56.36</v>
      </c>
      <c r="BF21" s="17">
        <v>0</v>
      </c>
      <c r="BG21" s="17">
        <v>0</v>
      </c>
      <c r="BH21" s="17">
        <v>0</v>
      </c>
      <c r="BI21" s="12">
        <v>56.36</v>
      </c>
    </row>
    <row r="22" spans="1:61" x14ac:dyDescent="0.25">
      <c r="A22" s="4" t="s">
        <v>13</v>
      </c>
      <c r="B22" s="67">
        <v>4560952.6399999997</v>
      </c>
      <c r="C22" s="53">
        <v>1174978.99</v>
      </c>
      <c r="D22" s="53">
        <v>0</v>
      </c>
      <c r="E22" s="53">
        <v>51.63</v>
      </c>
      <c r="F22" s="53">
        <v>173979.98</v>
      </c>
      <c r="G22" s="68">
        <v>5909963.2399999993</v>
      </c>
      <c r="H22" s="16">
        <v>4510444.5999999996</v>
      </c>
      <c r="I22" s="17">
        <v>1124616.3799999999</v>
      </c>
      <c r="J22" s="17">
        <v>0</v>
      </c>
      <c r="K22" s="17">
        <v>51.63</v>
      </c>
      <c r="L22" s="17">
        <v>89653.02</v>
      </c>
      <c r="M22" s="12">
        <v>5724765.629999999</v>
      </c>
      <c r="N22" s="16">
        <v>0</v>
      </c>
      <c r="O22" s="17">
        <v>0</v>
      </c>
      <c r="P22" s="17">
        <v>0</v>
      </c>
      <c r="Q22" s="17">
        <v>0</v>
      </c>
      <c r="R22" s="17">
        <v>0</v>
      </c>
      <c r="S22" s="12">
        <v>0</v>
      </c>
      <c r="T22" s="16">
        <v>0</v>
      </c>
      <c r="U22" s="17">
        <v>0</v>
      </c>
      <c r="V22" s="17">
        <v>0</v>
      </c>
      <c r="W22" s="17">
        <v>0</v>
      </c>
      <c r="X22" s="17">
        <v>0</v>
      </c>
      <c r="Y22" s="12">
        <v>0</v>
      </c>
      <c r="Z22" s="16">
        <v>50508.04</v>
      </c>
      <c r="AA22" s="17">
        <v>13310.61</v>
      </c>
      <c r="AB22" s="17">
        <v>0</v>
      </c>
      <c r="AC22" s="17">
        <v>0</v>
      </c>
      <c r="AD22" s="17">
        <v>79516.759999999995</v>
      </c>
      <c r="AE22" s="12">
        <v>143335.41</v>
      </c>
      <c r="AF22" s="16">
        <v>0</v>
      </c>
      <c r="AG22" s="17">
        <v>0</v>
      </c>
      <c r="AH22" s="17">
        <v>0</v>
      </c>
      <c r="AI22" s="17">
        <v>0</v>
      </c>
      <c r="AJ22" s="17">
        <v>0</v>
      </c>
      <c r="AK22" s="12">
        <v>0</v>
      </c>
      <c r="AL22" s="16">
        <v>0</v>
      </c>
      <c r="AM22" s="17">
        <v>0</v>
      </c>
      <c r="AN22" s="17">
        <v>0</v>
      </c>
      <c r="AO22" s="17">
        <v>0</v>
      </c>
      <c r="AP22" s="17">
        <v>0</v>
      </c>
      <c r="AQ22" s="12">
        <v>0</v>
      </c>
      <c r="AR22" s="16">
        <v>0</v>
      </c>
      <c r="AS22" s="17">
        <v>0</v>
      </c>
      <c r="AT22" s="17">
        <v>0</v>
      </c>
      <c r="AU22" s="17">
        <v>0</v>
      </c>
      <c r="AV22" s="17">
        <v>0</v>
      </c>
      <c r="AW22" s="12">
        <v>0</v>
      </c>
      <c r="AX22" s="16">
        <v>0</v>
      </c>
      <c r="AY22" s="17">
        <v>0</v>
      </c>
      <c r="AZ22" s="17">
        <v>0</v>
      </c>
      <c r="BA22" s="17">
        <v>0</v>
      </c>
      <c r="BB22" s="17">
        <v>0</v>
      </c>
      <c r="BC22" s="12">
        <v>0</v>
      </c>
      <c r="BD22" s="16">
        <v>0</v>
      </c>
      <c r="BE22" s="17">
        <v>37052</v>
      </c>
      <c r="BF22" s="17">
        <v>0</v>
      </c>
      <c r="BG22" s="17">
        <v>0</v>
      </c>
      <c r="BH22" s="17">
        <v>4810.2</v>
      </c>
      <c r="BI22" s="12">
        <v>41862.199999999997</v>
      </c>
    </row>
    <row r="23" spans="1:61" x14ac:dyDescent="0.25">
      <c r="A23" s="4" t="s">
        <v>14</v>
      </c>
      <c r="B23" s="67">
        <v>8763048.1500000004</v>
      </c>
      <c r="C23" s="53">
        <v>2593411.1800000002</v>
      </c>
      <c r="D23" s="53">
        <v>228743.02</v>
      </c>
      <c r="E23" s="53">
        <v>0</v>
      </c>
      <c r="F23" s="53">
        <v>502690.64</v>
      </c>
      <c r="G23" s="68">
        <v>12087892.990000002</v>
      </c>
      <c r="H23" s="16">
        <v>5916424.1799999997</v>
      </c>
      <c r="I23" s="17">
        <v>1405193.65</v>
      </c>
      <c r="J23" s="17">
        <v>94195.19</v>
      </c>
      <c r="K23" s="17">
        <v>0</v>
      </c>
      <c r="L23" s="17">
        <v>95699.69</v>
      </c>
      <c r="M23" s="12">
        <v>7511512.7100000009</v>
      </c>
      <c r="N23" s="16">
        <v>1090232.3200000001</v>
      </c>
      <c r="O23" s="17">
        <v>156054.89000000001</v>
      </c>
      <c r="P23" s="17">
        <v>41388.18</v>
      </c>
      <c r="Q23" s="17">
        <v>0</v>
      </c>
      <c r="R23" s="17">
        <v>54347</v>
      </c>
      <c r="S23" s="12">
        <v>1342022.3899999999</v>
      </c>
      <c r="T23" s="16">
        <v>0</v>
      </c>
      <c r="U23" s="17">
        <v>0</v>
      </c>
      <c r="V23" s="17">
        <v>0</v>
      </c>
      <c r="W23" s="17">
        <v>0</v>
      </c>
      <c r="X23" s="17">
        <v>75000</v>
      </c>
      <c r="Y23" s="12">
        <v>75000</v>
      </c>
      <c r="Z23" s="16">
        <v>0</v>
      </c>
      <c r="AA23" s="17">
        <v>229495</v>
      </c>
      <c r="AB23" s="17">
        <v>77495.47</v>
      </c>
      <c r="AC23" s="17">
        <v>0</v>
      </c>
      <c r="AD23" s="17">
        <v>0</v>
      </c>
      <c r="AE23" s="12">
        <v>306990.46999999997</v>
      </c>
      <c r="AF23" s="16">
        <v>0</v>
      </c>
      <c r="AG23" s="17">
        <v>0</v>
      </c>
      <c r="AH23" s="17">
        <v>0</v>
      </c>
      <c r="AI23" s="17">
        <v>0</v>
      </c>
      <c r="AJ23" s="17">
        <v>0</v>
      </c>
      <c r="AK23" s="12">
        <v>0</v>
      </c>
      <c r="AL23" s="16">
        <v>0</v>
      </c>
      <c r="AM23" s="17">
        <v>0</v>
      </c>
      <c r="AN23" s="17">
        <v>0</v>
      </c>
      <c r="AO23" s="17">
        <v>0</v>
      </c>
      <c r="AP23" s="17">
        <v>0</v>
      </c>
      <c r="AQ23" s="12">
        <v>0</v>
      </c>
      <c r="AR23" s="16">
        <v>0</v>
      </c>
      <c r="AS23" s="17">
        <v>0</v>
      </c>
      <c r="AT23" s="17">
        <v>0</v>
      </c>
      <c r="AU23" s="17">
        <v>0</v>
      </c>
      <c r="AV23" s="17">
        <v>4000</v>
      </c>
      <c r="AW23" s="12">
        <v>4000</v>
      </c>
      <c r="AX23" s="16">
        <v>205510.62</v>
      </c>
      <c r="AY23" s="17">
        <v>224581.26</v>
      </c>
      <c r="AZ23" s="17">
        <v>0</v>
      </c>
      <c r="BA23" s="17">
        <v>0</v>
      </c>
      <c r="BB23" s="17">
        <v>177092.37</v>
      </c>
      <c r="BC23" s="12">
        <v>607184.25</v>
      </c>
      <c r="BD23" s="16">
        <v>1550881.03</v>
      </c>
      <c r="BE23" s="17">
        <v>578086.38</v>
      </c>
      <c r="BF23" s="17">
        <v>15664.18</v>
      </c>
      <c r="BG23" s="17">
        <v>0</v>
      </c>
      <c r="BH23" s="17">
        <v>96551.58</v>
      </c>
      <c r="BI23" s="12">
        <v>2241183.1700000004</v>
      </c>
    </row>
    <row r="24" spans="1:61" x14ac:dyDescent="0.25">
      <c r="A24" s="4" t="s">
        <v>15</v>
      </c>
      <c r="B24" s="67">
        <v>1131735</v>
      </c>
      <c r="C24" s="53">
        <v>593796</v>
      </c>
      <c r="D24" s="53">
        <v>67448</v>
      </c>
      <c r="E24" s="53">
        <v>0</v>
      </c>
      <c r="F24" s="53">
        <v>0</v>
      </c>
      <c r="G24" s="68">
        <v>1792979</v>
      </c>
      <c r="H24" s="16">
        <v>269536</v>
      </c>
      <c r="I24" s="17">
        <v>85898</v>
      </c>
      <c r="J24" s="17">
        <v>0</v>
      </c>
      <c r="K24" s="17">
        <v>0</v>
      </c>
      <c r="L24" s="17">
        <v>0</v>
      </c>
      <c r="M24" s="12">
        <v>355434</v>
      </c>
      <c r="N24" s="16">
        <v>213885</v>
      </c>
      <c r="O24" s="17">
        <v>36869</v>
      </c>
      <c r="P24" s="17">
        <v>0</v>
      </c>
      <c r="Q24" s="17">
        <v>0</v>
      </c>
      <c r="R24" s="17">
        <v>0</v>
      </c>
      <c r="S24" s="12">
        <v>250754</v>
      </c>
      <c r="T24" s="16">
        <v>312233</v>
      </c>
      <c r="U24" s="17">
        <v>232877</v>
      </c>
      <c r="V24" s="17">
        <v>6490</v>
      </c>
      <c r="W24" s="17">
        <v>0</v>
      </c>
      <c r="X24" s="17">
        <v>0</v>
      </c>
      <c r="Y24" s="12">
        <v>551600</v>
      </c>
      <c r="Z24" s="16">
        <v>115401</v>
      </c>
      <c r="AA24" s="17">
        <v>143549</v>
      </c>
      <c r="AB24" s="17">
        <v>60148</v>
      </c>
      <c r="AC24" s="17">
        <v>0</v>
      </c>
      <c r="AD24" s="17">
        <v>0</v>
      </c>
      <c r="AE24" s="12">
        <v>319098</v>
      </c>
      <c r="AF24" s="16">
        <v>13219</v>
      </c>
      <c r="AG24" s="17">
        <v>49713</v>
      </c>
      <c r="AH24" s="17">
        <v>810</v>
      </c>
      <c r="AI24" s="17">
        <v>0</v>
      </c>
      <c r="AJ24" s="17">
        <v>0</v>
      </c>
      <c r="AK24" s="12">
        <v>63742</v>
      </c>
      <c r="AL24" s="16">
        <v>0</v>
      </c>
      <c r="AM24" s="17">
        <v>0</v>
      </c>
      <c r="AN24" s="17">
        <v>0</v>
      </c>
      <c r="AO24" s="17">
        <v>0</v>
      </c>
      <c r="AP24" s="17">
        <v>0</v>
      </c>
      <c r="AQ24" s="12">
        <v>0</v>
      </c>
      <c r="AR24" s="16">
        <v>0</v>
      </c>
      <c r="AS24" s="17">
        <v>1948</v>
      </c>
      <c r="AT24" s="17">
        <v>0</v>
      </c>
      <c r="AU24" s="17">
        <v>0</v>
      </c>
      <c r="AV24" s="17">
        <v>0</v>
      </c>
      <c r="AW24" s="12">
        <v>1948</v>
      </c>
      <c r="AX24" s="16">
        <v>207461</v>
      </c>
      <c r="AY24" s="17">
        <v>42942</v>
      </c>
      <c r="AZ24" s="17">
        <v>0</v>
      </c>
      <c r="BA24" s="17">
        <v>0</v>
      </c>
      <c r="BB24" s="17">
        <v>0</v>
      </c>
      <c r="BC24" s="12">
        <v>250403</v>
      </c>
      <c r="BD24" s="16">
        <v>0</v>
      </c>
      <c r="BE24" s="17">
        <v>0</v>
      </c>
      <c r="BF24" s="17">
        <v>0</v>
      </c>
      <c r="BG24" s="17">
        <v>0</v>
      </c>
      <c r="BH24" s="17">
        <v>0</v>
      </c>
      <c r="BI24" s="12">
        <v>0</v>
      </c>
    </row>
    <row r="25" spans="1:61" x14ac:dyDescent="0.25">
      <c r="A25" s="4" t="s">
        <v>16</v>
      </c>
      <c r="B25" s="67">
        <v>2374317</v>
      </c>
      <c r="C25" s="53">
        <v>1519031</v>
      </c>
      <c r="D25" s="53">
        <v>107718</v>
      </c>
      <c r="E25" s="53">
        <v>22437</v>
      </c>
      <c r="F25" s="53">
        <v>16111</v>
      </c>
      <c r="G25" s="68">
        <v>4039614</v>
      </c>
      <c r="H25" s="16">
        <v>789598</v>
      </c>
      <c r="I25" s="17">
        <v>78269</v>
      </c>
      <c r="J25" s="17">
        <v>0</v>
      </c>
      <c r="K25" s="17">
        <v>0</v>
      </c>
      <c r="L25" s="17">
        <v>3435</v>
      </c>
      <c r="M25" s="12">
        <v>871302</v>
      </c>
      <c r="N25" s="16">
        <v>72784</v>
      </c>
      <c r="O25" s="17">
        <v>226145</v>
      </c>
      <c r="P25" s="17">
        <v>10278</v>
      </c>
      <c r="Q25" s="17">
        <v>0</v>
      </c>
      <c r="R25" s="17">
        <v>2037</v>
      </c>
      <c r="S25" s="12">
        <v>311244</v>
      </c>
      <c r="T25" s="16">
        <v>664473</v>
      </c>
      <c r="U25" s="17">
        <v>454743</v>
      </c>
      <c r="V25" s="17">
        <v>35373</v>
      </c>
      <c r="W25" s="17">
        <v>0</v>
      </c>
      <c r="X25" s="17">
        <v>6095</v>
      </c>
      <c r="Y25" s="12">
        <v>1160684</v>
      </c>
      <c r="Z25" s="16">
        <v>107389</v>
      </c>
      <c r="AA25" s="17">
        <v>118035</v>
      </c>
      <c r="AB25" s="17">
        <v>31027</v>
      </c>
      <c r="AC25" s="17">
        <v>0</v>
      </c>
      <c r="AD25" s="17">
        <v>1826</v>
      </c>
      <c r="AE25" s="12">
        <v>258277</v>
      </c>
      <c r="AF25" s="16">
        <v>11468</v>
      </c>
      <c r="AG25" s="17">
        <v>22390</v>
      </c>
      <c r="AH25" s="17">
        <v>1362</v>
      </c>
      <c r="AI25" s="17">
        <v>0</v>
      </c>
      <c r="AJ25" s="17">
        <v>45</v>
      </c>
      <c r="AK25" s="12">
        <v>35265</v>
      </c>
      <c r="AL25" s="16">
        <v>194435</v>
      </c>
      <c r="AM25" s="17">
        <v>275963</v>
      </c>
      <c r="AN25" s="17">
        <v>9795</v>
      </c>
      <c r="AO25" s="17">
        <v>22437</v>
      </c>
      <c r="AP25" s="17">
        <v>1024</v>
      </c>
      <c r="AQ25" s="12">
        <v>503654</v>
      </c>
      <c r="AR25" s="16">
        <v>698</v>
      </c>
      <c r="AS25" s="17">
        <v>16998</v>
      </c>
      <c r="AT25" s="17">
        <v>0</v>
      </c>
      <c r="AU25" s="17">
        <v>0</v>
      </c>
      <c r="AV25" s="17">
        <v>0</v>
      </c>
      <c r="AW25" s="12">
        <v>17696</v>
      </c>
      <c r="AX25" s="16">
        <v>272086</v>
      </c>
      <c r="AY25" s="17">
        <v>299279</v>
      </c>
      <c r="AZ25" s="17">
        <v>0</v>
      </c>
      <c r="BA25" s="17">
        <v>0</v>
      </c>
      <c r="BB25" s="17">
        <v>1505</v>
      </c>
      <c r="BC25" s="12">
        <v>572870</v>
      </c>
      <c r="BD25" s="16">
        <v>261386</v>
      </c>
      <c r="BE25" s="17">
        <v>27209</v>
      </c>
      <c r="BF25" s="17">
        <v>19883</v>
      </c>
      <c r="BG25" s="17">
        <v>0</v>
      </c>
      <c r="BH25" s="17">
        <v>144</v>
      </c>
      <c r="BI25" s="12">
        <v>308622</v>
      </c>
    </row>
    <row r="26" spans="1:61" x14ac:dyDescent="0.25">
      <c r="A26" s="4" t="s">
        <v>17</v>
      </c>
      <c r="B26" s="67">
        <v>1806356.3399999999</v>
      </c>
      <c r="C26" s="53">
        <v>923755.69000000018</v>
      </c>
      <c r="D26" s="53">
        <v>0</v>
      </c>
      <c r="E26" s="53">
        <v>0</v>
      </c>
      <c r="F26" s="53">
        <v>295003.07999999996</v>
      </c>
      <c r="G26" s="68">
        <v>3025115.1100000003</v>
      </c>
      <c r="H26" s="16">
        <v>559156.97</v>
      </c>
      <c r="I26" s="17">
        <v>189753.96</v>
      </c>
      <c r="J26" s="17">
        <v>0</v>
      </c>
      <c r="K26" s="17">
        <v>0</v>
      </c>
      <c r="L26" s="17">
        <v>109126.95999999999</v>
      </c>
      <c r="M26" s="12">
        <v>858037.8899999999</v>
      </c>
      <c r="N26" s="16">
        <v>191390.94999999998</v>
      </c>
      <c r="O26" s="17">
        <v>17038.11</v>
      </c>
      <c r="P26" s="17">
        <v>0</v>
      </c>
      <c r="Q26" s="17">
        <v>0</v>
      </c>
      <c r="R26" s="17">
        <v>11913.19</v>
      </c>
      <c r="S26" s="12">
        <v>220342.25</v>
      </c>
      <c r="T26" s="16">
        <v>259114.92000000004</v>
      </c>
      <c r="U26" s="17">
        <v>190993.64000000004</v>
      </c>
      <c r="V26" s="17">
        <v>0</v>
      </c>
      <c r="W26" s="17">
        <v>0</v>
      </c>
      <c r="X26" s="17">
        <v>157629.58000000002</v>
      </c>
      <c r="Y26" s="12">
        <v>607738.14000000013</v>
      </c>
      <c r="Z26" s="16">
        <v>148630.84</v>
      </c>
      <c r="AA26" s="17">
        <v>148267.72</v>
      </c>
      <c r="AB26" s="17">
        <v>0</v>
      </c>
      <c r="AC26" s="17">
        <v>0</v>
      </c>
      <c r="AD26" s="17">
        <v>650</v>
      </c>
      <c r="AE26" s="12">
        <v>297548.56</v>
      </c>
      <c r="AF26" s="16">
        <v>0</v>
      </c>
      <c r="AG26" s="17">
        <v>12806.05</v>
      </c>
      <c r="AH26" s="17">
        <v>0</v>
      </c>
      <c r="AI26" s="17">
        <v>0</v>
      </c>
      <c r="AJ26" s="17">
        <v>4437.3500000000004</v>
      </c>
      <c r="AK26" s="12">
        <v>17243.400000000001</v>
      </c>
      <c r="AL26" s="16">
        <v>288253.41000000003</v>
      </c>
      <c r="AM26" s="17">
        <v>332197.71000000008</v>
      </c>
      <c r="AN26" s="17">
        <v>0</v>
      </c>
      <c r="AO26" s="17">
        <v>0</v>
      </c>
      <c r="AP26" s="17">
        <v>3780</v>
      </c>
      <c r="AQ26" s="12">
        <v>624231.12000000011</v>
      </c>
      <c r="AR26" s="16">
        <v>0</v>
      </c>
      <c r="AS26" s="17">
        <v>0</v>
      </c>
      <c r="AT26" s="17">
        <v>0</v>
      </c>
      <c r="AU26" s="17">
        <v>0</v>
      </c>
      <c r="AV26" s="17">
        <v>0</v>
      </c>
      <c r="AW26" s="12">
        <v>0</v>
      </c>
      <c r="AX26" s="16">
        <v>0</v>
      </c>
      <c r="AY26" s="17">
        <v>0</v>
      </c>
      <c r="AZ26" s="17">
        <v>0</v>
      </c>
      <c r="BA26" s="17">
        <v>0</v>
      </c>
      <c r="BB26" s="17">
        <v>0</v>
      </c>
      <c r="BC26" s="12">
        <v>0</v>
      </c>
      <c r="BD26" s="16">
        <v>359809.25000000012</v>
      </c>
      <c r="BE26" s="17">
        <v>32698.5</v>
      </c>
      <c r="BF26" s="17">
        <v>0</v>
      </c>
      <c r="BG26" s="17">
        <v>0</v>
      </c>
      <c r="BH26" s="17">
        <v>7466</v>
      </c>
      <c r="BI26" s="12">
        <v>399973.75000000012</v>
      </c>
    </row>
    <row r="27" spans="1:61" x14ac:dyDescent="0.25">
      <c r="A27" s="4" t="s">
        <v>18</v>
      </c>
      <c r="B27" s="67">
        <v>6117806.7799999993</v>
      </c>
      <c r="C27" s="53">
        <v>1317201.3799999999</v>
      </c>
      <c r="D27" s="53">
        <v>491335</v>
      </c>
      <c r="E27" s="53">
        <v>0</v>
      </c>
      <c r="F27" s="53">
        <v>389146</v>
      </c>
      <c r="G27" s="68">
        <v>8315489.1600000001</v>
      </c>
      <c r="H27" s="16">
        <v>4364490.8499999996</v>
      </c>
      <c r="I27" s="17">
        <v>543645.62</v>
      </c>
      <c r="J27" s="17">
        <v>329546</v>
      </c>
      <c r="K27" s="17">
        <v>0</v>
      </c>
      <c r="L27" s="17">
        <v>339632</v>
      </c>
      <c r="M27" s="12">
        <v>5577314.4699999997</v>
      </c>
      <c r="N27" s="16">
        <v>866857.76</v>
      </c>
      <c r="O27" s="17">
        <v>138933.60999999999</v>
      </c>
      <c r="P27" s="17">
        <v>65506</v>
      </c>
      <c r="Q27" s="17">
        <v>0</v>
      </c>
      <c r="R27" s="17">
        <v>37344</v>
      </c>
      <c r="S27" s="12">
        <v>1108641.3700000001</v>
      </c>
      <c r="T27" s="16">
        <v>3589.38</v>
      </c>
      <c r="U27" s="17">
        <v>80832.13</v>
      </c>
      <c r="V27" s="17">
        <v>5301</v>
      </c>
      <c r="W27" s="17">
        <v>0</v>
      </c>
      <c r="X27" s="17">
        <v>0</v>
      </c>
      <c r="Y27" s="12">
        <v>89722.510000000009</v>
      </c>
      <c r="Z27" s="16">
        <v>131576.82</v>
      </c>
      <c r="AA27" s="17">
        <v>200816.16</v>
      </c>
      <c r="AB27" s="17">
        <v>20873</v>
      </c>
      <c r="AC27" s="17">
        <v>0</v>
      </c>
      <c r="AD27" s="17">
        <v>0</v>
      </c>
      <c r="AE27" s="12">
        <v>353265.98</v>
      </c>
      <c r="AF27" s="16">
        <v>0</v>
      </c>
      <c r="AG27" s="17">
        <v>0</v>
      </c>
      <c r="AH27" s="17">
        <v>0</v>
      </c>
      <c r="AI27" s="17">
        <v>0</v>
      </c>
      <c r="AJ27" s="17">
        <v>0</v>
      </c>
      <c r="AK27" s="12">
        <v>0</v>
      </c>
      <c r="AL27" s="16">
        <v>0</v>
      </c>
      <c r="AM27" s="17">
        <v>0</v>
      </c>
      <c r="AN27" s="17">
        <v>0</v>
      </c>
      <c r="AO27" s="17">
        <v>0</v>
      </c>
      <c r="AP27" s="17">
        <v>0</v>
      </c>
      <c r="AQ27" s="12">
        <v>0</v>
      </c>
      <c r="AR27" s="16">
        <v>0</v>
      </c>
      <c r="AS27" s="17">
        <v>45334.65</v>
      </c>
      <c r="AT27" s="17">
        <v>2895</v>
      </c>
      <c r="AU27" s="17">
        <v>0</v>
      </c>
      <c r="AV27" s="17">
        <v>770</v>
      </c>
      <c r="AW27" s="12">
        <v>48999.65</v>
      </c>
      <c r="AX27" s="16">
        <v>0</v>
      </c>
      <c r="AY27" s="17">
        <v>0</v>
      </c>
      <c r="AZ27" s="17">
        <v>0</v>
      </c>
      <c r="BA27" s="17">
        <v>0</v>
      </c>
      <c r="BB27" s="17">
        <v>0</v>
      </c>
      <c r="BC27" s="12">
        <v>0</v>
      </c>
      <c r="BD27" s="16">
        <v>751291.97</v>
      </c>
      <c r="BE27" s="17">
        <v>307639.20999999996</v>
      </c>
      <c r="BF27" s="17">
        <v>67214</v>
      </c>
      <c r="BG27" s="17">
        <v>0</v>
      </c>
      <c r="BH27" s="17">
        <v>11400</v>
      </c>
      <c r="BI27" s="12">
        <v>1137545.18</v>
      </c>
    </row>
    <row r="28" spans="1:61" x14ac:dyDescent="0.25">
      <c r="A28" s="4" t="s">
        <v>19</v>
      </c>
      <c r="B28" s="67">
        <v>4519399</v>
      </c>
      <c r="C28" s="53">
        <v>3630851</v>
      </c>
      <c r="D28" s="53">
        <v>819743</v>
      </c>
      <c r="E28" s="53">
        <v>0</v>
      </c>
      <c r="F28" s="53">
        <v>306337</v>
      </c>
      <c r="G28" s="68">
        <v>9276330</v>
      </c>
      <c r="H28" s="16">
        <v>2394812</v>
      </c>
      <c r="I28" s="17">
        <v>1775762</v>
      </c>
      <c r="J28" s="17">
        <v>0</v>
      </c>
      <c r="K28" s="17">
        <v>0</v>
      </c>
      <c r="L28" s="17">
        <v>89518</v>
      </c>
      <c r="M28" s="12">
        <v>4260092</v>
      </c>
      <c r="N28" s="16">
        <v>213897</v>
      </c>
      <c r="O28" s="17">
        <v>23811</v>
      </c>
      <c r="P28" s="17">
        <v>0</v>
      </c>
      <c r="Q28" s="17">
        <v>0</v>
      </c>
      <c r="R28" s="17">
        <v>4336</v>
      </c>
      <c r="S28" s="12">
        <v>242044</v>
      </c>
      <c r="T28" s="16">
        <v>1567192</v>
      </c>
      <c r="U28" s="17">
        <v>1070808</v>
      </c>
      <c r="V28" s="17">
        <v>294332</v>
      </c>
      <c r="W28" s="17">
        <v>0</v>
      </c>
      <c r="X28" s="17">
        <v>153379</v>
      </c>
      <c r="Y28" s="12">
        <v>3085711</v>
      </c>
      <c r="Z28" s="16">
        <v>0</v>
      </c>
      <c r="AA28" s="17">
        <v>0</v>
      </c>
      <c r="AB28" s="17">
        <v>0</v>
      </c>
      <c r="AC28" s="17">
        <v>0</v>
      </c>
      <c r="AD28" s="17">
        <v>0</v>
      </c>
      <c r="AE28" s="12">
        <v>0</v>
      </c>
      <c r="AF28" s="16">
        <v>2859</v>
      </c>
      <c r="AG28" s="17">
        <v>383066</v>
      </c>
      <c r="AH28" s="17">
        <v>343445</v>
      </c>
      <c r="AI28" s="17">
        <v>0</v>
      </c>
      <c r="AJ28" s="17">
        <v>0</v>
      </c>
      <c r="AK28" s="12">
        <v>729370</v>
      </c>
      <c r="AL28" s="16">
        <v>334922</v>
      </c>
      <c r="AM28" s="17">
        <v>288616</v>
      </c>
      <c r="AN28" s="17">
        <v>164679</v>
      </c>
      <c r="AO28" s="17">
        <v>0</v>
      </c>
      <c r="AP28" s="17">
        <v>0</v>
      </c>
      <c r="AQ28" s="12">
        <v>788217</v>
      </c>
      <c r="AR28" s="16">
        <v>0</v>
      </c>
      <c r="AS28" s="17">
        <v>0</v>
      </c>
      <c r="AT28" s="17">
        <v>0</v>
      </c>
      <c r="AU28" s="17">
        <v>0</v>
      </c>
      <c r="AV28" s="17">
        <v>0</v>
      </c>
      <c r="AW28" s="12">
        <v>0</v>
      </c>
      <c r="AX28" s="16">
        <v>5717</v>
      </c>
      <c r="AY28" s="17">
        <v>88788</v>
      </c>
      <c r="AZ28" s="17">
        <v>17287</v>
      </c>
      <c r="BA28" s="17">
        <v>0</v>
      </c>
      <c r="BB28" s="17">
        <v>59104</v>
      </c>
      <c r="BC28" s="12">
        <v>170896</v>
      </c>
      <c r="BD28" s="16">
        <v>0</v>
      </c>
      <c r="BE28" s="17">
        <v>0</v>
      </c>
      <c r="BF28" s="17">
        <v>0</v>
      </c>
      <c r="BG28" s="17">
        <v>0</v>
      </c>
      <c r="BH28" s="17">
        <v>0</v>
      </c>
      <c r="BI28" s="12">
        <v>0</v>
      </c>
    </row>
    <row r="29" spans="1:61" x14ac:dyDescent="0.25">
      <c r="A29" s="4" t="s">
        <v>20</v>
      </c>
      <c r="B29" s="67">
        <v>3880658.645</v>
      </c>
      <c r="C29" s="53">
        <v>1082998.8275000001</v>
      </c>
      <c r="D29" s="53">
        <v>0</v>
      </c>
      <c r="E29" s="53">
        <v>0</v>
      </c>
      <c r="F29" s="53">
        <v>181938.435</v>
      </c>
      <c r="G29" s="68">
        <v>5145595.9075000007</v>
      </c>
      <c r="H29" s="16">
        <v>2203151.6678999998</v>
      </c>
      <c r="I29" s="17">
        <v>289568.2818</v>
      </c>
      <c r="J29" s="17">
        <v>0</v>
      </c>
      <c r="K29" s="17">
        <v>0</v>
      </c>
      <c r="L29" s="17">
        <v>50070.599099999999</v>
      </c>
      <c r="M29" s="12">
        <v>2542790.5488</v>
      </c>
      <c r="N29" s="16">
        <v>990185.32209999999</v>
      </c>
      <c r="O29" s="17">
        <v>67206.228199999998</v>
      </c>
      <c r="P29" s="17">
        <v>0</v>
      </c>
      <c r="Q29" s="17">
        <v>0</v>
      </c>
      <c r="R29" s="17">
        <v>30623.060899999997</v>
      </c>
      <c r="S29" s="12">
        <v>1088014.6111999999</v>
      </c>
      <c r="T29" s="16">
        <v>591800.63500000001</v>
      </c>
      <c r="U29" s="17">
        <v>264054.53749999998</v>
      </c>
      <c r="V29" s="17">
        <v>0</v>
      </c>
      <c r="W29" s="17">
        <v>0</v>
      </c>
      <c r="X29" s="17">
        <v>76323.415000000008</v>
      </c>
      <c r="Y29" s="12">
        <v>932178.58750000002</v>
      </c>
      <c r="Z29" s="16">
        <v>95521.02</v>
      </c>
      <c r="AA29" s="17">
        <v>462169.78</v>
      </c>
      <c r="AB29" s="17">
        <v>0</v>
      </c>
      <c r="AC29" s="17">
        <v>0</v>
      </c>
      <c r="AD29" s="17">
        <v>24921.360000000001</v>
      </c>
      <c r="AE29" s="12">
        <v>582612.16</v>
      </c>
      <c r="AF29" s="16">
        <v>0</v>
      </c>
      <c r="AG29" s="17">
        <v>0</v>
      </c>
      <c r="AH29" s="17">
        <v>0</v>
      </c>
      <c r="AI29" s="17">
        <v>0</v>
      </c>
      <c r="AJ29" s="17">
        <v>0</v>
      </c>
      <c r="AK29" s="12">
        <v>0</v>
      </c>
      <c r="AL29" s="16">
        <v>0</v>
      </c>
      <c r="AM29" s="17">
        <v>0</v>
      </c>
      <c r="AN29" s="17">
        <v>0</v>
      </c>
      <c r="AO29" s="17">
        <v>0</v>
      </c>
      <c r="AP29" s="17">
        <v>0</v>
      </c>
      <c r="AQ29" s="12">
        <v>0</v>
      </c>
      <c r="AR29" s="16">
        <v>0</v>
      </c>
      <c r="AS29" s="17">
        <v>0</v>
      </c>
      <c r="AT29" s="17">
        <v>0</v>
      </c>
      <c r="AU29" s="17">
        <v>0</v>
      </c>
      <c r="AV29" s="17">
        <v>0</v>
      </c>
      <c r="AW29" s="12">
        <v>0</v>
      </c>
      <c r="AX29" s="16">
        <v>0</v>
      </c>
      <c r="AY29" s="17">
        <v>0</v>
      </c>
      <c r="AZ29" s="17">
        <v>0</v>
      </c>
      <c r="BA29" s="17">
        <v>0</v>
      </c>
      <c r="BB29" s="17">
        <v>0</v>
      </c>
      <c r="BC29" s="12">
        <v>0</v>
      </c>
      <c r="BD29" s="16">
        <v>0</v>
      </c>
      <c r="BE29" s="17">
        <v>0</v>
      </c>
      <c r="BF29" s="17">
        <v>0</v>
      </c>
      <c r="BG29" s="17">
        <v>0</v>
      </c>
      <c r="BH29" s="17">
        <v>0</v>
      </c>
      <c r="BI29" s="12">
        <v>0</v>
      </c>
    </row>
    <row r="30" spans="1:61" x14ac:dyDescent="0.25">
      <c r="A30" s="4" t="s">
        <v>21</v>
      </c>
      <c r="B30" s="67">
        <v>937742</v>
      </c>
      <c r="C30" s="53">
        <v>669428</v>
      </c>
      <c r="D30" s="53">
        <v>318926</v>
      </c>
      <c r="E30" s="53">
        <v>0</v>
      </c>
      <c r="F30" s="53">
        <v>2183</v>
      </c>
      <c r="G30" s="68">
        <v>1928279</v>
      </c>
      <c r="H30" s="16">
        <v>249022</v>
      </c>
      <c r="I30" s="17">
        <v>35438</v>
      </c>
      <c r="J30" s="17">
        <v>0</v>
      </c>
      <c r="K30" s="17">
        <v>0</v>
      </c>
      <c r="L30" s="17">
        <v>0</v>
      </c>
      <c r="M30" s="12">
        <v>284460</v>
      </c>
      <c r="N30" s="16">
        <v>145312</v>
      </c>
      <c r="O30" s="17">
        <v>53244</v>
      </c>
      <c r="P30" s="17">
        <v>0</v>
      </c>
      <c r="Q30" s="17">
        <v>0</v>
      </c>
      <c r="R30" s="17">
        <v>0</v>
      </c>
      <c r="S30" s="12">
        <v>198556</v>
      </c>
      <c r="T30" s="16">
        <v>97980</v>
      </c>
      <c r="U30" s="17">
        <v>104108</v>
      </c>
      <c r="V30" s="17">
        <v>109435</v>
      </c>
      <c r="W30" s="17">
        <v>0</v>
      </c>
      <c r="X30" s="17">
        <v>0</v>
      </c>
      <c r="Y30" s="12">
        <v>311523</v>
      </c>
      <c r="Z30" s="16">
        <v>33061</v>
      </c>
      <c r="AA30" s="17">
        <v>141544</v>
      </c>
      <c r="AB30" s="17">
        <v>13397</v>
      </c>
      <c r="AC30" s="17">
        <v>0</v>
      </c>
      <c r="AD30" s="17">
        <v>0</v>
      </c>
      <c r="AE30" s="12">
        <v>188002</v>
      </c>
      <c r="AF30" s="16">
        <v>16411</v>
      </c>
      <c r="AG30" s="17">
        <v>42110</v>
      </c>
      <c r="AH30" s="17">
        <v>78484</v>
      </c>
      <c r="AI30" s="17">
        <v>0</v>
      </c>
      <c r="AJ30" s="17">
        <v>400</v>
      </c>
      <c r="AK30" s="12">
        <v>137405</v>
      </c>
      <c r="AL30" s="16">
        <v>59</v>
      </c>
      <c r="AM30" s="17">
        <v>867</v>
      </c>
      <c r="AN30" s="17">
        <v>86555</v>
      </c>
      <c r="AO30" s="17">
        <v>0</v>
      </c>
      <c r="AP30" s="17">
        <v>0</v>
      </c>
      <c r="AQ30" s="12">
        <v>87481</v>
      </c>
      <c r="AR30" s="16">
        <v>0</v>
      </c>
      <c r="AS30" s="17">
        <v>0</v>
      </c>
      <c r="AT30" s="17">
        <v>0</v>
      </c>
      <c r="AU30" s="17">
        <v>0</v>
      </c>
      <c r="AV30" s="17">
        <v>0</v>
      </c>
      <c r="AW30" s="12">
        <v>0</v>
      </c>
      <c r="AX30" s="16">
        <v>91198</v>
      </c>
      <c r="AY30" s="17">
        <v>169143</v>
      </c>
      <c r="AZ30" s="17">
        <v>31055</v>
      </c>
      <c r="BA30" s="17">
        <v>0</v>
      </c>
      <c r="BB30" s="17">
        <v>1783</v>
      </c>
      <c r="BC30" s="12">
        <v>293179</v>
      </c>
      <c r="BD30" s="16">
        <v>304699</v>
      </c>
      <c r="BE30" s="17">
        <v>122974</v>
      </c>
      <c r="BF30" s="17">
        <v>0</v>
      </c>
      <c r="BG30" s="17">
        <v>0</v>
      </c>
      <c r="BH30" s="17">
        <v>0</v>
      </c>
      <c r="BI30" s="12">
        <v>427673</v>
      </c>
    </row>
    <row r="31" spans="1:61" x14ac:dyDescent="0.25">
      <c r="A31" s="4" t="s">
        <v>22</v>
      </c>
      <c r="B31" s="67">
        <v>4707028</v>
      </c>
      <c r="C31" s="53">
        <v>2318453</v>
      </c>
      <c r="D31" s="53">
        <v>95851</v>
      </c>
      <c r="E31" s="53">
        <v>18098</v>
      </c>
      <c r="F31" s="53">
        <v>207300</v>
      </c>
      <c r="G31" s="68">
        <v>7346730</v>
      </c>
      <c r="H31" s="16">
        <v>2657587</v>
      </c>
      <c r="I31" s="17">
        <v>856700</v>
      </c>
      <c r="J31" s="17">
        <v>0</v>
      </c>
      <c r="K31" s="17">
        <v>0</v>
      </c>
      <c r="L31" s="17">
        <v>49370</v>
      </c>
      <c r="M31" s="12">
        <v>3563657</v>
      </c>
      <c r="N31" s="16">
        <v>1097226</v>
      </c>
      <c r="O31" s="17">
        <v>220474</v>
      </c>
      <c r="P31" s="17">
        <v>0</v>
      </c>
      <c r="Q31" s="17">
        <v>0</v>
      </c>
      <c r="R31" s="17">
        <v>12712</v>
      </c>
      <c r="S31" s="12">
        <v>1330412</v>
      </c>
      <c r="T31" s="16">
        <v>0</v>
      </c>
      <c r="U31" s="17">
        <v>0</v>
      </c>
      <c r="V31" s="17">
        <v>0</v>
      </c>
      <c r="W31" s="17">
        <v>0</v>
      </c>
      <c r="X31" s="17">
        <v>0</v>
      </c>
      <c r="Y31" s="12">
        <v>0</v>
      </c>
      <c r="Z31" s="16">
        <v>0</v>
      </c>
      <c r="AA31" s="17">
        <v>0</v>
      </c>
      <c r="AB31" s="17">
        <v>95851</v>
      </c>
      <c r="AC31" s="17">
        <v>0</v>
      </c>
      <c r="AD31" s="17">
        <v>0</v>
      </c>
      <c r="AE31" s="12">
        <v>95851</v>
      </c>
      <c r="AF31" s="16">
        <v>0</v>
      </c>
      <c r="AG31" s="17">
        <v>0</v>
      </c>
      <c r="AH31" s="17">
        <v>0</v>
      </c>
      <c r="AI31" s="17">
        <v>0</v>
      </c>
      <c r="AJ31" s="17">
        <v>0</v>
      </c>
      <c r="AK31" s="12">
        <v>0</v>
      </c>
      <c r="AL31" s="16">
        <v>0</v>
      </c>
      <c r="AM31" s="17">
        <v>0</v>
      </c>
      <c r="AN31" s="17">
        <v>0</v>
      </c>
      <c r="AO31" s="17">
        <v>0</v>
      </c>
      <c r="AP31" s="17">
        <v>0</v>
      </c>
      <c r="AQ31" s="12">
        <v>0</v>
      </c>
      <c r="AR31" s="16">
        <v>0</v>
      </c>
      <c r="AS31" s="17">
        <v>0</v>
      </c>
      <c r="AT31" s="17">
        <v>0</v>
      </c>
      <c r="AU31" s="17">
        <v>0</v>
      </c>
      <c r="AV31" s="17">
        <v>0</v>
      </c>
      <c r="AW31" s="12">
        <v>0</v>
      </c>
      <c r="AX31" s="16">
        <v>0</v>
      </c>
      <c r="AY31" s="17">
        <v>0</v>
      </c>
      <c r="AZ31" s="17">
        <v>0</v>
      </c>
      <c r="BA31" s="17">
        <v>0</v>
      </c>
      <c r="BB31" s="17">
        <v>0</v>
      </c>
      <c r="BC31" s="12">
        <v>0</v>
      </c>
      <c r="BD31" s="16">
        <v>952215</v>
      </c>
      <c r="BE31" s="17">
        <v>1241279</v>
      </c>
      <c r="BF31" s="17">
        <v>0</v>
      </c>
      <c r="BG31" s="17">
        <v>18098</v>
      </c>
      <c r="BH31" s="17">
        <v>145218</v>
      </c>
      <c r="BI31" s="12">
        <v>2356810</v>
      </c>
    </row>
    <row r="32" spans="1:61" x14ac:dyDescent="0.25">
      <c r="A32" s="4" t="s">
        <v>23</v>
      </c>
      <c r="B32" s="67">
        <v>2157252</v>
      </c>
      <c r="C32" s="53">
        <v>1970954</v>
      </c>
      <c r="D32" s="53">
        <v>235000</v>
      </c>
      <c r="E32" s="53">
        <v>521</v>
      </c>
      <c r="F32" s="53">
        <v>527206</v>
      </c>
      <c r="G32" s="68">
        <v>4890933</v>
      </c>
      <c r="H32" s="16">
        <v>730424</v>
      </c>
      <c r="I32" s="17">
        <v>340376</v>
      </c>
      <c r="J32" s="17">
        <v>0</v>
      </c>
      <c r="K32" s="17">
        <v>0</v>
      </c>
      <c r="L32" s="17">
        <v>88278</v>
      </c>
      <c r="M32" s="12">
        <v>1159078</v>
      </c>
      <c r="N32" s="16">
        <v>73120</v>
      </c>
      <c r="O32" s="17">
        <v>473088</v>
      </c>
      <c r="P32" s="17">
        <v>0</v>
      </c>
      <c r="Q32" s="17">
        <v>0</v>
      </c>
      <c r="R32" s="17">
        <v>10855</v>
      </c>
      <c r="S32" s="12">
        <v>557063</v>
      </c>
      <c r="T32" s="16">
        <v>563805</v>
      </c>
      <c r="U32" s="17">
        <v>276628</v>
      </c>
      <c r="V32" s="17">
        <v>0</v>
      </c>
      <c r="W32" s="17">
        <v>521</v>
      </c>
      <c r="X32" s="17">
        <v>376446</v>
      </c>
      <c r="Y32" s="12">
        <v>1217400</v>
      </c>
      <c r="Z32" s="16">
        <v>11077</v>
      </c>
      <c r="AA32" s="17">
        <v>188764</v>
      </c>
      <c r="AB32" s="17">
        <v>0</v>
      </c>
      <c r="AC32" s="17">
        <v>0</v>
      </c>
      <c r="AD32" s="17">
        <v>75321</v>
      </c>
      <c r="AE32" s="12">
        <v>275162</v>
      </c>
      <c r="AF32" s="16">
        <v>202122</v>
      </c>
      <c r="AG32" s="17">
        <v>51012</v>
      </c>
      <c r="AH32" s="17">
        <v>235000</v>
      </c>
      <c r="AI32" s="17">
        <v>0</v>
      </c>
      <c r="AJ32" s="17">
        <v>139530</v>
      </c>
      <c r="AK32" s="12">
        <v>627664</v>
      </c>
      <c r="AL32" s="16">
        <v>21810</v>
      </c>
      <c r="AM32" s="17">
        <v>59387</v>
      </c>
      <c r="AN32" s="17">
        <v>0</v>
      </c>
      <c r="AO32" s="17">
        <v>0</v>
      </c>
      <c r="AP32" s="17">
        <v>12129</v>
      </c>
      <c r="AQ32" s="12">
        <v>93326</v>
      </c>
      <c r="AR32" s="16">
        <v>183810</v>
      </c>
      <c r="AS32" s="17">
        <v>560964</v>
      </c>
      <c r="AT32" s="17">
        <v>0</v>
      </c>
      <c r="AU32" s="17">
        <v>0</v>
      </c>
      <c r="AV32" s="17">
        <v>-207696</v>
      </c>
      <c r="AW32" s="12">
        <v>537078</v>
      </c>
      <c r="AX32" s="16">
        <v>0</v>
      </c>
      <c r="AY32" s="17">
        <v>15035</v>
      </c>
      <c r="AZ32" s="17">
        <v>0</v>
      </c>
      <c r="BA32" s="17">
        <v>0</v>
      </c>
      <c r="BB32" s="17">
        <v>3643</v>
      </c>
      <c r="BC32" s="12">
        <v>18678</v>
      </c>
      <c r="BD32" s="16">
        <v>371084</v>
      </c>
      <c r="BE32" s="17">
        <v>5700</v>
      </c>
      <c r="BF32" s="17">
        <v>0</v>
      </c>
      <c r="BG32" s="17">
        <v>0</v>
      </c>
      <c r="BH32" s="17">
        <v>28700</v>
      </c>
      <c r="BI32" s="12">
        <v>405484</v>
      </c>
    </row>
    <row r="33" spans="1:61" x14ac:dyDescent="0.25">
      <c r="A33" s="4" t="s">
        <v>24</v>
      </c>
      <c r="B33" s="67">
        <v>1709000</v>
      </c>
      <c r="C33" s="53">
        <v>2997000</v>
      </c>
      <c r="D33" s="53">
        <v>152000</v>
      </c>
      <c r="E33" s="53">
        <v>0</v>
      </c>
      <c r="F33" s="53">
        <v>565000</v>
      </c>
      <c r="G33" s="68">
        <v>5423000</v>
      </c>
      <c r="H33" s="16">
        <v>1331000</v>
      </c>
      <c r="I33" s="17">
        <v>727000</v>
      </c>
      <c r="J33" s="17">
        <v>73000</v>
      </c>
      <c r="K33" s="17">
        <v>0</v>
      </c>
      <c r="L33" s="17">
        <v>0</v>
      </c>
      <c r="M33" s="12">
        <v>2131000</v>
      </c>
      <c r="N33" s="16">
        <v>294000</v>
      </c>
      <c r="O33" s="17">
        <v>38000</v>
      </c>
      <c r="P33" s="17">
        <v>9000</v>
      </c>
      <c r="Q33" s="17">
        <v>0</v>
      </c>
      <c r="R33" s="17">
        <v>0</v>
      </c>
      <c r="S33" s="12">
        <v>341000</v>
      </c>
      <c r="T33" s="16">
        <v>0</v>
      </c>
      <c r="U33" s="17">
        <v>124000</v>
      </c>
      <c r="V33" s="17">
        <v>0</v>
      </c>
      <c r="W33" s="17">
        <v>0</v>
      </c>
      <c r="X33" s="17">
        <v>0</v>
      </c>
      <c r="Y33" s="12">
        <v>124000</v>
      </c>
      <c r="Z33" s="16">
        <v>22000</v>
      </c>
      <c r="AA33" s="17">
        <v>236000</v>
      </c>
      <c r="AB33" s="17">
        <v>4000</v>
      </c>
      <c r="AC33" s="17">
        <v>0</v>
      </c>
      <c r="AD33" s="17">
        <v>496000</v>
      </c>
      <c r="AE33" s="12">
        <v>758000</v>
      </c>
      <c r="AF33" s="16">
        <v>0</v>
      </c>
      <c r="AG33" s="17">
        <v>0</v>
      </c>
      <c r="AH33" s="17">
        <v>0</v>
      </c>
      <c r="AI33" s="17">
        <v>0</v>
      </c>
      <c r="AJ33" s="17">
        <v>0</v>
      </c>
      <c r="AK33" s="12">
        <v>0</v>
      </c>
      <c r="AL33" s="16">
        <v>20000</v>
      </c>
      <c r="AM33" s="17">
        <v>39000</v>
      </c>
      <c r="AN33" s="17">
        <v>0</v>
      </c>
      <c r="AO33" s="17">
        <v>0</v>
      </c>
      <c r="AP33" s="17">
        <v>0</v>
      </c>
      <c r="AQ33" s="12">
        <v>59000</v>
      </c>
      <c r="AR33" s="16">
        <v>0</v>
      </c>
      <c r="AS33" s="17">
        <v>1637000</v>
      </c>
      <c r="AT33" s="17">
        <v>0</v>
      </c>
      <c r="AU33" s="17">
        <v>0</v>
      </c>
      <c r="AV33" s="17">
        <v>69000</v>
      </c>
      <c r="AW33" s="12">
        <v>1706000</v>
      </c>
      <c r="AX33" s="16">
        <v>42000</v>
      </c>
      <c r="AY33" s="17">
        <v>196000</v>
      </c>
      <c r="AZ33" s="17">
        <v>66000</v>
      </c>
      <c r="BA33" s="17">
        <v>0</v>
      </c>
      <c r="BB33" s="17">
        <v>0</v>
      </c>
      <c r="BC33" s="12">
        <v>304000</v>
      </c>
      <c r="BD33" s="16">
        <v>0</v>
      </c>
      <c r="BE33" s="17">
        <v>0</v>
      </c>
      <c r="BF33" s="17">
        <v>0</v>
      </c>
      <c r="BG33" s="17">
        <v>0</v>
      </c>
      <c r="BH33" s="17">
        <v>0</v>
      </c>
      <c r="BI33" s="12">
        <v>0</v>
      </c>
    </row>
    <row r="34" spans="1:61" ht="13.2" customHeight="1" x14ac:dyDescent="0.25">
      <c r="A34" s="4" t="s">
        <v>25</v>
      </c>
      <c r="B34" s="67">
        <v>8745551.9699999988</v>
      </c>
      <c r="C34" s="53">
        <v>10511667.689999999</v>
      </c>
      <c r="D34" s="53">
        <v>351650.92</v>
      </c>
      <c r="E34" s="53">
        <v>117113.52000000002</v>
      </c>
      <c r="F34" s="53">
        <v>84050.54</v>
      </c>
      <c r="G34" s="68">
        <v>19810034.640000001</v>
      </c>
      <c r="H34" s="16">
        <v>5611229.9699999997</v>
      </c>
      <c r="I34" s="17">
        <v>1909829.69</v>
      </c>
      <c r="J34" s="17">
        <v>111735.23</v>
      </c>
      <c r="K34" s="17">
        <v>44053.5</v>
      </c>
      <c r="L34" s="17">
        <v>84050.54</v>
      </c>
      <c r="M34" s="12">
        <v>7760898.9300000006</v>
      </c>
      <c r="N34" s="16">
        <v>969580.92</v>
      </c>
      <c r="O34" s="17">
        <v>125690.99</v>
      </c>
      <c r="P34" s="17">
        <v>11501.69</v>
      </c>
      <c r="Q34" s="17">
        <v>6347.47</v>
      </c>
      <c r="R34" s="17">
        <v>0</v>
      </c>
      <c r="S34" s="12">
        <v>1113121.07</v>
      </c>
      <c r="T34" s="16">
        <v>1620557.79</v>
      </c>
      <c r="U34" s="17">
        <v>3209444.08</v>
      </c>
      <c r="V34" s="17">
        <v>131409.9</v>
      </c>
      <c r="W34" s="17">
        <v>29836.240000000002</v>
      </c>
      <c r="X34" s="17">
        <v>0</v>
      </c>
      <c r="Y34" s="12">
        <v>4991248.0100000007</v>
      </c>
      <c r="Z34" s="16">
        <v>0</v>
      </c>
      <c r="AA34" s="17">
        <v>596425.94999999995</v>
      </c>
      <c r="AB34" s="17">
        <v>18612.61</v>
      </c>
      <c r="AC34" s="17">
        <v>3577.11</v>
      </c>
      <c r="AD34" s="17">
        <v>0</v>
      </c>
      <c r="AE34" s="12">
        <v>618615.66999999993</v>
      </c>
      <c r="AF34" s="16">
        <v>141297.62</v>
      </c>
      <c r="AG34" s="17">
        <v>90041.01</v>
      </c>
      <c r="AH34" s="17">
        <v>12108.24</v>
      </c>
      <c r="AI34" s="17">
        <v>2404.5700000000002</v>
      </c>
      <c r="AJ34" s="17">
        <v>0</v>
      </c>
      <c r="AK34" s="12">
        <v>245851.44</v>
      </c>
      <c r="AL34" s="16">
        <v>374175.32</v>
      </c>
      <c r="AM34" s="17">
        <v>869368.34</v>
      </c>
      <c r="AN34" s="17">
        <v>66283.25</v>
      </c>
      <c r="AO34" s="17">
        <v>7372.77</v>
      </c>
      <c r="AP34" s="17">
        <v>0</v>
      </c>
      <c r="AQ34" s="12">
        <v>1317199.68</v>
      </c>
      <c r="AR34" s="16">
        <v>28710.35</v>
      </c>
      <c r="AS34" s="17">
        <v>957070.58</v>
      </c>
      <c r="AT34" s="17">
        <v>0</v>
      </c>
      <c r="AU34" s="17">
        <v>7005.74</v>
      </c>
      <c r="AV34" s="17">
        <v>0</v>
      </c>
      <c r="AW34" s="12">
        <v>992786.66999999993</v>
      </c>
      <c r="AX34" s="16">
        <v>0</v>
      </c>
      <c r="AY34" s="17">
        <v>2753797.05</v>
      </c>
      <c r="AZ34" s="17">
        <v>0</v>
      </c>
      <c r="BA34" s="17">
        <v>16516.12</v>
      </c>
      <c r="BB34" s="17">
        <v>0</v>
      </c>
      <c r="BC34" s="12">
        <v>2770313.17</v>
      </c>
      <c r="BD34" s="16">
        <v>0</v>
      </c>
      <c r="BE34" s="17">
        <v>0</v>
      </c>
      <c r="BF34" s="17">
        <v>0</v>
      </c>
      <c r="BG34" s="17">
        <v>0</v>
      </c>
      <c r="BH34" s="17">
        <v>0</v>
      </c>
      <c r="BI34" s="12">
        <v>0</v>
      </c>
    </row>
    <row r="35" spans="1:61" x14ac:dyDescent="0.25">
      <c r="A35" s="4" t="s">
        <v>26</v>
      </c>
      <c r="B35" s="67">
        <v>8563112</v>
      </c>
      <c r="C35" s="53">
        <v>3367999</v>
      </c>
      <c r="D35" s="53">
        <v>645828</v>
      </c>
      <c r="E35" s="53">
        <v>0</v>
      </c>
      <c r="F35" s="53">
        <v>713625</v>
      </c>
      <c r="G35" s="68">
        <v>13290564</v>
      </c>
      <c r="H35" s="16">
        <v>5428439</v>
      </c>
      <c r="I35" s="17">
        <v>1436390</v>
      </c>
      <c r="J35" s="17">
        <v>195575</v>
      </c>
      <c r="K35" s="17">
        <v>0</v>
      </c>
      <c r="L35" s="17">
        <v>-85654</v>
      </c>
      <c r="M35" s="12">
        <v>6974750</v>
      </c>
      <c r="N35" s="16">
        <v>1086241</v>
      </c>
      <c r="O35" s="17">
        <v>80182</v>
      </c>
      <c r="P35" s="17">
        <v>36975</v>
      </c>
      <c r="Q35" s="17">
        <v>0</v>
      </c>
      <c r="R35" s="17">
        <v>9871</v>
      </c>
      <c r="S35" s="12">
        <v>1213269</v>
      </c>
      <c r="T35" s="16">
        <v>740058</v>
      </c>
      <c r="U35" s="17">
        <v>587154</v>
      </c>
      <c r="V35" s="17">
        <v>5866</v>
      </c>
      <c r="W35" s="17">
        <v>0</v>
      </c>
      <c r="X35" s="17">
        <v>50103</v>
      </c>
      <c r="Y35" s="12">
        <v>1383181</v>
      </c>
      <c r="Z35" s="16">
        <v>27404</v>
      </c>
      <c r="AA35" s="17">
        <v>94700</v>
      </c>
      <c r="AB35" s="17">
        <v>77976</v>
      </c>
      <c r="AC35" s="17">
        <v>0</v>
      </c>
      <c r="AD35" s="17">
        <v>1283</v>
      </c>
      <c r="AE35" s="12">
        <v>201363</v>
      </c>
      <c r="AF35" s="16">
        <v>0</v>
      </c>
      <c r="AG35" s="17">
        <v>0</v>
      </c>
      <c r="AH35" s="17">
        <v>0</v>
      </c>
      <c r="AI35" s="17">
        <v>0</v>
      </c>
      <c r="AJ35" s="17">
        <v>0</v>
      </c>
      <c r="AK35" s="12">
        <v>0</v>
      </c>
      <c r="AL35" s="16">
        <v>61572</v>
      </c>
      <c r="AM35" s="17">
        <v>351100</v>
      </c>
      <c r="AN35" s="17">
        <v>258385</v>
      </c>
      <c r="AO35" s="17">
        <v>0</v>
      </c>
      <c r="AP35" s="17">
        <v>127647</v>
      </c>
      <c r="AQ35" s="12">
        <v>798704</v>
      </c>
      <c r="AR35" s="16">
        <v>265410</v>
      </c>
      <c r="AS35" s="17">
        <v>364944</v>
      </c>
      <c r="AT35" s="17">
        <v>0</v>
      </c>
      <c r="AU35" s="17">
        <v>0</v>
      </c>
      <c r="AV35" s="17">
        <v>46189</v>
      </c>
      <c r="AW35" s="12">
        <v>676543</v>
      </c>
      <c r="AX35" s="16">
        <v>123498</v>
      </c>
      <c r="AY35" s="17">
        <v>310142</v>
      </c>
      <c r="AZ35" s="17">
        <v>2605</v>
      </c>
      <c r="BA35" s="17">
        <v>0</v>
      </c>
      <c r="BB35" s="17">
        <v>534680</v>
      </c>
      <c r="BC35" s="12">
        <v>970925</v>
      </c>
      <c r="BD35" s="16">
        <v>830490</v>
      </c>
      <c r="BE35" s="17">
        <v>143387</v>
      </c>
      <c r="BF35" s="17">
        <v>68446</v>
      </c>
      <c r="BG35" s="17">
        <v>0</v>
      </c>
      <c r="BH35" s="17">
        <v>29506</v>
      </c>
      <c r="BI35" s="12">
        <v>1071829</v>
      </c>
    </row>
    <row r="36" spans="1:61" x14ac:dyDescent="0.25">
      <c r="A36" s="4" t="s">
        <v>27</v>
      </c>
      <c r="B36" s="67">
        <v>13428130.950000001</v>
      </c>
      <c r="C36" s="53">
        <v>4221800.6900000004</v>
      </c>
      <c r="D36" s="53">
        <v>114288.66</v>
      </c>
      <c r="E36" s="53">
        <v>0</v>
      </c>
      <c r="F36" s="53">
        <v>1090017.3299999998</v>
      </c>
      <c r="G36" s="68">
        <v>18854237.629999999</v>
      </c>
      <c r="H36" s="16">
        <v>695030.14</v>
      </c>
      <c r="I36" s="17">
        <v>512988.52</v>
      </c>
      <c r="J36" s="17">
        <v>0</v>
      </c>
      <c r="K36" s="17">
        <v>0</v>
      </c>
      <c r="L36" s="17">
        <v>-79796.69</v>
      </c>
      <c r="M36" s="12">
        <v>1128221.9700000002</v>
      </c>
      <c r="N36" s="16">
        <v>0</v>
      </c>
      <c r="O36" s="17">
        <v>0</v>
      </c>
      <c r="P36" s="17">
        <v>0</v>
      </c>
      <c r="Q36" s="17">
        <v>0</v>
      </c>
      <c r="R36" s="17">
        <v>-32445.95</v>
      </c>
      <c r="S36" s="12">
        <v>-32445.95</v>
      </c>
      <c r="T36" s="16">
        <v>3546261.31</v>
      </c>
      <c r="U36" s="17">
        <v>1398508.52</v>
      </c>
      <c r="V36" s="17">
        <v>51921.22</v>
      </c>
      <c r="W36" s="17">
        <v>0</v>
      </c>
      <c r="X36" s="17">
        <v>160420.47</v>
      </c>
      <c r="Y36" s="12">
        <v>5157111.5199999996</v>
      </c>
      <c r="Z36" s="16">
        <v>714820.82</v>
      </c>
      <c r="AA36" s="17">
        <v>316213.5</v>
      </c>
      <c r="AB36" s="17">
        <v>0</v>
      </c>
      <c r="AC36" s="17">
        <v>0</v>
      </c>
      <c r="AD36" s="17">
        <v>600222.98</v>
      </c>
      <c r="AE36" s="12">
        <v>1631257.2999999998</v>
      </c>
      <c r="AF36" s="16">
        <v>0</v>
      </c>
      <c r="AG36" s="17">
        <v>0</v>
      </c>
      <c r="AH36" s="17">
        <v>0</v>
      </c>
      <c r="AI36" s="17">
        <v>0</v>
      </c>
      <c r="AJ36" s="17">
        <v>0</v>
      </c>
      <c r="AK36" s="12">
        <v>0</v>
      </c>
      <c r="AL36" s="16">
        <v>183957.11</v>
      </c>
      <c r="AM36" s="17">
        <v>149288.89000000001</v>
      </c>
      <c r="AN36" s="17">
        <v>62367.44</v>
      </c>
      <c r="AO36" s="17">
        <v>0</v>
      </c>
      <c r="AP36" s="17">
        <v>19672.7</v>
      </c>
      <c r="AQ36" s="12">
        <v>415286.14</v>
      </c>
      <c r="AR36" s="16">
        <v>228582.45</v>
      </c>
      <c r="AS36" s="17">
        <v>312401.89</v>
      </c>
      <c r="AT36" s="17">
        <v>0</v>
      </c>
      <c r="AU36" s="17">
        <v>0</v>
      </c>
      <c r="AV36" s="17">
        <v>25368.58</v>
      </c>
      <c r="AW36" s="12">
        <v>566352.92000000004</v>
      </c>
      <c r="AX36" s="16">
        <v>172.73</v>
      </c>
      <c r="AY36" s="17">
        <v>315277.73</v>
      </c>
      <c r="AZ36" s="17">
        <v>0</v>
      </c>
      <c r="BA36" s="17">
        <v>0</v>
      </c>
      <c r="BB36" s="17">
        <v>96954.8</v>
      </c>
      <c r="BC36" s="12">
        <v>412405.25999999995</v>
      </c>
      <c r="BD36" s="16">
        <v>8059306.3899999997</v>
      </c>
      <c r="BE36" s="17">
        <v>1217121.6399999999</v>
      </c>
      <c r="BF36" s="17">
        <v>0</v>
      </c>
      <c r="BG36" s="17">
        <v>0</v>
      </c>
      <c r="BH36" s="17">
        <v>299620.44</v>
      </c>
      <c r="BI36" s="12">
        <v>9576048.4699999988</v>
      </c>
    </row>
    <row r="37" spans="1:61" x14ac:dyDescent="0.25">
      <c r="A37" s="4" t="s">
        <v>28</v>
      </c>
      <c r="B37" s="67">
        <v>5423473</v>
      </c>
      <c r="C37" s="53">
        <v>4532164</v>
      </c>
      <c r="D37" s="53">
        <v>535639</v>
      </c>
      <c r="E37" s="53">
        <v>0</v>
      </c>
      <c r="F37" s="53">
        <v>1653967</v>
      </c>
      <c r="G37" s="68">
        <v>12145243</v>
      </c>
      <c r="H37" s="16">
        <v>3952893</v>
      </c>
      <c r="I37" s="17">
        <v>2002646</v>
      </c>
      <c r="J37" s="17">
        <v>298942</v>
      </c>
      <c r="K37" s="17">
        <v>0</v>
      </c>
      <c r="L37" s="17">
        <v>1064168</v>
      </c>
      <c r="M37" s="12">
        <v>7318649</v>
      </c>
      <c r="N37" s="16">
        <v>618602</v>
      </c>
      <c r="O37" s="17">
        <v>9925</v>
      </c>
      <c r="P37" s="17">
        <v>0</v>
      </c>
      <c r="Q37" s="17">
        <v>0</v>
      </c>
      <c r="R37" s="17">
        <v>5916</v>
      </c>
      <c r="S37" s="12">
        <v>634443</v>
      </c>
      <c r="T37" s="16">
        <v>759505</v>
      </c>
      <c r="U37" s="17">
        <v>914254</v>
      </c>
      <c r="V37" s="17">
        <v>20908</v>
      </c>
      <c r="W37" s="17">
        <v>0</v>
      </c>
      <c r="X37" s="17">
        <v>454261</v>
      </c>
      <c r="Y37" s="12">
        <v>2148928</v>
      </c>
      <c r="Z37" s="16">
        <v>92473</v>
      </c>
      <c r="AA37" s="17">
        <v>337042</v>
      </c>
      <c r="AB37" s="17">
        <v>0</v>
      </c>
      <c r="AC37" s="17">
        <v>0</v>
      </c>
      <c r="AD37" s="17">
        <v>2120</v>
      </c>
      <c r="AE37" s="12">
        <v>431635</v>
      </c>
      <c r="AF37" s="16">
        <v>0</v>
      </c>
      <c r="AG37" s="17">
        <v>283415</v>
      </c>
      <c r="AH37" s="17">
        <v>26105</v>
      </c>
      <c r="AI37" s="17">
        <v>0</v>
      </c>
      <c r="AJ37" s="17">
        <v>1826</v>
      </c>
      <c r="AK37" s="12">
        <v>311346</v>
      </c>
      <c r="AL37" s="16">
        <v>0</v>
      </c>
      <c r="AM37" s="17">
        <v>980013</v>
      </c>
      <c r="AN37" s="17">
        <v>189684</v>
      </c>
      <c r="AO37" s="17">
        <v>0</v>
      </c>
      <c r="AP37" s="17">
        <v>112683</v>
      </c>
      <c r="AQ37" s="12">
        <v>1282380</v>
      </c>
      <c r="AR37" s="16">
        <v>0</v>
      </c>
      <c r="AS37" s="17">
        <v>0</v>
      </c>
      <c r="AT37" s="17">
        <v>0</v>
      </c>
      <c r="AU37" s="17">
        <v>0</v>
      </c>
      <c r="AV37" s="17">
        <v>0</v>
      </c>
      <c r="AW37" s="12">
        <v>0</v>
      </c>
      <c r="AX37" s="16">
        <v>0</v>
      </c>
      <c r="AY37" s="17">
        <v>4869</v>
      </c>
      <c r="AZ37" s="17">
        <v>0</v>
      </c>
      <c r="BA37" s="17">
        <v>0</v>
      </c>
      <c r="BB37" s="17">
        <v>12993</v>
      </c>
      <c r="BC37" s="12">
        <v>17862</v>
      </c>
      <c r="BD37" s="16">
        <v>0</v>
      </c>
      <c r="BE37" s="17">
        <v>0</v>
      </c>
      <c r="BF37" s="17">
        <v>0</v>
      </c>
      <c r="BG37" s="17">
        <v>0</v>
      </c>
      <c r="BH37" s="17">
        <v>0</v>
      </c>
      <c r="BI37" s="12">
        <v>0</v>
      </c>
    </row>
    <row r="38" spans="1:61" x14ac:dyDescent="0.25">
      <c r="A38" s="4" t="s">
        <v>29</v>
      </c>
      <c r="B38" s="67">
        <v>1726287</v>
      </c>
      <c r="C38" s="53">
        <v>739510</v>
      </c>
      <c r="D38" s="53">
        <v>445594</v>
      </c>
      <c r="E38" s="53">
        <v>0</v>
      </c>
      <c r="F38" s="53">
        <v>124925</v>
      </c>
      <c r="G38" s="68">
        <v>3036316</v>
      </c>
      <c r="H38" s="16">
        <v>782341</v>
      </c>
      <c r="I38" s="17">
        <v>102765</v>
      </c>
      <c r="J38" s="17">
        <v>26100</v>
      </c>
      <c r="K38" s="17">
        <v>0</v>
      </c>
      <c r="L38" s="17">
        <v>45357</v>
      </c>
      <c r="M38" s="12">
        <v>956563</v>
      </c>
      <c r="N38" s="16">
        <v>225748</v>
      </c>
      <c r="O38" s="17">
        <v>31208</v>
      </c>
      <c r="P38" s="17">
        <v>25874</v>
      </c>
      <c r="Q38" s="17">
        <v>0</v>
      </c>
      <c r="R38" s="17">
        <v>0</v>
      </c>
      <c r="S38" s="12">
        <v>282830</v>
      </c>
      <c r="T38" s="16">
        <v>261427</v>
      </c>
      <c r="U38" s="17">
        <v>285154</v>
      </c>
      <c r="V38" s="17">
        <v>108320</v>
      </c>
      <c r="W38" s="17">
        <v>0</v>
      </c>
      <c r="X38" s="17">
        <v>79568</v>
      </c>
      <c r="Y38" s="12">
        <v>734469</v>
      </c>
      <c r="Z38" s="16">
        <v>87844</v>
      </c>
      <c r="AA38" s="17">
        <v>226812</v>
      </c>
      <c r="AB38" s="17">
        <v>285300</v>
      </c>
      <c r="AC38" s="17">
        <v>0</v>
      </c>
      <c r="AD38" s="17">
        <v>0</v>
      </c>
      <c r="AE38" s="12">
        <v>599956</v>
      </c>
      <c r="AF38" s="16">
        <v>0</v>
      </c>
      <c r="AG38" s="17">
        <v>0</v>
      </c>
      <c r="AH38" s="17">
        <v>0</v>
      </c>
      <c r="AI38" s="17">
        <v>0</v>
      </c>
      <c r="AJ38" s="17">
        <v>0</v>
      </c>
      <c r="AK38" s="12">
        <v>0</v>
      </c>
      <c r="AL38" s="16">
        <v>0</v>
      </c>
      <c r="AM38" s="17">
        <v>0</v>
      </c>
      <c r="AN38" s="17">
        <v>0</v>
      </c>
      <c r="AO38" s="17">
        <v>0</v>
      </c>
      <c r="AP38" s="17">
        <v>0</v>
      </c>
      <c r="AQ38" s="12">
        <v>0</v>
      </c>
      <c r="AR38" s="16">
        <v>272590</v>
      </c>
      <c r="AS38" s="17">
        <v>39051</v>
      </c>
      <c r="AT38" s="17">
        <v>0</v>
      </c>
      <c r="AU38" s="17">
        <v>0</v>
      </c>
      <c r="AV38" s="17">
        <v>0</v>
      </c>
      <c r="AW38" s="12">
        <v>311641</v>
      </c>
      <c r="AX38" s="16">
        <v>0</v>
      </c>
      <c r="AY38" s="17">
        <v>0</v>
      </c>
      <c r="AZ38" s="17">
        <v>0</v>
      </c>
      <c r="BA38" s="17">
        <v>0</v>
      </c>
      <c r="BB38" s="17">
        <v>0</v>
      </c>
      <c r="BC38" s="12">
        <v>0</v>
      </c>
      <c r="BD38" s="16">
        <v>96337</v>
      </c>
      <c r="BE38" s="17">
        <v>54520</v>
      </c>
      <c r="BF38" s="17">
        <v>0</v>
      </c>
      <c r="BG38" s="17">
        <v>0</v>
      </c>
      <c r="BH38" s="17">
        <v>0</v>
      </c>
      <c r="BI38" s="12">
        <v>150857</v>
      </c>
    </row>
    <row r="39" spans="1:61" x14ac:dyDescent="0.25">
      <c r="A39" s="4" t="s">
        <v>30</v>
      </c>
      <c r="B39" s="67">
        <v>679289</v>
      </c>
      <c r="C39" s="53">
        <v>972227</v>
      </c>
      <c r="D39" s="53">
        <v>56705</v>
      </c>
      <c r="E39" s="53">
        <v>0</v>
      </c>
      <c r="F39" s="53">
        <v>71975</v>
      </c>
      <c r="G39" s="68">
        <v>1780196</v>
      </c>
      <c r="H39" s="16">
        <v>50641</v>
      </c>
      <c r="I39" s="17">
        <v>97824</v>
      </c>
      <c r="J39" s="17">
        <v>0</v>
      </c>
      <c r="K39" s="17">
        <v>0</v>
      </c>
      <c r="L39" s="17">
        <v>0</v>
      </c>
      <c r="M39" s="12">
        <v>148465</v>
      </c>
      <c r="N39" s="16">
        <v>3585</v>
      </c>
      <c r="O39" s="17">
        <v>162534</v>
      </c>
      <c r="P39" s="17">
        <v>0</v>
      </c>
      <c r="Q39" s="17">
        <v>0</v>
      </c>
      <c r="R39" s="17">
        <v>0</v>
      </c>
      <c r="S39" s="12">
        <v>166119</v>
      </c>
      <c r="T39" s="16">
        <v>256758</v>
      </c>
      <c r="U39" s="17">
        <v>257095</v>
      </c>
      <c r="V39" s="17">
        <v>8922</v>
      </c>
      <c r="W39" s="17">
        <v>0</v>
      </c>
      <c r="X39" s="17">
        <v>16754</v>
      </c>
      <c r="Y39" s="12">
        <v>539529</v>
      </c>
      <c r="Z39" s="16">
        <v>62850</v>
      </c>
      <c r="AA39" s="17">
        <v>33761</v>
      </c>
      <c r="AB39" s="17">
        <v>0</v>
      </c>
      <c r="AC39" s="17">
        <v>0</v>
      </c>
      <c r="AD39" s="17">
        <v>0</v>
      </c>
      <c r="AE39" s="12">
        <v>96611</v>
      </c>
      <c r="AF39" s="16">
        <v>28061</v>
      </c>
      <c r="AG39" s="17">
        <v>19765</v>
      </c>
      <c r="AH39" s="17">
        <v>21502</v>
      </c>
      <c r="AI39" s="17">
        <v>0</v>
      </c>
      <c r="AJ39" s="17">
        <v>520</v>
      </c>
      <c r="AK39" s="12">
        <v>69848</v>
      </c>
      <c r="AL39" s="16">
        <v>3543</v>
      </c>
      <c r="AM39" s="17">
        <v>5624</v>
      </c>
      <c r="AN39" s="17">
        <v>0</v>
      </c>
      <c r="AO39" s="17">
        <v>0</v>
      </c>
      <c r="AP39" s="17">
        <v>765</v>
      </c>
      <c r="AQ39" s="12">
        <v>9932</v>
      </c>
      <c r="AR39" s="16">
        <v>31856</v>
      </c>
      <c r="AS39" s="17">
        <v>320343</v>
      </c>
      <c r="AT39" s="17">
        <v>2769</v>
      </c>
      <c r="AU39" s="17">
        <v>0</v>
      </c>
      <c r="AV39" s="17">
        <v>0</v>
      </c>
      <c r="AW39" s="12">
        <v>354968</v>
      </c>
      <c r="AX39" s="16">
        <v>0</v>
      </c>
      <c r="AY39" s="17">
        <v>0</v>
      </c>
      <c r="AZ39" s="17">
        <v>0</v>
      </c>
      <c r="BA39" s="17">
        <v>0</v>
      </c>
      <c r="BB39" s="17">
        <v>0</v>
      </c>
      <c r="BC39" s="12">
        <v>0</v>
      </c>
      <c r="BD39" s="16">
        <v>241995</v>
      </c>
      <c r="BE39" s="17">
        <v>75281</v>
      </c>
      <c r="BF39" s="17">
        <v>23512</v>
      </c>
      <c r="BG39" s="17">
        <v>0</v>
      </c>
      <c r="BH39" s="17">
        <v>53936</v>
      </c>
      <c r="BI39" s="12">
        <v>394724</v>
      </c>
    </row>
    <row r="40" spans="1:61" x14ac:dyDescent="0.25">
      <c r="A40" s="4" t="s">
        <v>31</v>
      </c>
      <c r="B40" s="67">
        <v>7952479</v>
      </c>
      <c r="C40" s="53">
        <v>2560312</v>
      </c>
      <c r="D40" s="53">
        <v>47800</v>
      </c>
      <c r="E40" s="53">
        <v>0</v>
      </c>
      <c r="F40" s="53">
        <v>-63053</v>
      </c>
      <c r="G40" s="68">
        <v>10497538</v>
      </c>
      <c r="H40" s="16">
        <v>4750052</v>
      </c>
      <c r="I40" s="17">
        <v>1588535</v>
      </c>
      <c r="J40" s="17">
        <v>0</v>
      </c>
      <c r="K40" s="17">
        <v>0</v>
      </c>
      <c r="L40" s="17">
        <v>-1429</v>
      </c>
      <c r="M40" s="12">
        <v>6337158</v>
      </c>
      <c r="N40" s="16">
        <v>1714532</v>
      </c>
      <c r="O40" s="17">
        <v>173911</v>
      </c>
      <c r="P40" s="17">
        <v>0</v>
      </c>
      <c r="Q40" s="17">
        <v>0</v>
      </c>
      <c r="R40" s="17">
        <v>0</v>
      </c>
      <c r="S40" s="12">
        <v>1888443</v>
      </c>
      <c r="T40" s="16">
        <v>1068735</v>
      </c>
      <c r="U40" s="17">
        <v>402823</v>
      </c>
      <c r="V40" s="17">
        <v>0</v>
      </c>
      <c r="W40" s="17">
        <v>0</v>
      </c>
      <c r="X40" s="17">
        <v>-2900</v>
      </c>
      <c r="Y40" s="12">
        <v>1468658</v>
      </c>
      <c r="Z40" s="16">
        <v>339290</v>
      </c>
      <c r="AA40" s="17">
        <v>123823</v>
      </c>
      <c r="AB40" s="17">
        <v>156600</v>
      </c>
      <c r="AC40" s="17">
        <v>0</v>
      </c>
      <c r="AD40" s="17">
        <v>0</v>
      </c>
      <c r="AE40" s="12">
        <v>619713</v>
      </c>
      <c r="AF40" s="16">
        <v>0</v>
      </c>
      <c r="AG40" s="17">
        <v>0</v>
      </c>
      <c r="AH40" s="17">
        <v>0</v>
      </c>
      <c r="AI40" s="17">
        <v>0</v>
      </c>
      <c r="AJ40" s="17">
        <v>0</v>
      </c>
      <c r="AK40" s="12">
        <v>0</v>
      </c>
      <c r="AL40" s="16">
        <v>0</v>
      </c>
      <c r="AM40" s="17">
        <v>0</v>
      </c>
      <c r="AN40" s="17">
        <v>0</v>
      </c>
      <c r="AO40" s="17">
        <v>0</v>
      </c>
      <c r="AP40" s="17">
        <v>0</v>
      </c>
      <c r="AQ40" s="12">
        <v>0</v>
      </c>
      <c r="AR40" s="16">
        <v>0</v>
      </c>
      <c r="AS40" s="17">
        <v>0</v>
      </c>
      <c r="AT40" s="17">
        <v>0</v>
      </c>
      <c r="AU40" s="17">
        <v>0</v>
      </c>
      <c r="AV40" s="17">
        <v>0</v>
      </c>
      <c r="AW40" s="12">
        <v>0</v>
      </c>
      <c r="AX40" s="16">
        <v>79870</v>
      </c>
      <c r="AY40" s="17">
        <v>271220</v>
      </c>
      <c r="AZ40" s="17">
        <v>-108800</v>
      </c>
      <c r="BA40" s="17">
        <v>0</v>
      </c>
      <c r="BB40" s="17">
        <v>-58724</v>
      </c>
      <c r="BC40" s="12">
        <v>183566</v>
      </c>
      <c r="BD40" s="16">
        <v>0</v>
      </c>
      <c r="BE40" s="17">
        <v>0</v>
      </c>
      <c r="BF40" s="17">
        <v>0</v>
      </c>
      <c r="BG40" s="17">
        <v>0</v>
      </c>
      <c r="BH40" s="17">
        <v>0</v>
      </c>
      <c r="BI40" s="12">
        <v>0</v>
      </c>
    </row>
    <row r="41" spans="1:61" x14ac:dyDescent="0.25">
      <c r="A41" s="4" t="s">
        <v>32</v>
      </c>
      <c r="B41" s="67">
        <v>2088550</v>
      </c>
      <c r="C41" s="53">
        <v>960416</v>
      </c>
      <c r="D41" s="53">
        <v>576760</v>
      </c>
      <c r="E41" s="53">
        <v>40484</v>
      </c>
      <c r="F41" s="53">
        <v>910568</v>
      </c>
      <c r="G41" s="68">
        <v>4576778</v>
      </c>
      <c r="H41" s="16">
        <v>354618</v>
      </c>
      <c r="I41" s="17">
        <v>167690</v>
      </c>
      <c r="J41" s="17">
        <v>18473</v>
      </c>
      <c r="K41" s="17">
        <v>0</v>
      </c>
      <c r="L41" s="17">
        <v>278911</v>
      </c>
      <c r="M41" s="12">
        <v>819692</v>
      </c>
      <c r="N41" s="16">
        <v>402302</v>
      </c>
      <c r="O41" s="17">
        <v>297039</v>
      </c>
      <c r="P41" s="17">
        <v>6545</v>
      </c>
      <c r="Q41" s="17">
        <v>0</v>
      </c>
      <c r="R41" s="17">
        <v>76204</v>
      </c>
      <c r="S41" s="12">
        <v>782090</v>
      </c>
      <c r="T41" s="16">
        <v>456519</v>
      </c>
      <c r="U41" s="17">
        <v>48581</v>
      </c>
      <c r="V41" s="17">
        <v>32644</v>
      </c>
      <c r="W41" s="17">
        <v>0</v>
      </c>
      <c r="X41" s="17">
        <v>294043</v>
      </c>
      <c r="Y41" s="12">
        <v>831787</v>
      </c>
      <c r="Z41" s="16">
        <v>48205</v>
      </c>
      <c r="AA41" s="17">
        <v>195614</v>
      </c>
      <c r="AB41" s="17">
        <v>25378</v>
      </c>
      <c r="AC41" s="17">
        <v>0</v>
      </c>
      <c r="AD41" s="17">
        <v>13885</v>
      </c>
      <c r="AE41" s="12">
        <v>283082</v>
      </c>
      <c r="AF41" s="16">
        <v>33940</v>
      </c>
      <c r="AG41" s="17">
        <v>44495</v>
      </c>
      <c r="AH41" s="17">
        <v>106159</v>
      </c>
      <c r="AI41" s="17">
        <v>14682</v>
      </c>
      <c r="AJ41" s="17">
        <v>47800</v>
      </c>
      <c r="AK41" s="12">
        <v>247076</v>
      </c>
      <c r="AL41" s="16">
        <v>289734</v>
      </c>
      <c r="AM41" s="17">
        <v>112918</v>
      </c>
      <c r="AN41" s="17">
        <v>151011</v>
      </c>
      <c r="AO41" s="17">
        <v>5196</v>
      </c>
      <c r="AP41" s="17">
        <v>55553</v>
      </c>
      <c r="AQ41" s="12">
        <v>614412</v>
      </c>
      <c r="AR41" s="16">
        <v>12329</v>
      </c>
      <c r="AS41" s="17">
        <v>0</v>
      </c>
      <c r="AT41" s="17">
        <v>0</v>
      </c>
      <c r="AU41" s="17">
        <v>0</v>
      </c>
      <c r="AV41" s="17">
        <v>7553</v>
      </c>
      <c r="AW41" s="12">
        <v>19882</v>
      </c>
      <c r="AX41" s="16">
        <v>2739</v>
      </c>
      <c r="AY41" s="17">
        <v>94079</v>
      </c>
      <c r="AZ41" s="17">
        <v>225425</v>
      </c>
      <c r="BA41" s="17">
        <v>20606</v>
      </c>
      <c r="BB41" s="17">
        <v>105759</v>
      </c>
      <c r="BC41" s="12">
        <v>448608</v>
      </c>
      <c r="BD41" s="16">
        <v>488164</v>
      </c>
      <c r="BE41" s="17">
        <v>0</v>
      </c>
      <c r="BF41" s="17">
        <v>11125</v>
      </c>
      <c r="BG41" s="17">
        <v>0</v>
      </c>
      <c r="BH41" s="17">
        <v>30860</v>
      </c>
      <c r="BI41" s="12">
        <v>530149</v>
      </c>
    </row>
    <row r="42" spans="1:61" x14ac:dyDescent="0.25">
      <c r="A42" s="4" t="s">
        <v>33</v>
      </c>
      <c r="B42" s="67">
        <v>9886716.3290356193</v>
      </c>
      <c r="C42" s="53">
        <v>2998448.4685657592</v>
      </c>
      <c r="D42" s="53">
        <v>115226.12554515057</v>
      </c>
      <c r="E42" s="53">
        <v>0</v>
      </c>
      <c r="F42" s="53">
        <v>781679.12856839539</v>
      </c>
      <c r="G42" s="68">
        <v>13782070.051714927</v>
      </c>
      <c r="H42" s="16">
        <v>6903554.1852368182</v>
      </c>
      <c r="I42" s="17">
        <v>1809126.3445931785</v>
      </c>
      <c r="J42" s="17">
        <v>44426.317416302125</v>
      </c>
      <c r="K42" s="17">
        <v>0</v>
      </c>
      <c r="L42" s="17">
        <v>443774.8183584995</v>
      </c>
      <c r="M42" s="12">
        <v>9200881.6656048</v>
      </c>
      <c r="N42" s="16">
        <v>1706207.4817465984</v>
      </c>
      <c r="O42" s="17">
        <v>617745.23707905505</v>
      </c>
      <c r="P42" s="17">
        <v>30327.248128848449</v>
      </c>
      <c r="Q42" s="17">
        <v>0</v>
      </c>
      <c r="R42" s="17">
        <v>206531.67898056671</v>
      </c>
      <c r="S42" s="12">
        <v>2560811.6459350684</v>
      </c>
      <c r="T42" s="16">
        <v>153795.63828142907</v>
      </c>
      <c r="U42" s="17">
        <v>67889.795021675222</v>
      </c>
      <c r="V42" s="17">
        <v>8809.5299999999988</v>
      </c>
      <c r="W42" s="17">
        <v>0</v>
      </c>
      <c r="X42" s="17">
        <v>28432.244893617026</v>
      </c>
      <c r="Y42" s="12">
        <v>258927.20819672133</v>
      </c>
      <c r="Z42" s="16">
        <v>80905.063525965408</v>
      </c>
      <c r="AA42" s="17">
        <v>303110.07055818947</v>
      </c>
      <c r="AB42" s="17">
        <v>31663.03</v>
      </c>
      <c r="AC42" s="17">
        <v>0</v>
      </c>
      <c r="AD42" s="17">
        <v>91529.392402378799</v>
      </c>
      <c r="AE42" s="12">
        <v>507207.55648653366</v>
      </c>
      <c r="AF42" s="16">
        <v>0</v>
      </c>
      <c r="AG42" s="17">
        <v>0</v>
      </c>
      <c r="AH42" s="17">
        <v>0</v>
      </c>
      <c r="AI42" s="17">
        <v>0</v>
      </c>
      <c r="AJ42" s="17">
        <v>0</v>
      </c>
      <c r="AK42" s="12">
        <v>0</v>
      </c>
      <c r="AL42" s="16">
        <v>0</v>
      </c>
      <c r="AM42" s="17">
        <v>0</v>
      </c>
      <c r="AN42" s="17">
        <v>0</v>
      </c>
      <c r="AO42" s="17">
        <v>0</v>
      </c>
      <c r="AP42" s="17">
        <v>0</v>
      </c>
      <c r="AQ42" s="12">
        <v>0</v>
      </c>
      <c r="AR42" s="16">
        <v>14640.474262295083</v>
      </c>
      <c r="AS42" s="17">
        <v>16264.859836065574</v>
      </c>
      <c r="AT42" s="17">
        <v>0</v>
      </c>
      <c r="AU42" s="17">
        <v>0</v>
      </c>
      <c r="AV42" s="17">
        <v>0</v>
      </c>
      <c r="AW42" s="12">
        <v>30905.334098360658</v>
      </c>
      <c r="AX42" s="16">
        <v>112243.76680000001</v>
      </c>
      <c r="AY42" s="17">
        <v>134240.38560000001</v>
      </c>
      <c r="AZ42" s="17">
        <v>0</v>
      </c>
      <c r="BA42" s="17">
        <v>0</v>
      </c>
      <c r="BB42" s="17">
        <v>2406.3400000000006</v>
      </c>
      <c r="BC42" s="12">
        <v>248890.49240000002</v>
      </c>
      <c r="BD42" s="16">
        <v>915369.71918251377</v>
      </c>
      <c r="BE42" s="17">
        <v>50071.775877595624</v>
      </c>
      <c r="BF42" s="17">
        <v>0</v>
      </c>
      <c r="BG42" s="17">
        <v>0</v>
      </c>
      <c r="BH42" s="17">
        <v>9004.653933333333</v>
      </c>
      <c r="BI42" s="12">
        <v>974446.14899344277</v>
      </c>
    </row>
    <row r="43" spans="1:61" x14ac:dyDescent="0.25">
      <c r="A43" s="4" t="s">
        <v>34</v>
      </c>
      <c r="B43" s="67">
        <v>1966051</v>
      </c>
      <c r="C43" s="53">
        <v>3119361</v>
      </c>
      <c r="D43" s="53">
        <v>270243</v>
      </c>
      <c r="E43" s="53">
        <v>0</v>
      </c>
      <c r="F43" s="53">
        <v>709974</v>
      </c>
      <c r="G43" s="68">
        <v>6065629</v>
      </c>
      <c r="H43" s="16">
        <v>408142</v>
      </c>
      <c r="I43" s="17">
        <v>165905</v>
      </c>
      <c r="J43" s="17">
        <v>0</v>
      </c>
      <c r="K43" s="17">
        <v>0</v>
      </c>
      <c r="L43" s="17">
        <v>56538</v>
      </c>
      <c r="M43" s="12">
        <v>630585</v>
      </c>
      <c r="N43" s="16">
        <v>362050</v>
      </c>
      <c r="O43" s="17">
        <v>5620</v>
      </c>
      <c r="P43" s="17">
        <v>0</v>
      </c>
      <c r="Q43" s="17">
        <v>0</v>
      </c>
      <c r="R43" s="17">
        <v>0</v>
      </c>
      <c r="S43" s="12">
        <v>367670</v>
      </c>
      <c r="T43" s="16">
        <v>709341</v>
      </c>
      <c r="U43" s="17">
        <v>325627</v>
      </c>
      <c r="V43" s="17">
        <v>0</v>
      </c>
      <c r="W43" s="17">
        <v>0</v>
      </c>
      <c r="X43" s="17">
        <v>316987</v>
      </c>
      <c r="Y43" s="12">
        <v>1351955</v>
      </c>
      <c r="Z43" s="16">
        <v>16772</v>
      </c>
      <c r="AA43" s="17">
        <v>123238</v>
      </c>
      <c r="AB43" s="17">
        <v>264919</v>
      </c>
      <c r="AC43" s="17">
        <v>0</v>
      </c>
      <c r="AD43" s="17">
        <v>316</v>
      </c>
      <c r="AE43" s="12">
        <v>405245</v>
      </c>
      <c r="AF43" s="16">
        <v>0</v>
      </c>
      <c r="AG43" s="17">
        <v>0</v>
      </c>
      <c r="AH43" s="17">
        <v>0</v>
      </c>
      <c r="AI43" s="17">
        <v>0</v>
      </c>
      <c r="AJ43" s="17">
        <v>0</v>
      </c>
      <c r="AK43" s="12">
        <v>0</v>
      </c>
      <c r="AL43" s="16">
        <v>0</v>
      </c>
      <c r="AM43" s="17">
        <v>0</v>
      </c>
      <c r="AN43" s="17">
        <v>0</v>
      </c>
      <c r="AO43" s="17">
        <v>0</v>
      </c>
      <c r="AP43" s="17">
        <v>0</v>
      </c>
      <c r="AQ43" s="12">
        <v>0</v>
      </c>
      <c r="AR43" s="16">
        <v>10892</v>
      </c>
      <c r="AS43" s="17">
        <v>109027</v>
      </c>
      <c r="AT43" s="17">
        <v>0</v>
      </c>
      <c r="AU43" s="17">
        <v>0</v>
      </c>
      <c r="AV43" s="17">
        <v>219051</v>
      </c>
      <c r="AW43" s="12">
        <v>338970</v>
      </c>
      <c r="AX43" s="16">
        <v>146071</v>
      </c>
      <c r="AY43" s="17">
        <v>1385959</v>
      </c>
      <c r="AZ43" s="17">
        <v>5324</v>
      </c>
      <c r="BA43" s="17">
        <v>0</v>
      </c>
      <c r="BB43" s="17">
        <v>92007</v>
      </c>
      <c r="BC43" s="12">
        <v>1629361</v>
      </c>
      <c r="BD43" s="16">
        <v>312783</v>
      </c>
      <c r="BE43" s="17">
        <v>1003985</v>
      </c>
      <c r="BF43" s="17">
        <v>0</v>
      </c>
      <c r="BG43" s="17">
        <v>0</v>
      </c>
      <c r="BH43" s="17">
        <v>25075</v>
      </c>
      <c r="BI43" s="12">
        <v>1341843</v>
      </c>
    </row>
    <row r="44" spans="1:61" x14ac:dyDescent="0.25">
      <c r="A44" s="4" t="s">
        <v>35</v>
      </c>
      <c r="B44" s="67">
        <v>8040297</v>
      </c>
      <c r="C44" s="53">
        <v>5752881</v>
      </c>
      <c r="D44" s="53">
        <v>153748</v>
      </c>
      <c r="E44" s="53">
        <v>0</v>
      </c>
      <c r="F44" s="53">
        <v>0</v>
      </c>
      <c r="G44" s="68">
        <v>13946926</v>
      </c>
      <c r="H44" s="16">
        <v>4610883</v>
      </c>
      <c r="I44" s="17">
        <v>1224077</v>
      </c>
      <c r="J44" s="17">
        <v>0</v>
      </c>
      <c r="K44" s="17">
        <v>0</v>
      </c>
      <c r="L44" s="17">
        <v>0</v>
      </c>
      <c r="M44" s="12">
        <v>5834960</v>
      </c>
      <c r="N44" s="16">
        <v>2873970</v>
      </c>
      <c r="O44" s="17">
        <v>2714878</v>
      </c>
      <c r="P44" s="17">
        <v>0</v>
      </c>
      <c r="Q44" s="17">
        <v>0</v>
      </c>
      <c r="R44" s="17">
        <v>0</v>
      </c>
      <c r="S44" s="12">
        <v>5588848</v>
      </c>
      <c r="T44" s="16">
        <v>0</v>
      </c>
      <c r="U44" s="17">
        <v>0</v>
      </c>
      <c r="V44" s="17">
        <v>0</v>
      </c>
      <c r="W44" s="17">
        <v>0</v>
      </c>
      <c r="X44" s="17">
        <v>0</v>
      </c>
      <c r="Y44" s="12">
        <v>0</v>
      </c>
      <c r="Z44" s="16">
        <v>0</v>
      </c>
      <c r="AA44" s="17">
        <v>0</v>
      </c>
      <c r="AB44" s="17">
        <v>112909</v>
      </c>
      <c r="AC44" s="17">
        <v>0</v>
      </c>
      <c r="AD44" s="17">
        <v>0</v>
      </c>
      <c r="AE44" s="12">
        <v>112909</v>
      </c>
      <c r="AF44" s="16">
        <v>0</v>
      </c>
      <c r="AG44" s="17">
        <v>0</v>
      </c>
      <c r="AH44" s="17">
        <v>0</v>
      </c>
      <c r="AI44" s="17">
        <v>0</v>
      </c>
      <c r="AJ44" s="17">
        <v>0</v>
      </c>
      <c r="AK44" s="12">
        <v>0</v>
      </c>
      <c r="AL44" s="16">
        <v>0</v>
      </c>
      <c r="AM44" s="17">
        <v>0</v>
      </c>
      <c r="AN44" s="17">
        <v>0</v>
      </c>
      <c r="AO44" s="17">
        <v>0</v>
      </c>
      <c r="AP44" s="17">
        <v>0</v>
      </c>
      <c r="AQ44" s="12">
        <v>0</v>
      </c>
      <c r="AR44" s="16">
        <v>0</v>
      </c>
      <c r="AS44" s="17">
        <v>0</v>
      </c>
      <c r="AT44" s="17">
        <v>0</v>
      </c>
      <c r="AU44" s="17">
        <v>0</v>
      </c>
      <c r="AV44" s="17">
        <v>0</v>
      </c>
      <c r="AW44" s="12">
        <v>0</v>
      </c>
      <c r="AX44" s="16">
        <v>555444</v>
      </c>
      <c r="AY44" s="17">
        <v>1813926</v>
      </c>
      <c r="AZ44" s="17">
        <v>40839</v>
      </c>
      <c r="BA44" s="17">
        <v>0</v>
      </c>
      <c r="BB44" s="17">
        <v>0</v>
      </c>
      <c r="BC44" s="12">
        <v>2410209</v>
      </c>
      <c r="BD44" s="16">
        <v>0</v>
      </c>
      <c r="BE44" s="17">
        <v>0</v>
      </c>
      <c r="BF44" s="17">
        <v>0</v>
      </c>
      <c r="BG44" s="17">
        <v>0</v>
      </c>
      <c r="BH44" s="17">
        <v>0</v>
      </c>
      <c r="BI44" s="12">
        <v>0</v>
      </c>
    </row>
    <row r="45" spans="1:61" x14ac:dyDescent="0.25">
      <c r="A45" s="4" t="s">
        <v>36</v>
      </c>
      <c r="B45" s="67">
        <v>6742548</v>
      </c>
      <c r="C45" s="53">
        <v>2348645</v>
      </c>
      <c r="D45" s="53">
        <v>96609</v>
      </c>
      <c r="E45" s="53">
        <v>0</v>
      </c>
      <c r="F45" s="53">
        <v>0</v>
      </c>
      <c r="G45" s="68">
        <v>9187802</v>
      </c>
      <c r="H45" s="16">
        <v>5426556</v>
      </c>
      <c r="I45" s="17">
        <v>1534634</v>
      </c>
      <c r="J45" s="17">
        <v>29453</v>
      </c>
      <c r="K45" s="17">
        <v>0</v>
      </c>
      <c r="L45" s="17">
        <v>0</v>
      </c>
      <c r="M45" s="12">
        <v>6990643</v>
      </c>
      <c r="N45" s="16">
        <v>925605</v>
      </c>
      <c r="O45" s="17">
        <v>94958</v>
      </c>
      <c r="P45" s="17">
        <v>6074</v>
      </c>
      <c r="Q45" s="17">
        <v>0</v>
      </c>
      <c r="R45" s="17">
        <v>0</v>
      </c>
      <c r="S45" s="12">
        <v>1026637</v>
      </c>
      <c r="T45" s="16">
        <v>0</v>
      </c>
      <c r="U45" s="17">
        <v>0</v>
      </c>
      <c r="V45" s="17">
        <v>0</v>
      </c>
      <c r="W45" s="17">
        <v>0</v>
      </c>
      <c r="X45" s="17">
        <v>0</v>
      </c>
      <c r="Y45" s="12">
        <v>0</v>
      </c>
      <c r="Z45" s="16">
        <v>80230</v>
      </c>
      <c r="AA45" s="17">
        <v>453259</v>
      </c>
      <c r="AB45" s="17">
        <v>44357</v>
      </c>
      <c r="AC45" s="17">
        <v>0</v>
      </c>
      <c r="AD45" s="17">
        <v>0</v>
      </c>
      <c r="AE45" s="12">
        <v>577846</v>
      </c>
      <c r="AF45" s="16">
        <v>0</v>
      </c>
      <c r="AG45" s="17">
        <v>0</v>
      </c>
      <c r="AH45" s="17">
        <v>0</v>
      </c>
      <c r="AI45" s="17">
        <v>0</v>
      </c>
      <c r="AJ45" s="17">
        <v>0</v>
      </c>
      <c r="AK45" s="12">
        <v>0</v>
      </c>
      <c r="AL45" s="16">
        <v>0</v>
      </c>
      <c r="AM45" s="17">
        <v>0</v>
      </c>
      <c r="AN45" s="17">
        <v>0</v>
      </c>
      <c r="AO45" s="17">
        <v>0</v>
      </c>
      <c r="AP45" s="17">
        <v>0</v>
      </c>
      <c r="AQ45" s="12">
        <v>0</v>
      </c>
      <c r="AR45" s="16">
        <v>123688</v>
      </c>
      <c r="AS45" s="17">
        <v>213547</v>
      </c>
      <c r="AT45" s="17">
        <v>0</v>
      </c>
      <c r="AU45" s="17">
        <v>0</v>
      </c>
      <c r="AV45" s="17">
        <v>0</v>
      </c>
      <c r="AW45" s="12">
        <v>337235</v>
      </c>
      <c r="AX45" s="16">
        <v>0</v>
      </c>
      <c r="AY45" s="17">
        <v>2262</v>
      </c>
      <c r="AZ45" s="17">
        <v>9795</v>
      </c>
      <c r="BA45" s="17">
        <v>0</v>
      </c>
      <c r="BB45" s="17">
        <v>0</v>
      </c>
      <c r="BC45" s="12">
        <v>12057</v>
      </c>
      <c r="BD45" s="16">
        <v>186469</v>
      </c>
      <c r="BE45" s="17">
        <v>49985</v>
      </c>
      <c r="BF45" s="17">
        <v>6930</v>
      </c>
      <c r="BG45" s="17">
        <v>0</v>
      </c>
      <c r="BH45" s="17">
        <v>0</v>
      </c>
      <c r="BI45" s="12">
        <v>243384</v>
      </c>
    </row>
    <row r="46" spans="1:61" x14ac:dyDescent="0.25">
      <c r="A46" s="4" t="s">
        <v>37</v>
      </c>
      <c r="B46" s="67">
        <v>4390706.68</v>
      </c>
      <c r="C46" s="53">
        <v>2263797.25</v>
      </c>
      <c r="D46" s="53">
        <v>562477.91</v>
      </c>
      <c r="E46" s="53">
        <v>0</v>
      </c>
      <c r="F46" s="53">
        <v>216801.16</v>
      </c>
      <c r="G46" s="68">
        <v>7433783</v>
      </c>
      <c r="H46" s="16">
        <v>2014729.02</v>
      </c>
      <c r="I46" s="17">
        <v>740189.44</v>
      </c>
      <c r="J46" s="17">
        <v>48307.43</v>
      </c>
      <c r="K46" s="17">
        <v>0</v>
      </c>
      <c r="L46" s="17">
        <v>146000</v>
      </c>
      <c r="M46" s="12">
        <v>2949225.89</v>
      </c>
      <c r="N46" s="16">
        <v>370683.11</v>
      </c>
      <c r="O46" s="17">
        <v>77526.81</v>
      </c>
      <c r="P46" s="17">
        <v>12907.46</v>
      </c>
      <c r="Q46" s="17">
        <v>0</v>
      </c>
      <c r="R46" s="17">
        <v>843.64</v>
      </c>
      <c r="S46" s="12">
        <v>461961.02</v>
      </c>
      <c r="T46" s="16">
        <v>457995.56</v>
      </c>
      <c r="U46" s="17">
        <v>466029.1</v>
      </c>
      <c r="V46" s="17">
        <v>79535.100000000006</v>
      </c>
      <c r="W46" s="17">
        <v>0</v>
      </c>
      <c r="X46" s="17">
        <v>50171</v>
      </c>
      <c r="Y46" s="12">
        <v>1053730.7599999998</v>
      </c>
      <c r="Z46" s="16">
        <v>20293.400000000001</v>
      </c>
      <c r="AA46" s="17">
        <v>409386.44</v>
      </c>
      <c r="AB46" s="17">
        <v>16667.21</v>
      </c>
      <c r="AC46" s="17">
        <v>0</v>
      </c>
      <c r="AD46" s="17">
        <v>11689</v>
      </c>
      <c r="AE46" s="12">
        <v>458036.05000000005</v>
      </c>
      <c r="AF46" s="16">
        <v>225556.68</v>
      </c>
      <c r="AG46" s="17">
        <v>154041.25</v>
      </c>
      <c r="AH46" s="17">
        <v>376440.33</v>
      </c>
      <c r="AI46" s="17">
        <v>0</v>
      </c>
      <c r="AJ46" s="17">
        <v>850</v>
      </c>
      <c r="AK46" s="12">
        <v>756888.26</v>
      </c>
      <c r="AL46" s="16">
        <v>0</v>
      </c>
      <c r="AM46" s="17">
        <v>0</v>
      </c>
      <c r="AN46" s="17">
        <v>0</v>
      </c>
      <c r="AO46" s="17">
        <v>0</v>
      </c>
      <c r="AP46" s="17">
        <v>0</v>
      </c>
      <c r="AQ46" s="12">
        <v>0</v>
      </c>
      <c r="AR46" s="16">
        <v>458193.6</v>
      </c>
      <c r="AS46" s="17">
        <v>189990.59</v>
      </c>
      <c r="AT46" s="17">
        <v>1683.58</v>
      </c>
      <c r="AU46" s="17">
        <v>0</v>
      </c>
      <c r="AV46" s="17">
        <v>847.52</v>
      </c>
      <c r="AW46" s="12">
        <v>650715.28999999992</v>
      </c>
      <c r="AX46" s="16">
        <v>0</v>
      </c>
      <c r="AY46" s="17">
        <v>0</v>
      </c>
      <c r="AZ46" s="17">
        <v>0</v>
      </c>
      <c r="BA46" s="17">
        <v>0</v>
      </c>
      <c r="BB46" s="17">
        <v>0</v>
      </c>
      <c r="BC46" s="12">
        <v>0</v>
      </c>
      <c r="BD46" s="16">
        <v>843255.31</v>
      </c>
      <c r="BE46" s="17">
        <v>226633.62</v>
      </c>
      <c r="BF46" s="17">
        <v>26936.799999999999</v>
      </c>
      <c r="BG46" s="17">
        <v>0</v>
      </c>
      <c r="BH46" s="17">
        <v>6400</v>
      </c>
      <c r="BI46" s="12">
        <v>1103225.7300000002</v>
      </c>
    </row>
    <row r="47" spans="1:61" x14ac:dyDescent="0.25">
      <c r="A47" s="4" t="s">
        <v>38</v>
      </c>
      <c r="B47" s="67">
        <v>827431.83000000007</v>
      </c>
      <c r="C47" s="53">
        <v>911103.36999999988</v>
      </c>
      <c r="D47" s="53">
        <v>118146.53</v>
      </c>
      <c r="E47" s="53">
        <v>0</v>
      </c>
      <c r="F47" s="53">
        <v>0</v>
      </c>
      <c r="G47" s="68">
        <v>1856681.73</v>
      </c>
      <c r="H47" s="16">
        <v>203794.76</v>
      </c>
      <c r="I47" s="17">
        <v>114634.93999999999</v>
      </c>
      <c r="J47" s="17">
        <v>4151.54</v>
      </c>
      <c r="K47" s="17">
        <v>0</v>
      </c>
      <c r="L47" s="17">
        <v>0</v>
      </c>
      <c r="M47" s="12">
        <v>322581.24</v>
      </c>
      <c r="N47" s="16">
        <v>134037.10999999999</v>
      </c>
      <c r="O47" s="17">
        <v>14822.939999999999</v>
      </c>
      <c r="P47" s="17">
        <v>4151.54</v>
      </c>
      <c r="Q47" s="17">
        <v>0</v>
      </c>
      <c r="R47" s="17">
        <v>0</v>
      </c>
      <c r="S47" s="12">
        <v>153011.59</v>
      </c>
      <c r="T47" s="16">
        <v>256470.86</v>
      </c>
      <c r="U47" s="17">
        <v>477255.92000000004</v>
      </c>
      <c r="V47" s="17">
        <v>75422.75</v>
      </c>
      <c r="W47" s="17">
        <v>0</v>
      </c>
      <c r="X47" s="17">
        <v>0</v>
      </c>
      <c r="Y47" s="12">
        <v>809149.53</v>
      </c>
      <c r="Z47" s="16">
        <v>6622.89</v>
      </c>
      <c r="AA47" s="17">
        <v>224545.72</v>
      </c>
      <c r="AB47" s="17">
        <v>0</v>
      </c>
      <c r="AC47" s="17">
        <v>0</v>
      </c>
      <c r="AD47" s="17">
        <v>0</v>
      </c>
      <c r="AE47" s="12">
        <v>231168.61000000002</v>
      </c>
      <c r="AF47" s="16">
        <v>342.8</v>
      </c>
      <c r="AG47" s="17">
        <v>1514.44</v>
      </c>
      <c r="AH47" s="17">
        <v>8527</v>
      </c>
      <c r="AI47" s="17">
        <v>0</v>
      </c>
      <c r="AJ47" s="17">
        <v>0</v>
      </c>
      <c r="AK47" s="12">
        <v>10384.24</v>
      </c>
      <c r="AL47" s="16">
        <v>0</v>
      </c>
      <c r="AM47" s="17">
        <v>0</v>
      </c>
      <c r="AN47" s="17">
        <v>0</v>
      </c>
      <c r="AO47" s="17">
        <v>0</v>
      </c>
      <c r="AP47" s="17">
        <v>0</v>
      </c>
      <c r="AQ47" s="12">
        <v>0</v>
      </c>
      <c r="AR47" s="16">
        <v>5914.74</v>
      </c>
      <c r="AS47" s="17">
        <v>23922.11</v>
      </c>
      <c r="AT47" s="17">
        <v>7235.62</v>
      </c>
      <c r="AU47" s="17">
        <v>0</v>
      </c>
      <c r="AV47" s="17">
        <v>0</v>
      </c>
      <c r="AW47" s="12">
        <v>37072.47</v>
      </c>
      <c r="AX47" s="16">
        <v>0</v>
      </c>
      <c r="AY47" s="17">
        <v>13848.83</v>
      </c>
      <c r="AZ47" s="17">
        <v>10355</v>
      </c>
      <c r="BA47" s="17">
        <v>0</v>
      </c>
      <c r="BB47" s="17">
        <v>0</v>
      </c>
      <c r="BC47" s="12">
        <v>24203.83</v>
      </c>
      <c r="BD47" s="16">
        <v>220248.66999999998</v>
      </c>
      <c r="BE47" s="17">
        <v>40558.47</v>
      </c>
      <c r="BF47" s="17">
        <v>8303.08</v>
      </c>
      <c r="BG47" s="17">
        <v>0</v>
      </c>
      <c r="BH47" s="17">
        <v>0</v>
      </c>
      <c r="BI47" s="12">
        <v>269110.21999999997</v>
      </c>
    </row>
    <row r="48" spans="1:61" x14ac:dyDescent="0.25">
      <c r="A48" s="4" t="s">
        <v>39</v>
      </c>
      <c r="B48" s="67">
        <v>4048259.5</v>
      </c>
      <c r="C48" s="53">
        <v>1990727.9999999998</v>
      </c>
      <c r="D48" s="53">
        <v>12300</v>
      </c>
      <c r="E48" s="53">
        <v>0</v>
      </c>
      <c r="F48" s="53">
        <v>150378</v>
      </c>
      <c r="G48" s="68">
        <v>6201665.5</v>
      </c>
      <c r="H48" s="16">
        <v>2730007.5</v>
      </c>
      <c r="I48" s="17">
        <v>1307398.7999999998</v>
      </c>
      <c r="J48" s="17">
        <v>0</v>
      </c>
      <c r="K48" s="17">
        <v>0</v>
      </c>
      <c r="L48" s="17">
        <v>37990</v>
      </c>
      <c r="M48" s="12">
        <v>4075396.3</v>
      </c>
      <c r="N48" s="16">
        <v>337739</v>
      </c>
      <c r="O48" s="17">
        <v>18429</v>
      </c>
      <c r="P48" s="17">
        <v>0</v>
      </c>
      <c r="Q48" s="17">
        <v>0</v>
      </c>
      <c r="R48" s="17">
        <v>0</v>
      </c>
      <c r="S48" s="12">
        <v>356168</v>
      </c>
      <c r="T48" s="16">
        <v>610082.5</v>
      </c>
      <c r="U48" s="17">
        <v>202952.5</v>
      </c>
      <c r="V48" s="17">
        <v>0</v>
      </c>
      <c r="W48" s="17">
        <v>0</v>
      </c>
      <c r="X48" s="17">
        <v>103384</v>
      </c>
      <c r="Y48" s="12">
        <v>916419</v>
      </c>
      <c r="Z48" s="16">
        <v>0</v>
      </c>
      <c r="AA48" s="17">
        <v>0</v>
      </c>
      <c r="AB48" s="17">
        <v>0</v>
      </c>
      <c r="AC48" s="17">
        <v>0</v>
      </c>
      <c r="AD48" s="17">
        <v>0</v>
      </c>
      <c r="AE48" s="12">
        <v>0</v>
      </c>
      <c r="AF48" s="16">
        <v>0</v>
      </c>
      <c r="AG48" s="17">
        <v>0</v>
      </c>
      <c r="AH48" s="17">
        <v>0</v>
      </c>
      <c r="AI48" s="17">
        <v>0</v>
      </c>
      <c r="AJ48" s="17">
        <v>0</v>
      </c>
      <c r="AK48" s="12">
        <v>0</v>
      </c>
      <c r="AL48" s="16">
        <v>57052</v>
      </c>
      <c r="AM48" s="17">
        <v>240968</v>
      </c>
      <c r="AN48" s="17">
        <v>12300</v>
      </c>
      <c r="AO48" s="17">
        <v>0</v>
      </c>
      <c r="AP48" s="17">
        <v>0</v>
      </c>
      <c r="AQ48" s="12">
        <v>310320</v>
      </c>
      <c r="AR48" s="16">
        <v>0</v>
      </c>
      <c r="AS48" s="17">
        <v>0</v>
      </c>
      <c r="AT48" s="17">
        <v>0</v>
      </c>
      <c r="AU48" s="17">
        <v>0</v>
      </c>
      <c r="AV48" s="17">
        <v>0</v>
      </c>
      <c r="AW48" s="12">
        <v>0</v>
      </c>
      <c r="AX48" s="16">
        <v>0</v>
      </c>
      <c r="AY48" s="17">
        <v>0</v>
      </c>
      <c r="AZ48" s="17">
        <v>0</v>
      </c>
      <c r="BA48" s="17">
        <v>0</v>
      </c>
      <c r="BB48" s="17">
        <v>0</v>
      </c>
      <c r="BC48" s="12">
        <v>0</v>
      </c>
      <c r="BD48" s="16">
        <v>313378.5</v>
      </c>
      <c r="BE48" s="17">
        <v>220979.7</v>
      </c>
      <c r="BF48" s="17">
        <v>0</v>
      </c>
      <c r="BG48" s="17">
        <v>0</v>
      </c>
      <c r="BH48" s="17">
        <v>9004</v>
      </c>
      <c r="BI48" s="12">
        <v>543362.19999999995</v>
      </c>
    </row>
    <row r="49" spans="1:61" x14ac:dyDescent="0.25">
      <c r="A49" s="4" t="s">
        <v>40</v>
      </c>
      <c r="B49" s="67">
        <v>5841164.2331588455</v>
      </c>
      <c r="C49" s="53">
        <v>1471625.796193023</v>
      </c>
      <c r="D49" s="53">
        <v>0</v>
      </c>
      <c r="E49" s="53">
        <v>0</v>
      </c>
      <c r="F49" s="53">
        <v>1585363.1988661676</v>
      </c>
      <c r="G49" s="68">
        <v>8898153.2282180358</v>
      </c>
      <c r="H49" s="16">
        <v>4015145.4545077956</v>
      </c>
      <c r="I49" s="17">
        <v>674843.5957217376</v>
      </c>
      <c r="J49" s="17">
        <v>0</v>
      </c>
      <c r="K49" s="17">
        <v>0</v>
      </c>
      <c r="L49" s="17">
        <v>678012.71079039783</v>
      </c>
      <c r="M49" s="12">
        <v>5368001.7610199312</v>
      </c>
      <c r="N49" s="16">
        <v>588433.84525656165</v>
      </c>
      <c r="O49" s="17">
        <v>192113.54432942701</v>
      </c>
      <c r="P49" s="17">
        <v>0</v>
      </c>
      <c r="Q49" s="17">
        <v>0</v>
      </c>
      <c r="R49" s="17">
        <v>33554.553730624742</v>
      </c>
      <c r="S49" s="12">
        <v>814101.94331661332</v>
      </c>
      <c r="T49" s="16">
        <v>0</v>
      </c>
      <c r="U49" s="17">
        <v>0</v>
      </c>
      <c r="V49" s="17">
        <v>0</v>
      </c>
      <c r="W49" s="17">
        <v>0</v>
      </c>
      <c r="X49" s="17">
        <v>0</v>
      </c>
      <c r="Y49" s="12">
        <v>0</v>
      </c>
      <c r="Z49" s="16">
        <v>2338.746306084925</v>
      </c>
      <c r="AA49" s="17">
        <v>246286.28574567614</v>
      </c>
      <c r="AB49" s="17">
        <v>0</v>
      </c>
      <c r="AC49" s="17">
        <v>0</v>
      </c>
      <c r="AD49" s="17">
        <v>53622.031156427314</v>
      </c>
      <c r="AE49" s="12">
        <v>302247.0632081884</v>
      </c>
      <c r="AF49" s="16">
        <v>0</v>
      </c>
      <c r="AG49" s="17">
        <v>0</v>
      </c>
      <c r="AH49" s="17">
        <v>0</v>
      </c>
      <c r="AI49" s="17">
        <v>0</v>
      </c>
      <c r="AJ49" s="17">
        <v>0</v>
      </c>
      <c r="AK49" s="12">
        <v>0</v>
      </c>
      <c r="AL49" s="16">
        <v>0</v>
      </c>
      <c r="AM49" s="17">
        <v>0</v>
      </c>
      <c r="AN49" s="17">
        <v>0</v>
      </c>
      <c r="AO49" s="17">
        <v>0</v>
      </c>
      <c r="AP49" s="17">
        <v>0</v>
      </c>
      <c r="AQ49" s="12">
        <v>0</v>
      </c>
      <c r="AR49" s="16">
        <v>278053.93771240435</v>
      </c>
      <c r="AS49" s="17">
        <v>62773.703911936027</v>
      </c>
      <c r="AT49" s="17">
        <v>0</v>
      </c>
      <c r="AU49" s="17">
        <v>0</v>
      </c>
      <c r="AV49" s="17">
        <v>147715.60815695001</v>
      </c>
      <c r="AW49" s="12">
        <v>488543.24978129042</v>
      </c>
      <c r="AX49" s="16">
        <v>957192.24937599874</v>
      </c>
      <c r="AY49" s="17">
        <v>295608.66648424621</v>
      </c>
      <c r="AZ49" s="17">
        <v>0</v>
      </c>
      <c r="BA49" s="17">
        <v>0</v>
      </c>
      <c r="BB49" s="17">
        <v>672458.2950317678</v>
      </c>
      <c r="BC49" s="12">
        <v>1925259.2108920128</v>
      </c>
      <c r="BD49" s="16">
        <v>0</v>
      </c>
      <c r="BE49" s="17">
        <v>0</v>
      </c>
      <c r="BF49" s="17">
        <v>0</v>
      </c>
      <c r="BG49" s="17">
        <v>0</v>
      </c>
      <c r="BH49" s="17">
        <v>0</v>
      </c>
      <c r="BI49" s="12">
        <v>0</v>
      </c>
    </row>
    <row r="50" spans="1:61" x14ac:dyDescent="0.25">
      <c r="A50" s="4" t="s">
        <v>41</v>
      </c>
      <c r="B50" s="67">
        <v>1118489</v>
      </c>
      <c r="C50" s="53">
        <v>492820</v>
      </c>
      <c r="D50" s="53">
        <v>44536</v>
      </c>
      <c r="E50" s="53">
        <v>0</v>
      </c>
      <c r="F50" s="53">
        <v>179626</v>
      </c>
      <c r="G50" s="68">
        <v>1835471</v>
      </c>
      <c r="H50" s="16">
        <v>781796</v>
      </c>
      <c r="I50" s="17">
        <v>85341</v>
      </c>
      <c r="J50" s="17">
        <v>2346</v>
      </c>
      <c r="K50" s="17">
        <v>0</v>
      </c>
      <c r="L50" s="17">
        <v>3005</v>
      </c>
      <c r="M50" s="12">
        <v>872488</v>
      </c>
      <c r="N50" s="16">
        <v>0</v>
      </c>
      <c r="O50" s="17">
        <v>90451</v>
      </c>
      <c r="P50" s="17">
        <v>0</v>
      </c>
      <c r="Q50" s="17">
        <v>0</v>
      </c>
      <c r="R50" s="17">
        <v>0</v>
      </c>
      <c r="S50" s="12">
        <v>90451</v>
      </c>
      <c r="T50" s="16">
        <v>331092</v>
      </c>
      <c r="U50" s="17">
        <v>306860</v>
      </c>
      <c r="V50" s="17">
        <v>13440</v>
      </c>
      <c r="W50" s="17">
        <v>0</v>
      </c>
      <c r="X50" s="17">
        <v>176621</v>
      </c>
      <c r="Y50" s="12">
        <v>828013</v>
      </c>
      <c r="Z50" s="16">
        <v>249</v>
      </c>
      <c r="AA50" s="17">
        <v>1227</v>
      </c>
      <c r="AB50" s="17">
        <v>17492</v>
      </c>
      <c r="AC50" s="17">
        <v>0</v>
      </c>
      <c r="AD50" s="17">
        <v>0</v>
      </c>
      <c r="AE50" s="12">
        <v>18968</v>
      </c>
      <c r="AF50" s="16">
        <v>0</v>
      </c>
      <c r="AG50" s="17">
        <v>0</v>
      </c>
      <c r="AH50" s="17">
        <v>0</v>
      </c>
      <c r="AI50" s="17">
        <v>0</v>
      </c>
      <c r="AJ50" s="17">
        <v>0</v>
      </c>
      <c r="AK50" s="12">
        <v>0</v>
      </c>
      <c r="AL50" s="16">
        <v>5309</v>
      </c>
      <c r="AM50" s="17">
        <v>4277</v>
      </c>
      <c r="AN50" s="17">
        <v>11252</v>
      </c>
      <c r="AO50" s="17">
        <v>0</v>
      </c>
      <c r="AP50" s="17">
        <v>0</v>
      </c>
      <c r="AQ50" s="12">
        <v>20838</v>
      </c>
      <c r="AR50" s="16">
        <v>0</v>
      </c>
      <c r="AS50" s="17">
        <v>0</v>
      </c>
      <c r="AT50" s="17">
        <v>0</v>
      </c>
      <c r="AU50" s="17">
        <v>0</v>
      </c>
      <c r="AV50" s="17">
        <v>0</v>
      </c>
      <c r="AW50" s="12">
        <v>0</v>
      </c>
      <c r="AX50" s="16">
        <v>43</v>
      </c>
      <c r="AY50" s="17">
        <v>4664</v>
      </c>
      <c r="AZ50" s="17">
        <v>0</v>
      </c>
      <c r="BA50" s="17">
        <v>0</v>
      </c>
      <c r="BB50" s="17">
        <v>0</v>
      </c>
      <c r="BC50" s="12">
        <v>4707</v>
      </c>
      <c r="BD50" s="16">
        <v>0</v>
      </c>
      <c r="BE50" s="17">
        <v>0</v>
      </c>
      <c r="BF50" s="17">
        <v>6</v>
      </c>
      <c r="BG50" s="17">
        <v>0</v>
      </c>
      <c r="BH50" s="17">
        <v>0</v>
      </c>
      <c r="BI50" s="12">
        <v>6</v>
      </c>
    </row>
    <row r="51" spans="1:61" x14ac:dyDescent="0.25">
      <c r="A51" s="4" t="s">
        <v>42</v>
      </c>
      <c r="B51" s="67">
        <v>4824720</v>
      </c>
      <c r="C51" s="53">
        <v>1146829</v>
      </c>
      <c r="D51" s="53">
        <v>0</v>
      </c>
      <c r="E51" s="53">
        <v>0</v>
      </c>
      <c r="F51" s="53">
        <v>0</v>
      </c>
      <c r="G51" s="68">
        <v>5971549</v>
      </c>
      <c r="H51" s="16">
        <v>3099886</v>
      </c>
      <c r="I51" s="17">
        <v>336611</v>
      </c>
      <c r="J51" s="17">
        <v>0</v>
      </c>
      <c r="K51" s="17">
        <v>0</v>
      </c>
      <c r="L51" s="17">
        <v>0</v>
      </c>
      <c r="M51" s="12">
        <v>3436497</v>
      </c>
      <c r="N51" s="16">
        <v>672642</v>
      </c>
      <c r="O51" s="17">
        <v>18468</v>
      </c>
      <c r="P51" s="17">
        <v>0</v>
      </c>
      <c r="Q51" s="17">
        <v>0</v>
      </c>
      <c r="R51" s="17">
        <v>0</v>
      </c>
      <c r="S51" s="12">
        <v>691110</v>
      </c>
      <c r="T51" s="16">
        <v>14</v>
      </c>
      <c r="U51" s="17">
        <v>52762</v>
      </c>
      <c r="V51" s="17">
        <v>0</v>
      </c>
      <c r="W51" s="17">
        <v>0</v>
      </c>
      <c r="X51" s="17">
        <v>0</v>
      </c>
      <c r="Y51" s="12">
        <v>52776</v>
      </c>
      <c r="Z51" s="16">
        <v>117848</v>
      </c>
      <c r="AA51" s="17">
        <v>161146</v>
      </c>
      <c r="AB51" s="17">
        <v>0</v>
      </c>
      <c r="AC51" s="17">
        <v>0</v>
      </c>
      <c r="AD51" s="17">
        <v>0</v>
      </c>
      <c r="AE51" s="12">
        <v>278994</v>
      </c>
      <c r="AF51" s="16">
        <v>0</v>
      </c>
      <c r="AG51" s="17">
        <v>0</v>
      </c>
      <c r="AH51" s="17">
        <v>0</v>
      </c>
      <c r="AI51" s="17">
        <v>0</v>
      </c>
      <c r="AJ51" s="17">
        <v>0</v>
      </c>
      <c r="AK51" s="12">
        <v>0</v>
      </c>
      <c r="AL51" s="16">
        <v>0</v>
      </c>
      <c r="AM51" s="17">
        <v>0</v>
      </c>
      <c r="AN51" s="17">
        <v>0</v>
      </c>
      <c r="AO51" s="17">
        <v>0</v>
      </c>
      <c r="AP51" s="17">
        <v>0</v>
      </c>
      <c r="AQ51" s="12">
        <v>0</v>
      </c>
      <c r="AR51" s="16">
        <v>0</v>
      </c>
      <c r="AS51" s="17">
        <v>0</v>
      </c>
      <c r="AT51" s="17">
        <v>0</v>
      </c>
      <c r="AU51" s="17">
        <v>0</v>
      </c>
      <c r="AV51" s="17">
        <v>0</v>
      </c>
      <c r="AW51" s="12">
        <v>0</v>
      </c>
      <c r="AX51" s="16">
        <v>0</v>
      </c>
      <c r="AY51" s="17">
        <v>0</v>
      </c>
      <c r="AZ51" s="17">
        <v>0</v>
      </c>
      <c r="BA51" s="17">
        <v>0</v>
      </c>
      <c r="BB51" s="17">
        <v>0</v>
      </c>
      <c r="BC51" s="12">
        <v>0</v>
      </c>
      <c r="BD51" s="16">
        <v>934330</v>
      </c>
      <c r="BE51" s="17">
        <v>577842</v>
      </c>
      <c r="BF51" s="17">
        <v>0</v>
      </c>
      <c r="BG51" s="17">
        <v>0</v>
      </c>
      <c r="BH51" s="17">
        <v>0</v>
      </c>
      <c r="BI51" s="12">
        <v>1512172</v>
      </c>
    </row>
    <row r="52" spans="1:61" x14ac:dyDescent="0.25">
      <c r="A52" s="4" t="s">
        <v>43</v>
      </c>
      <c r="B52" s="67">
        <v>6201977.3779999996</v>
      </c>
      <c r="C52" s="53">
        <v>1995297.0005522126</v>
      </c>
      <c r="D52" s="53">
        <v>0</v>
      </c>
      <c r="E52" s="53">
        <v>0</v>
      </c>
      <c r="F52" s="53">
        <v>366910.41919999995</v>
      </c>
      <c r="G52" s="68">
        <v>8564184.7977522127</v>
      </c>
      <c r="H52" s="16">
        <v>4605732.4479999989</v>
      </c>
      <c r="I52" s="17">
        <v>1195526.6505522127</v>
      </c>
      <c r="J52" s="17">
        <v>0</v>
      </c>
      <c r="K52" s="17">
        <v>0</v>
      </c>
      <c r="L52" s="17">
        <v>263936.77919999999</v>
      </c>
      <c r="M52" s="12">
        <v>6065195.8777522119</v>
      </c>
      <c r="N52" s="16">
        <v>941187.70000000007</v>
      </c>
      <c r="O52" s="17">
        <v>173087.14</v>
      </c>
      <c r="P52" s="17">
        <v>0</v>
      </c>
      <c r="Q52" s="17">
        <v>0</v>
      </c>
      <c r="R52" s="17">
        <v>4220.16</v>
      </c>
      <c r="S52" s="12">
        <v>1118495</v>
      </c>
      <c r="T52" s="16">
        <v>0</v>
      </c>
      <c r="U52" s="17">
        <v>0</v>
      </c>
      <c r="V52" s="17">
        <v>0</v>
      </c>
      <c r="W52" s="17">
        <v>0</v>
      </c>
      <c r="X52" s="17">
        <v>0</v>
      </c>
      <c r="Y52" s="12">
        <v>0</v>
      </c>
      <c r="Z52" s="16">
        <v>0</v>
      </c>
      <c r="AA52" s="17">
        <v>368005.27999999991</v>
      </c>
      <c r="AB52" s="17">
        <v>0</v>
      </c>
      <c r="AC52" s="17">
        <v>0</v>
      </c>
      <c r="AD52" s="17">
        <v>0</v>
      </c>
      <c r="AE52" s="12">
        <v>368005.27999999991</v>
      </c>
      <c r="AF52" s="16">
        <v>0</v>
      </c>
      <c r="AG52" s="17">
        <v>0</v>
      </c>
      <c r="AH52" s="17">
        <v>0</v>
      </c>
      <c r="AI52" s="17">
        <v>0</v>
      </c>
      <c r="AJ52" s="17">
        <v>0</v>
      </c>
      <c r="AK52" s="12">
        <v>0</v>
      </c>
      <c r="AL52" s="16">
        <v>0</v>
      </c>
      <c r="AM52" s="17">
        <v>0</v>
      </c>
      <c r="AN52" s="17">
        <v>0</v>
      </c>
      <c r="AO52" s="17">
        <v>0</v>
      </c>
      <c r="AP52" s="17">
        <v>0</v>
      </c>
      <c r="AQ52" s="12">
        <v>0</v>
      </c>
      <c r="AR52" s="16">
        <v>0</v>
      </c>
      <c r="AS52" s="17">
        <v>0</v>
      </c>
      <c r="AT52" s="17">
        <v>0</v>
      </c>
      <c r="AU52" s="17">
        <v>0</v>
      </c>
      <c r="AV52" s="17">
        <v>0</v>
      </c>
      <c r="AW52" s="12">
        <v>0</v>
      </c>
      <c r="AX52" s="16">
        <v>0</v>
      </c>
      <c r="AY52" s="17">
        <v>0</v>
      </c>
      <c r="AZ52" s="17">
        <v>0</v>
      </c>
      <c r="BA52" s="17">
        <v>0</v>
      </c>
      <c r="BB52" s="17">
        <v>0</v>
      </c>
      <c r="BC52" s="12">
        <v>0</v>
      </c>
      <c r="BD52" s="16">
        <v>655057.2300000001</v>
      </c>
      <c r="BE52" s="17">
        <v>258677.93</v>
      </c>
      <c r="BF52" s="17">
        <v>0</v>
      </c>
      <c r="BG52" s="17">
        <v>0</v>
      </c>
      <c r="BH52" s="17">
        <v>98753.48</v>
      </c>
      <c r="BI52" s="12">
        <v>1012488.6400000001</v>
      </c>
    </row>
    <row r="53" spans="1:61" x14ac:dyDescent="0.25">
      <c r="A53" s="4" t="s">
        <v>44</v>
      </c>
      <c r="B53" s="67">
        <v>135551000</v>
      </c>
      <c r="C53" s="53">
        <v>115027000</v>
      </c>
      <c r="D53" s="53">
        <v>23192000</v>
      </c>
      <c r="E53" s="53">
        <v>0</v>
      </c>
      <c r="F53" s="53">
        <v>19942000</v>
      </c>
      <c r="G53" s="68">
        <v>293712000</v>
      </c>
      <c r="H53" s="16">
        <v>19933000</v>
      </c>
      <c r="I53" s="17">
        <v>13876000</v>
      </c>
      <c r="J53" s="17">
        <v>8397000</v>
      </c>
      <c r="K53" s="17">
        <v>0</v>
      </c>
      <c r="L53" s="17">
        <v>5158000</v>
      </c>
      <c r="M53" s="12">
        <v>47364000</v>
      </c>
      <c r="N53" s="16">
        <v>1904000</v>
      </c>
      <c r="O53" s="17">
        <v>435000</v>
      </c>
      <c r="P53" s="17">
        <v>0</v>
      </c>
      <c r="Q53" s="17">
        <v>0</v>
      </c>
      <c r="R53" s="17">
        <v>2000</v>
      </c>
      <c r="S53" s="12">
        <v>2341000</v>
      </c>
      <c r="T53" s="16">
        <v>19987000</v>
      </c>
      <c r="U53" s="17">
        <v>19880000</v>
      </c>
      <c r="V53" s="17">
        <v>51000</v>
      </c>
      <c r="W53" s="17">
        <v>0</v>
      </c>
      <c r="X53" s="17">
        <v>9226000</v>
      </c>
      <c r="Y53" s="12">
        <v>49144000</v>
      </c>
      <c r="Z53" s="16">
        <v>0</v>
      </c>
      <c r="AA53" s="17">
        <v>0</v>
      </c>
      <c r="AB53" s="17">
        <v>0</v>
      </c>
      <c r="AC53" s="17">
        <v>0</v>
      </c>
      <c r="AD53" s="17">
        <v>0</v>
      </c>
      <c r="AE53" s="12">
        <v>0</v>
      </c>
      <c r="AF53" s="16">
        <v>0</v>
      </c>
      <c r="AG53" s="17">
        <v>0</v>
      </c>
      <c r="AH53" s="17">
        <v>0</v>
      </c>
      <c r="AI53" s="17">
        <v>0</v>
      </c>
      <c r="AJ53" s="17">
        <v>0</v>
      </c>
      <c r="AK53" s="12">
        <v>0</v>
      </c>
      <c r="AL53" s="16">
        <v>0</v>
      </c>
      <c r="AM53" s="17">
        <v>0</v>
      </c>
      <c r="AN53" s="17">
        <v>0</v>
      </c>
      <c r="AO53" s="17">
        <v>0</v>
      </c>
      <c r="AP53" s="17">
        <v>0</v>
      </c>
      <c r="AQ53" s="12">
        <v>0</v>
      </c>
      <c r="AR53" s="16">
        <v>505000</v>
      </c>
      <c r="AS53" s="17">
        <v>303000</v>
      </c>
      <c r="AT53" s="17">
        <v>0</v>
      </c>
      <c r="AU53" s="17">
        <v>0</v>
      </c>
      <c r="AV53" s="17">
        <v>3000</v>
      </c>
      <c r="AW53" s="12">
        <v>811000</v>
      </c>
      <c r="AX53" s="16">
        <v>93222000</v>
      </c>
      <c r="AY53" s="17">
        <v>80533000</v>
      </c>
      <c r="AZ53" s="17">
        <v>14744000</v>
      </c>
      <c r="BA53" s="17">
        <v>0</v>
      </c>
      <c r="BB53" s="17">
        <v>5553000</v>
      </c>
      <c r="BC53" s="12">
        <v>194052000</v>
      </c>
      <c r="BD53" s="16">
        <v>0</v>
      </c>
      <c r="BE53" s="17">
        <v>0</v>
      </c>
      <c r="BF53" s="17">
        <v>0</v>
      </c>
      <c r="BG53" s="17">
        <v>0</v>
      </c>
      <c r="BH53" s="17">
        <v>0</v>
      </c>
      <c r="BI53" s="12">
        <v>0</v>
      </c>
    </row>
    <row r="54" spans="1:61" x14ac:dyDescent="0.25">
      <c r="A54" s="4" t="s">
        <v>264</v>
      </c>
      <c r="B54" s="67">
        <v>5574361</v>
      </c>
      <c r="C54" s="53">
        <v>2652972</v>
      </c>
      <c r="D54" s="53">
        <v>0</v>
      </c>
      <c r="E54" s="53">
        <v>0</v>
      </c>
      <c r="F54" s="53">
        <v>50787</v>
      </c>
      <c r="G54" s="68">
        <v>8278120</v>
      </c>
      <c r="H54" s="16">
        <v>2124504</v>
      </c>
      <c r="I54" s="17">
        <v>838073</v>
      </c>
      <c r="J54" s="17">
        <v>0</v>
      </c>
      <c r="K54" s="17">
        <v>0</v>
      </c>
      <c r="L54" s="17">
        <v>50787</v>
      </c>
      <c r="M54" s="12">
        <v>3013364</v>
      </c>
      <c r="N54" s="16">
        <v>649654</v>
      </c>
      <c r="O54" s="17">
        <v>148030</v>
      </c>
      <c r="P54" s="17">
        <v>0</v>
      </c>
      <c r="Q54" s="17">
        <v>0</v>
      </c>
      <c r="R54" s="17">
        <v>0</v>
      </c>
      <c r="S54" s="12">
        <v>797684</v>
      </c>
      <c r="T54" s="16">
        <v>208449</v>
      </c>
      <c r="U54" s="17">
        <v>632554</v>
      </c>
      <c r="V54" s="17">
        <v>0</v>
      </c>
      <c r="W54" s="17">
        <v>0</v>
      </c>
      <c r="X54" s="17">
        <v>0</v>
      </c>
      <c r="Y54" s="12">
        <v>841003</v>
      </c>
      <c r="Z54" s="16">
        <v>1626060</v>
      </c>
      <c r="AA54" s="17">
        <v>679364</v>
      </c>
      <c r="AB54" s="17">
        <v>0</v>
      </c>
      <c r="AC54" s="17">
        <v>0</v>
      </c>
      <c r="AD54" s="17">
        <v>0</v>
      </c>
      <c r="AE54" s="12">
        <v>2305424</v>
      </c>
      <c r="AF54" s="16">
        <v>0</v>
      </c>
      <c r="AG54" s="17">
        <v>0</v>
      </c>
      <c r="AH54" s="17">
        <v>0</v>
      </c>
      <c r="AI54" s="17">
        <v>0</v>
      </c>
      <c r="AJ54" s="17">
        <v>0</v>
      </c>
      <c r="AK54" s="12">
        <v>0</v>
      </c>
      <c r="AL54" s="16">
        <v>0</v>
      </c>
      <c r="AM54" s="17">
        <v>0</v>
      </c>
      <c r="AN54" s="17">
        <v>0</v>
      </c>
      <c r="AO54" s="17">
        <v>0</v>
      </c>
      <c r="AP54" s="17">
        <v>0</v>
      </c>
      <c r="AQ54" s="12">
        <v>0</v>
      </c>
      <c r="AR54" s="16">
        <v>575634</v>
      </c>
      <c r="AS54" s="17">
        <v>354951</v>
      </c>
      <c r="AT54" s="17">
        <v>0</v>
      </c>
      <c r="AU54" s="17">
        <v>0</v>
      </c>
      <c r="AV54" s="17">
        <v>0</v>
      </c>
      <c r="AW54" s="12">
        <v>930585</v>
      </c>
      <c r="AX54" s="16">
        <v>0</v>
      </c>
      <c r="AY54" s="17">
        <v>0</v>
      </c>
      <c r="AZ54" s="17">
        <v>0</v>
      </c>
      <c r="BA54" s="17">
        <v>0</v>
      </c>
      <c r="BB54" s="17">
        <v>0</v>
      </c>
      <c r="BC54" s="12">
        <v>0</v>
      </c>
      <c r="BD54" s="16">
        <v>390060</v>
      </c>
      <c r="BE54" s="17">
        <v>0</v>
      </c>
      <c r="BF54" s="17">
        <v>0</v>
      </c>
      <c r="BG54" s="17">
        <v>0</v>
      </c>
      <c r="BH54" s="17">
        <v>0</v>
      </c>
      <c r="BI54" s="12">
        <v>390060</v>
      </c>
    </row>
    <row r="55" spans="1:61" x14ac:dyDescent="0.25">
      <c r="A55" s="4" t="s">
        <v>45</v>
      </c>
      <c r="B55" s="67">
        <v>4528712.2799999993</v>
      </c>
      <c r="C55" s="53">
        <v>5253919.5999999996</v>
      </c>
      <c r="D55" s="53">
        <v>0</v>
      </c>
      <c r="E55" s="53">
        <v>0</v>
      </c>
      <c r="F55" s="53">
        <v>12777.630000000001</v>
      </c>
      <c r="G55" s="68">
        <v>9795409.5099999979</v>
      </c>
      <c r="H55" s="16">
        <v>2257472</v>
      </c>
      <c r="I55" s="17">
        <v>1756825</v>
      </c>
      <c r="J55" s="17">
        <v>0</v>
      </c>
      <c r="K55" s="17">
        <v>0</v>
      </c>
      <c r="L55" s="17">
        <v>9670</v>
      </c>
      <c r="M55" s="12">
        <v>4023967</v>
      </c>
      <c r="N55" s="16">
        <v>551747.15</v>
      </c>
      <c r="O55" s="17">
        <v>66646</v>
      </c>
      <c r="P55" s="17">
        <v>0</v>
      </c>
      <c r="Q55" s="17">
        <v>0</v>
      </c>
      <c r="R55" s="17">
        <v>1403</v>
      </c>
      <c r="S55" s="12">
        <v>619796.15</v>
      </c>
      <c r="T55" s="16">
        <v>973501.43999999994</v>
      </c>
      <c r="U55" s="17">
        <v>529135</v>
      </c>
      <c r="V55" s="17">
        <v>0</v>
      </c>
      <c r="W55" s="17">
        <v>0</v>
      </c>
      <c r="X55" s="17">
        <v>0</v>
      </c>
      <c r="Y55" s="12">
        <v>1502636.44</v>
      </c>
      <c r="Z55" s="16">
        <v>334738.38</v>
      </c>
      <c r="AA55" s="17">
        <v>742560</v>
      </c>
      <c r="AB55" s="17">
        <v>0</v>
      </c>
      <c r="AC55" s="17">
        <v>0</v>
      </c>
      <c r="AD55" s="17">
        <v>240</v>
      </c>
      <c r="AE55" s="12">
        <v>1077538.3799999999</v>
      </c>
      <c r="AF55" s="16">
        <v>0</v>
      </c>
      <c r="AG55" s="17">
        <v>0</v>
      </c>
      <c r="AH55" s="17">
        <v>0</v>
      </c>
      <c r="AI55" s="17">
        <v>0</v>
      </c>
      <c r="AJ55" s="17">
        <v>0</v>
      </c>
      <c r="AK55" s="12">
        <v>0</v>
      </c>
      <c r="AL55" s="16">
        <v>0</v>
      </c>
      <c r="AM55" s="17">
        <v>0</v>
      </c>
      <c r="AN55" s="17">
        <v>0</v>
      </c>
      <c r="AO55" s="17">
        <v>0</v>
      </c>
      <c r="AP55" s="17">
        <v>0</v>
      </c>
      <c r="AQ55" s="12">
        <v>0</v>
      </c>
      <c r="AR55" s="16">
        <v>0</v>
      </c>
      <c r="AS55" s="17">
        <v>205502.22</v>
      </c>
      <c r="AT55" s="17">
        <v>0</v>
      </c>
      <c r="AU55" s="17">
        <v>0</v>
      </c>
      <c r="AV55" s="17">
        <v>0</v>
      </c>
      <c r="AW55" s="12">
        <v>205502.22</v>
      </c>
      <c r="AX55" s="16">
        <v>251728.43</v>
      </c>
      <c r="AY55" s="17">
        <v>509963.37999999995</v>
      </c>
      <c r="AZ55" s="17">
        <v>0</v>
      </c>
      <c r="BA55" s="17">
        <v>0</v>
      </c>
      <c r="BB55" s="17">
        <v>1464.63</v>
      </c>
      <c r="BC55" s="12">
        <v>763156.44</v>
      </c>
      <c r="BD55" s="16">
        <v>159524.88</v>
      </c>
      <c r="BE55" s="17">
        <v>1443288</v>
      </c>
      <c r="BF55" s="17">
        <v>0</v>
      </c>
      <c r="BG55" s="17">
        <v>0</v>
      </c>
      <c r="BH55" s="17">
        <v>0</v>
      </c>
      <c r="BI55" s="12">
        <v>1602812.88</v>
      </c>
    </row>
    <row r="56" spans="1:61" x14ac:dyDescent="0.25">
      <c r="A56" s="4" t="s">
        <v>46</v>
      </c>
      <c r="B56" s="67">
        <v>1968344</v>
      </c>
      <c r="C56" s="53">
        <v>1922265.98</v>
      </c>
      <c r="D56" s="53">
        <v>0</v>
      </c>
      <c r="E56" s="53">
        <v>0</v>
      </c>
      <c r="F56" s="53">
        <v>132929</v>
      </c>
      <c r="G56" s="68">
        <v>4023538.98</v>
      </c>
      <c r="H56" s="16">
        <v>841551</v>
      </c>
      <c r="I56" s="17">
        <v>1494074.98</v>
      </c>
      <c r="J56" s="17">
        <v>0</v>
      </c>
      <c r="K56" s="17">
        <v>0</v>
      </c>
      <c r="L56" s="17">
        <v>0</v>
      </c>
      <c r="M56" s="12">
        <v>2335625.98</v>
      </c>
      <c r="N56" s="16">
        <v>408236</v>
      </c>
      <c r="O56" s="17">
        <v>102392</v>
      </c>
      <c r="P56" s="17">
        <v>0</v>
      </c>
      <c r="Q56" s="17">
        <v>0</v>
      </c>
      <c r="R56" s="17">
        <v>0</v>
      </c>
      <c r="S56" s="12">
        <v>510628</v>
      </c>
      <c r="T56" s="16">
        <v>37496</v>
      </c>
      <c r="U56" s="17">
        <v>68325</v>
      </c>
      <c r="V56" s="17">
        <v>0</v>
      </c>
      <c r="W56" s="17">
        <v>0</v>
      </c>
      <c r="X56" s="17">
        <v>128939</v>
      </c>
      <c r="Y56" s="12">
        <v>234760</v>
      </c>
      <c r="Z56" s="16">
        <v>0</v>
      </c>
      <c r="AA56" s="17">
        <v>0</v>
      </c>
      <c r="AB56" s="17">
        <v>0</v>
      </c>
      <c r="AC56" s="17">
        <v>0</v>
      </c>
      <c r="AD56" s="17">
        <v>0</v>
      </c>
      <c r="AE56" s="12">
        <v>0</v>
      </c>
      <c r="AF56" s="16">
        <v>0</v>
      </c>
      <c r="AG56" s="17">
        <v>0</v>
      </c>
      <c r="AH56" s="17">
        <v>0</v>
      </c>
      <c r="AI56" s="17">
        <v>0</v>
      </c>
      <c r="AJ56" s="17">
        <v>0</v>
      </c>
      <c r="AK56" s="12">
        <v>0</v>
      </c>
      <c r="AL56" s="16">
        <v>0</v>
      </c>
      <c r="AM56" s="17">
        <v>0</v>
      </c>
      <c r="AN56" s="17">
        <v>0</v>
      </c>
      <c r="AO56" s="17">
        <v>0</v>
      </c>
      <c r="AP56" s="17">
        <v>0</v>
      </c>
      <c r="AQ56" s="12">
        <v>0</v>
      </c>
      <c r="AR56" s="16">
        <v>0</v>
      </c>
      <c r="AS56" s="17">
        <v>0</v>
      </c>
      <c r="AT56" s="17">
        <v>0</v>
      </c>
      <c r="AU56" s="17">
        <v>0</v>
      </c>
      <c r="AV56" s="17">
        <v>0</v>
      </c>
      <c r="AW56" s="12">
        <v>0</v>
      </c>
      <c r="AX56" s="16">
        <v>0</v>
      </c>
      <c r="AY56" s="17">
        <v>0</v>
      </c>
      <c r="AZ56" s="17">
        <v>0</v>
      </c>
      <c r="BA56" s="17">
        <v>0</v>
      </c>
      <c r="BB56" s="17">
        <v>0</v>
      </c>
      <c r="BC56" s="12">
        <v>0</v>
      </c>
      <c r="BD56" s="16">
        <v>681061</v>
      </c>
      <c r="BE56" s="17">
        <v>257474</v>
      </c>
      <c r="BF56" s="17">
        <v>0</v>
      </c>
      <c r="BG56" s="17">
        <v>0</v>
      </c>
      <c r="BH56" s="17">
        <v>3990</v>
      </c>
      <c r="BI56" s="12">
        <v>942525</v>
      </c>
    </row>
    <row r="57" spans="1:61" x14ac:dyDescent="0.25">
      <c r="A57" s="4" t="s">
        <v>47</v>
      </c>
      <c r="B57" s="67">
        <v>2144492</v>
      </c>
      <c r="C57" s="53">
        <v>1296465</v>
      </c>
      <c r="D57" s="53">
        <v>0</v>
      </c>
      <c r="E57" s="53">
        <v>0</v>
      </c>
      <c r="F57" s="53">
        <v>26963</v>
      </c>
      <c r="G57" s="68">
        <v>3467920</v>
      </c>
      <c r="H57" s="16">
        <v>729991</v>
      </c>
      <c r="I57" s="17">
        <v>250432</v>
      </c>
      <c r="J57" s="17">
        <v>0</v>
      </c>
      <c r="K57" s="17">
        <v>0</v>
      </c>
      <c r="L57" s="17">
        <v>0</v>
      </c>
      <c r="M57" s="12">
        <v>980423</v>
      </c>
      <c r="N57" s="16">
        <v>451180</v>
      </c>
      <c r="O57" s="17">
        <v>107237</v>
      </c>
      <c r="P57" s="17">
        <v>0</v>
      </c>
      <c r="Q57" s="17">
        <v>0</v>
      </c>
      <c r="R57" s="17">
        <v>0</v>
      </c>
      <c r="S57" s="12">
        <v>558417</v>
      </c>
      <c r="T57" s="16">
        <v>536192</v>
      </c>
      <c r="U57" s="17">
        <v>669756</v>
      </c>
      <c r="V57" s="17">
        <v>0</v>
      </c>
      <c r="W57" s="17">
        <v>0</v>
      </c>
      <c r="X57" s="17">
        <v>26963</v>
      </c>
      <c r="Y57" s="12">
        <v>1232911</v>
      </c>
      <c r="Z57" s="16">
        <v>0</v>
      </c>
      <c r="AA57" s="17">
        <v>16158</v>
      </c>
      <c r="AB57" s="17">
        <v>0</v>
      </c>
      <c r="AC57" s="17">
        <v>0</v>
      </c>
      <c r="AD57" s="17">
        <v>0</v>
      </c>
      <c r="AE57" s="12">
        <v>16158</v>
      </c>
      <c r="AF57" s="16">
        <v>31447</v>
      </c>
      <c r="AG57" s="17">
        <v>20315</v>
      </c>
      <c r="AH57" s="17">
        <v>0</v>
      </c>
      <c r="AI57" s="17">
        <v>0</v>
      </c>
      <c r="AJ57" s="17">
        <v>0</v>
      </c>
      <c r="AK57" s="12">
        <v>51762</v>
      </c>
      <c r="AL57" s="16">
        <v>22</v>
      </c>
      <c r="AM57" s="17">
        <v>54758</v>
      </c>
      <c r="AN57" s="17">
        <v>0</v>
      </c>
      <c r="AO57" s="17">
        <v>0</v>
      </c>
      <c r="AP57" s="17">
        <v>0</v>
      </c>
      <c r="AQ57" s="12">
        <v>54780</v>
      </c>
      <c r="AR57" s="16">
        <v>0</v>
      </c>
      <c r="AS57" s="17">
        <v>122097</v>
      </c>
      <c r="AT57" s="17">
        <v>0</v>
      </c>
      <c r="AU57" s="17">
        <v>0</v>
      </c>
      <c r="AV57" s="17">
        <v>0</v>
      </c>
      <c r="AW57" s="12">
        <v>122097</v>
      </c>
      <c r="AX57" s="16">
        <v>0</v>
      </c>
      <c r="AY57" s="17">
        <v>2114</v>
      </c>
      <c r="AZ57" s="17">
        <v>0</v>
      </c>
      <c r="BA57" s="17">
        <v>0</v>
      </c>
      <c r="BB57" s="17">
        <v>0</v>
      </c>
      <c r="BC57" s="12">
        <v>2114</v>
      </c>
      <c r="BD57" s="16">
        <v>395660</v>
      </c>
      <c r="BE57" s="17">
        <v>53598</v>
      </c>
      <c r="BF57" s="17">
        <v>0</v>
      </c>
      <c r="BG57" s="17">
        <v>0</v>
      </c>
      <c r="BH57" s="17">
        <v>0</v>
      </c>
      <c r="BI57" s="12">
        <v>449258</v>
      </c>
    </row>
    <row r="58" spans="1:61" x14ac:dyDescent="0.25">
      <c r="A58" s="4" t="s">
        <v>48</v>
      </c>
      <c r="B58" s="67">
        <v>8419122</v>
      </c>
      <c r="C58" s="53">
        <v>598395</v>
      </c>
      <c r="D58" s="53">
        <v>274221</v>
      </c>
      <c r="E58" s="53">
        <v>0</v>
      </c>
      <c r="F58" s="53">
        <v>2695581</v>
      </c>
      <c r="G58" s="68">
        <v>11987319</v>
      </c>
      <c r="H58" s="16">
        <v>4852040</v>
      </c>
      <c r="I58" s="17">
        <v>438202</v>
      </c>
      <c r="J58" s="17">
        <v>35671</v>
      </c>
      <c r="K58" s="17">
        <v>0</v>
      </c>
      <c r="L58" s="17">
        <v>2386087</v>
      </c>
      <c r="M58" s="12">
        <v>7712000</v>
      </c>
      <c r="N58" s="16">
        <v>990263</v>
      </c>
      <c r="O58" s="17">
        <v>2230</v>
      </c>
      <c r="P58" s="17">
        <v>0</v>
      </c>
      <c r="Q58" s="17">
        <v>0</v>
      </c>
      <c r="R58" s="17">
        <v>104720</v>
      </c>
      <c r="S58" s="12">
        <v>1097213</v>
      </c>
      <c r="T58" s="16">
        <v>0</v>
      </c>
      <c r="U58" s="17">
        <v>0</v>
      </c>
      <c r="V58" s="17">
        <v>0</v>
      </c>
      <c r="W58" s="17">
        <v>0</v>
      </c>
      <c r="X58" s="17">
        <v>0</v>
      </c>
      <c r="Y58" s="12">
        <v>0</v>
      </c>
      <c r="Z58" s="16">
        <v>14263</v>
      </c>
      <c r="AA58" s="17">
        <v>152005</v>
      </c>
      <c r="AB58" s="17">
        <v>86483</v>
      </c>
      <c r="AC58" s="17">
        <v>0</v>
      </c>
      <c r="AD58" s="17">
        <v>92</v>
      </c>
      <c r="AE58" s="12">
        <v>252843</v>
      </c>
      <c r="AF58" s="16">
        <v>0</v>
      </c>
      <c r="AG58" s="17">
        <v>0</v>
      </c>
      <c r="AH58" s="17">
        <v>0</v>
      </c>
      <c r="AI58" s="17">
        <v>0</v>
      </c>
      <c r="AJ58" s="17">
        <v>0</v>
      </c>
      <c r="AK58" s="12">
        <v>0</v>
      </c>
      <c r="AL58" s="16">
        <v>0</v>
      </c>
      <c r="AM58" s="17">
        <v>0</v>
      </c>
      <c r="AN58" s="17">
        <v>0</v>
      </c>
      <c r="AO58" s="17">
        <v>0</v>
      </c>
      <c r="AP58" s="17">
        <v>0</v>
      </c>
      <c r="AQ58" s="12">
        <v>0</v>
      </c>
      <c r="AR58" s="16">
        <v>0</v>
      </c>
      <c r="AS58" s="17">
        <v>0</v>
      </c>
      <c r="AT58" s="17">
        <v>48274</v>
      </c>
      <c r="AU58" s="17">
        <v>0</v>
      </c>
      <c r="AV58" s="17">
        <v>0</v>
      </c>
      <c r="AW58" s="12">
        <v>48274</v>
      </c>
      <c r="AX58" s="16">
        <v>0</v>
      </c>
      <c r="AY58" s="17">
        <v>0</v>
      </c>
      <c r="AZ58" s="17">
        <v>103793</v>
      </c>
      <c r="BA58" s="17">
        <v>0</v>
      </c>
      <c r="BB58" s="17">
        <v>0</v>
      </c>
      <c r="BC58" s="12">
        <v>103793</v>
      </c>
      <c r="BD58" s="16">
        <v>2562556</v>
      </c>
      <c r="BE58" s="17">
        <v>5958</v>
      </c>
      <c r="BF58" s="17">
        <v>0</v>
      </c>
      <c r="BG58" s="17">
        <v>0</v>
      </c>
      <c r="BH58" s="17">
        <v>204682</v>
      </c>
      <c r="BI58" s="12">
        <v>2773196</v>
      </c>
    </row>
    <row r="59" spans="1:61" x14ac:dyDescent="0.25">
      <c r="A59" s="4" t="s">
        <v>49</v>
      </c>
      <c r="B59" s="67">
        <v>5032258.8923999993</v>
      </c>
      <c r="C59" s="53">
        <v>2470461.4567999998</v>
      </c>
      <c r="D59" s="53">
        <v>330259.40018146567</v>
      </c>
      <c r="E59" s="53">
        <v>0</v>
      </c>
      <c r="F59" s="53">
        <v>304672.83260000002</v>
      </c>
      <c r="G59" s="68">
        <v>8137652.5819814652</v>
      </c>
      <c r="H59" s="16">
        <v>3020054.6100000008</v>
      </c>
      <c r="I59" s="17">
        <v>1147828.9599999997</v>
      </c>
      <c r="J59" s="17">
        <v>169.8</v>
      </c>
      <c r="K59" s="17">
        <v>0</v>
      </c>
      <c r="L59" s="17">
        <v>27316.32</v>
      </c>
      <c r="M59" s="12">
        <v>4195369.6900000004</v>
      </c>
      <c r="N59" s="16">
        <v>655502.16999999911</v>
      </c>
      <c r="O59" s="17">
        <v>187113.0500000001</v>
      </c>
      <c r="P59" s="17">
        <v>2440.1197178082193</v>
      </c>
      <c r="Q59" s="17">
        <v>0</v>
      </c>
      <c r="R59" s="17">
        <v>105040.01000000001</v>
      </c>
      <c r="S59" s="12">
        <v>950095.34971780749</v>
      </c>
      <c r="T59" s="16">
        <v>330420.08999999985</v>
      </c>
      <c r="U59" s="17">
        <v>274825.11000000004</v>
      </c>
      <c r="V59" s="17">
        <v>0</v>
      </c>
      <c r="W59" s="17">
        <v>0</v>
      </c>
      <c r="X59" s="17">
        <v>112867.80000000002</v>
      </c>
      <c r="Y59" s="12">
        <v>718113</v>
      </c>
      <c r="Z59" s="16">
        <v>0</v>
      </c>
      <c r="AA59" s="17">
        <v>255224.29999999996</v>
      </c>
      <c r="AB59" s="17">
        <v>65123.144025149057</v>
      </c>
      <c r="AC59" s="17">
        <v>0</v>
      </c>
      <c r="AD59" s="17">
        <v>0</v>
      </c>
      <c r="AE59" s="12">
        <v>320347.44402514899</v>
      </c>
      <c r="AF59" s="16">
        <v>0</v>
      </c>
      <c r="AG59" s="17">
        <v>0</v>
      </c>
      <c r="AH59" s="17">
        <v>0</v>
      </c>
      <c r="AI59" s="17">
        <v>0</v>
      </c>
      <c r="AJ59" s="17">
        <v>0</v>
      </c>
      <c r="AK59" s="12">
        <v>0</v>
      </c>
      <c r="AL59" s="16">
        <v>0</v>
      </c>
      <c r="AM59" s="17">
        <v>0</v>
      </c>
      <c r="AN59" s="17">
        <v>0</v>
      </c>
      <c r="AO59" s="17">
        <v>0</v>
      </c>
      <c r="AP59" s="17">
        <v>0</v>
      </c>
      <c r="AQ59" s="12">
        <v>0</v>
      </c>
      <c r="AR59" s="16">
        <v>0</v>
      </c>
      <c r="AS59" s="17">
        <v>0</v>
      </c>
      <c r="AT59" s="17">
        <v>0</v>
      </c>
      <c r="AU59" s="17">
        <v>0</v>
      </c>
      <c r="AV59" s="17">
        <v>0</v>
      </c>
      <c r="AW59" s="12">
        <v>0</v>
      </c>
      <c r="AX59" s="16">
        <v>0</v>
      </c>
      <c r="AY59" s="17">
        <v>0</v>
      </c>
      <c r="AZ59" s="17">
        <v>228587.30484398783</v>
      </c>
      <c r="BA59" s="17">
        <v>0</v>
      </c>
      <c r="BB59" s="17">
        <v>0</v>
      </c>
      <c r="BC59" s="12">
        <v>228587.30484398783</v>
      </c>
      <c r="BD59" s="16">
        <v>1026282.0223999993</v>
      </c>
      <c r="BE59" s="17">
        <v>605470.03679999989</v>
      </c>
      <c r="BF59" s="17">
        <v>33939.031594520551</v>
      </c>
      <c r="BG59" s="17">
        <v>0</v>
      </c>
      <c r="BH59" s="17">
        <v>59448.702600000004</v>
      </c>
      <c r="BI59" s="12">
        <v>1725139.7933945195</v>
      </c>
    </row>
    <row r="60" spans="1:61" x14ac:dyDescent="0.25">
      <c r="A60" s="4" t="s">
        <v>50</v>
      </c>
      <c r="B60" s="67">
        <v>3017477</v>
      </c>
      <c r="C60" s="53">
        <v>1367674</v>
      </c>
      <c r="D60" s="53">
        <v>0</v>
      </c>
      <c r="E60" s="53">
        <v>0</v>
      </c>
      <c r="F60" s="53">
        <v>13644</v>
      </c>
      <c r="G60" s="68">
        <v>4398795</v>
      </c>
      <c r="H60" s="16">
        <v>880256</v>
      </c>
      <c r="I60" s="17">
        <v>505597</v>
      </c>
      <c r="J60" s="17">
        <v>0</v>
      </c>
      <c r="K60" s="17">
        <v>0</v>
      </c>
      <c r="L60" s="17">
        <v>1904</v>
      </c>
      <c r="M60" s="12">
        <v>1387757</v>
      </c>
      <c r="N60" s="16">
        <v>88174</v>
      </c>
      <c r="O60" s="17">
        <v>112475</v>
      </c>
      <c r="P60" s="17">
        <v>0</v>
      </c>
      <c r="Q60" s="17">
        <v>0</v>
      </c>
      <c r="R60" s="17">
        <v>50</v>
      </c>
      <c r="S60" s="12">
        <v>200699</v>
      </c>
      <c r="T60" s="16">
        <v>10547</v>
      </c>
      <c r="U60" s="17">
        <v>65837</v>
      </c>
      <c r="V60" s="17">
        <v>0</v>
      </c>
      <c r="W60" s="17">
        <v>0</v>
      </c>
      <c r="X60" s="17">
        <v>9493</v>
      </c>
      <c r="Y60" s="12">
        <v>85877</v>
      </c>
      <c r="Z60" s="16">
        <v>44345</v>
      </c>
      <c r="AA60" s="17">
        <v>230645</v>
      </c>
      <c r="AB60" s="17">
        <v>0</v>
      </c>
      <c r="AC60" s="17">
        <v>0</v>
      </c>
      <c r="AD60" s="17">
        <v>0</v>
      </c>
      <c r="AE60" s="12">
        <v>274990</v>
      </c>
      <c r="AF60" s="16">
        <v>0</v>
      </c>
      <c r="AG60" s="17">
        <v>0</v>
      </c>
      <c r="AH60" s="17">
        <v>0</v>
      </c>
      <c r="AI60" s="17">
        <v>0</v>
      </c>
      <c r="AJ60" s="17">
        <v>0</v>
      </c>
      <c r="AK60" s="12">
        <v>0</v>
      </c>
      <c r="AL60" s="16">
        <v>0</v>
      </c>
      <c r="AM60" s="17">
        <v>0</v>
      </c>
      <c r="AN60" s="17">
        <v>0</v>
      </c>
      <c r="AO60" s="17">
        <v>0</v>
      </c>
      <c r="AP60" s="17">
        <v>0</v>
      </c>
      <c r="AQ60" s="12">
        <v>0</v>
      </c>
      <c r="AR60" s="16">
        <v>0</v>
      </c>
      <c r="AS60" s="17">
        <v>59111</v>
      </c>
      <c r="AT60" s="17">
        <v>0</v>
      </c>
      <c r="AU60" s="17">
        <v>0</v>
      </c>
      <c r="AV60" s="17">
        <v>0</v>
      </c>
      <c r="AW60" s="12">
        <v>59111</v>
      </c>
      <c r="AX60" s="16">
        <v>0</v>
      </c>
      <c r="AY60" s="17">
        <v>0</v>
      </c>
      <c r="AZ60" s="17">
        <v>0</v>
      </c>
      <c r="BA60" s="17">
        <v>0</v>
      </c>
      <c r="BB60" s="17">
        <v>0</v>
      </c>
      <c r="BC60" s="12">
        <v>0</v>
      </c>
      <c r="BD60" s="16">
        <v>1994155</v>
      </c>
      <c r="BE60" s="17">
        <v>394009</v>
      </c>
      <c r="BF60" s="17">
        <v>0</v>
      </c>
      <c r="BG60" s="17">
        <v>0</v>
      </c>
      <c r="BH60" s="17">
        <v>2197</v>
      </c>
      <c r="BI60" s="12">
        <v>2390361</v>
      </c>
    </row>
    <row r="61" spans="1:61" x14ac:dyDescent="0.25">
      <c r="A61" s="4" t="s">
        <v>51</v>
      </c>
      <c r="B61" s="67">
        <v>9422048.3839999996</v>
      </c>
      <c r="C61" s="53">
        <v>2246468.0083999997</v>
      </c>
      <c r="D61" s="53">
        <v>135430.3585</v>
      </c>
      <c r="E61" s="53">
        <v>1574097.3599999999</v>
      </c>
      <c r="F61" s="53">
        <v>564110.79760000005</v>
      </c>
      <c r="G61" s="68">
        <v>13942154.908500001</v>
      </c>
      <c r="H61" s="16">
        <v>5741373.8049999997</v>
      </c>
      <c r="I61" s="17">
        <v>1003541.3200000002</v>
      </c>
      <c r="J61" s="17">
        <v>0</v>
      </c>
      <c r="K61" s="17">
        <v>1574097.3599999999</v>
      </c>
      <c r="L61" s="17">
        <v>491108.26</v>
      </c>
      <c r="M61" s="12">
        <v>8810120.7449999992</v>
      </c>
      <c r="N61" s="16">
        <v>1181692.6700000002</v>
      </c>
      <c r="O61" s="17">
        <v>306261.81</v>
      </c>
      <c r="P61" s="17">
        <v>0</v>
      </c>
      <c r="Q61" s="17">
        <v>0</v>
      </c>
      <c r="R61" s="17">
        <v>0</v>
      </c>
      <c r="S61" s="12">
        <v>1487954.4800000002</v>
      </c>
      <c r="T61" s="16">
        <v>0</v>
      </c>
      <c r="U61" s="17">
        <v>121506.68</v>
      </c>
      <c r="V61" s="17">
        <v>0</v>
      </c>
      <c r="W61" s="17">
        <v>0</v>
      </c>
      <c r="X61" s="17">
        <v>0</v>
      </c>
      <c r="Y61" s="12">
        <v>121506.68</v>
      </c>
      <c r="Z61" s="16">
        <v>0</v>
      </c>
      <c r="AA61" s="17">
        <v>0</v>
      </c>
      <c r="AB61" s="17">
        <v>0</v>
      </c>
      <c r="AC61" s="17">
        <v>0</v>
      </c>
      <c r="AD61" s="17">
        <v>0</v>
      </c>
      <c r="AE61" s="12">
        <v>0</v>
      </c>
      <c r="AF61" s="16">
        <v>0</v>
      </c>
      <c r="AG61" s="17">
        <v>0</v>
      </c>
      <c r="AH61" s="17">
        <v>0</v>
      </c>
      <c r="AI61" s="17">
        <v>0</v>
      </c>
      <c r="AJ61" s="17">
        <v>0</v>
      </c>
      <c r="AK61" s="12">
        <v>0</v>
      </c>
      <c r="AL61" s="16">
        <v>0</v>
      </c>
      <c r="AM61" s="17">
        <v>0</v>
      </c>
      <c r="AN61" s="17">
        <v>0</v>
      </c>
      <c r="AO61" s="17">
        <v>0</v>
      </c>
      <c r="AP61" s="17">
        <v>0</v>
      </c>
      <c r="AQ61" s="12">
        <v>0</v>
      </c>
      <c r="AR61" s="16">
        <v>444391.29500000004</v>
      </c>
      <c r="AS61" s="17">
        <v>873.94</v>
      </c>
      <c r="AT61" s="17">
        <v>0</v>
      </c>
      <c r="AU61" s="17">
        <v>0</v>
      </c>
      <c r="AV61" s="17">
        <v>31713.93</v>
      </c>
      <c r="AW61" s="12">
        <v>476979.16500000004</v>
      </c>
      <c r="AX61" s="16">
        <v>0</v>
      </c>
      <c r="AY61" s="17">
        <v>114310.39999999999</v>
      </c>
      <c r="AZ61" s="17">
        <v>0</v>
      </c>
      <c r="BA61" s="17">
        <v>0</v>
      </c>
      <c r="BB61" s="17">
        <v>0</v>
      </c>
      <c r="BC61" s="12">
        <v>114310.39999999999</v>
      </c>
      <c r="BD61" s="16">
        <v>2054590.6140000001</v>
      </c>
      <c r="BE61" s="17">
        <v>699973.85840000003</v>
      </c>
      <c r="BF61" s="17">
        <v>135430.3585</v>
      </c>
      <c r="BG61" s="17">
        <v>0</v>
      </c>
      <c r="BH61" s="17">
        <v>41288.607600000003</v>
      </c>
      <c r="BI61" s="12">
        <v>2931283.4385000006</v>
      </c>
    </row>
    <row r="62" spans="1:61" x14ac:dyDescent="0.25">
      <c r="A62" s="4" t="s">
        <v>52</v>
      </c>
      <c r="B62" s="67">
        <v>9462210.8100000005</v>
      </c>
      <c r="C62" s="53">
        <v>8291870.2999999998</v>
      </c>
      <c r="D62" s="53">
        <v>819110.72000000009</v>
      </c>
      <c r="E62" s="53">
        <v>0</v>
      </c>
      <c r="F62" s="53">
        <v>502457.05000000005</v>
      </c>
      <c r="G62" s="68">
        <v>19075648.880000003</v>
      </c>
      <c r="H62" s="16">
        <v>5906186.4800000004</v>
      </c>
      <c r="I62" s="17">
        <v>1178915.5499999998</v>
      </c>
      <c r="J62" s="17">
        <v>250442.35</v>
      </c>
      <c r="K62" s="17">
        <v>0</v>
      </c>
      <c r="L62" s="17">
        <v>128616.67</v>
      </c>
      <c r="M62" s="12">
        <v>7464161.0499999998</v>
      </c>
      <c r="N62" s="16">
        <v>870478.41999999993</v>
      </c>
      <c r="O62" s="17">
        <v>200967.31999999998</v>
      </c>
      <c r="P62" s="17">
        <v>0</v>
      </c>
      <c r="Q62" s="17">
        <v>0</v>
      </c>
      <c r="R62" s="17">
        <v>7500.64</v>
      </c>
      <c r="S62" s="12">
        <v>1078946.3799999999</v>
      </c>
      <c r="T62" s="16">
        <v>1321931.53</v>
      </c>
      <c r="U62" s="17">
        <v>2068916.5</v>
      </c>
      <c r="V62" s="17">
        <v>40414.31</v>
      </c>
      <c r="W62" s="17">
        <v>0</v>
      </c>
      <c r="X62" s="17">
        <v>12823.41</v>
      </c>
      <c r="Y62" s="12">
        <v>3444085.7500000005</v>
      </c>
      <c r="Z62" s="16">
        <v>0</v>
      </c>
      <c r="AA62" s="17">
        <v>3496533.2399999998</v>
      </c>
      <c r="AB62" s="17">
        <v>528254.06000000006</v>
      </c>
      <c r="AC62" s="17">
        <v>0</v>
      </c>
      <c r="AD62" s="17">
        <v>0</v>
      </c>
      <c r="AE62" s="12">
        <v>4024787.3</v>
      </c>
      <c r="AF62" s="16">
        <v>0</v>
      </c>
      <c r="AG62" s="17">
        <v>50000</v>
      </c>
      <c r="AH62" s="17">
        <v>0</v>
      </c>
      <c r="AI62" s="17">
        <v>0</v>
      </c>
      <c r="AJ62" s="17">
        <v>0</v>
      </c>
      <c r="AK62" s="12">
        <v>50000</v>
      </c>
      <c r="AL62" s="16">
        <v>0</v>
      </c>
      <c r="AM62" s="17">
        <v>0</v>
      </c>
      <c r="AN62" s="17">
        <v>0</v>
      </c>
      <c r="AO62" s="17">
        <v>0</v>
      </c>
      <c r="AP62" s="17">
        <v>0</v>
      </c>
      <c r="AQ62" s="12">
        <v>0</v>
      </c>
      <c r="AR62" s="16">
        <v>1079350.77</v>
      </c>
      <c r="AS62" s="17">
        <v>1281395.3999999999</v>
      </c>
      <c r="AT62" s="17">
        <v>0</v>
      </c>
      <c r="AU62" s="17">
        <v>0</v>
      </c>
      <c r="AV62" s="17">
        <v>352514.43</v>
      </c>
      <c r="AW62" s="12">
        <v>2713260.6</v>
      </c>
      <c r="AX62" s="16">
        <v>0</v>
      </c>
      <c r="AY62" s="17">
        <v>0</v>
      </c>
      <c r="AZ62" s="17">
        <v>0</v>
      </c>
      <c r="BA62" s="17">
        <v>0</v>
      </c>
      <c r="BB62" s="17">
        <v>0</v>
      </c>
      <c r="BC62" s="12">
        <v>0</v>
      </c>
      <c r="BD62" s="16">
        <v>284263.61</v>
      </c>
      <c r="BE62" s="17">
        <v>15142.29</v>
      </c>
      <c r="BF62" s="17">
        <v>0</v>
      </c>
      <c r="BG62" s="17">
        <v>0</v>
      </c>
      <c r="BH62" s="17">
        <v>1001.9</v>
      </c>
      <c r="BI62" s="12">
        <v>300407.8</v>
      </c>
    </row>
    <row r="63" spans="1:61" x14ac:dyDescent="0.25">
      <c r="A63" s="4" t="s">
        <v>53</v>
      </c>
      <c r="B63" s="67">
        <v>2085533</v>
      </c>
      <c r="C63" s="53">
        <v>915824</v>
      </c>
      <c r="D63" s="53">
        <v>81062</v>
      </c>
      <c r="E63" s="53">
        <v>4854</v>
      </c>
      <c r="F63" s="53">
        <v>2270</v>
      </c>
      <c r="G63" s="68">
        <v>3089543</v>
      </c>
      <c r="H63" s="16">
        <v>1214077</v>
      </c>
      <c r="I63" s="17">
        <v>354640</v>
      </c>
      <c r="J63" s="17">
        <v>0</v>
      </c>
      <c r="K63" s="17">
        <v>0</v>
      </c>
      <c r="L63" s="17">
        <v>1589</v>
      </c>
      <c r="M63" s="12">
        <v>1570306</v>
      </c>
      <c r="N63" s="16">
        <v>184019</v>
      </c>
      <c r="O63" s="17">
        <v>87262</v>
      </c>
      <c r="P63" s="17">
        <v>0</v>
      </c>
      <c r="Q63" s="17">
        <v>0</v>
      </c>
      <c r="R63" s="17">
        <v>800</v>
      </c>
      <c r="S63" s="12">
        <v>272081</v>
      </c>
      <c r="T63" s="16">
        <v>88723</v>
      </c>
      <c r="U63" s="17">
        <v>274452</v>
      </c>
      <c r="V63" s="17">
        <v>63895</v>
      </c>
      <c r="W63" s="17">
        <v>4854</v>
      </c>
      <c r="X63" s="17">
        <v>-119</v>
      </c>
      <c r="Y63" s="12">
        <v>431805</v>
      </c>
      <c r="Z63" s="16">
        <v>135925</v>
      </c>
      <c r="AA63" s="17">
        <v>61701</v>
      </c>
      <c r="AB63" s="17">
        <v>0</v>
      </c>
      <c r="AC63" s="17">
        <v>0</v>
      </c>
      <c r="AD63" s="17">
        <v>0</v>
      </c>
      <c r="AE63" s="12">
        <v>197626</v>
      </c>
      <c r="AF63" s="16">
        <v>0</v>
      </c>
      <c r="AG63" s="17">
        <v>0</v>
      </c>
      <c r="AH63" s="17">
        <v>0</v>
      </c>
      <c r="AI63" s="17">
        <v>0</v>
      </c>
      <c r="AJ63" s="17">
        <v>0</v>
      </c>
      <c r="AK63" s="12">
        <v>0</v>
      </c>
      <c r="AL63" s="16">
        <v>0</v>
      </c>
      <c r="AM63" s="17">
        <v>0</v>
      </c>
      <c r="AN63" s="17">
        <v>0</v>
      </c>
      <c r="AO63" s="17">
        <v>0</v>
      </c>
      <c r="AP63" s="17">
        <v>0</v>
      </c>
      <c r="AQ63" s="12">
        <v>0</v>
      </c>
      <c r="AR63" s="16">
        <v>1723</v>
      </c>
      <c r="AS63" s="17">
        <v>105406</v>
      </c>
      <c r="AT63" s="17">
        <v>0</v>
      </c>
      <c r="AU63" s="17">
        <v>0</v>
      </c>
      <c r="AV63" s="17">
        <v>0</v>
      </c>
      <c r="AW63" s="12">
        <v>107129</v>
      </c>
      <c r="AX63" s="16">
        <v>0</v>
      </c>
      <c r="AY63" s="17">
        <v>18820</v>
      </c>
      <c r="AZ63" s="17">
        <v>17167</v>
      </c>
      <c r="BA63" s="17">
        <v>0</v>
      </c>
      <c r="BB63" s="17">
        <v>0</v>
      </c>
      <c r="BC63" s="12">
        <v>35987</v>
      </c>
      <c r="BD63" s="16">
        <v>461066</v>
      </c>
      <c r="BE63" s="17">
        <v>13543</v>
      </c>
      <c r="BF63" s="17">
        <v>0</v>
      </c>
      <c r="BG63" s="17">
        <v>0</v>
      </c>
      <c r="BH63" s="17">
        <v>0</v>
      </c>
      <c r="BI63" s="12">
        <v>474609</v>
      </c>
    </row>
    <row r="64" spans="1:61" x14ac:dyDescent="0.25">
      <c r="A64" s="4" t="s">
        <v>54</v>
      </c>
      <c r="B64" s="67">
        <v>2763879</v>
      </c>
      <c r="C64" s="53">
        <v>2628422</v>
      </c>
      <c r="D64" s="53">
        <v>424713</v>
      </c>
      <c r="E64" s="53">
        <v>0</v>
      </c>
      <c r="F64" s="53">
        <v>972379</v>
      </c>
      <c r="G64" s="68">
        <v>6789393</v>
      </c>
      <c r="H64" s="16">
        <v>858296</v>
      </c>
      <c r="I64" s="17">
        <v>213287</v>
      </c>
      <c r="J64" s="17">
        <v>0</v>
      </c>
      <c r="K64" s="17">
        <v>0</v>
      </c>
      <c r="L64" s="17">
        <v>320922</v>
      </c>
      <c r="M64" s="12">
        <v>1392505</v>
      </c>
      <c r="N64" s="16">
        <v>6846</v>
      </c>
      <c r="O64" s="17">
        <v>80982</v>
      </c>
      <c r="P64" s="17">
        <v>0</v>
      </c>
      <c r="Q64" s="17">
        <v>0</v>
      </c>
      <c r="R64" s="17">
        <v>104707</v>
      </c>
      <c r="S64" s="12">
        <v>192535</v>
      </c>
      <c r="T64" s="16">
        <v>994893</v>
      </c>
      <c r="U64" s="17">
        <v>1202420</v>
      </c>
      <c r="V64" s="17">
        <v>189416</v>
      </c>
      <c r="W64" s="17">
        <v>0</v>
      </c>
      <c r="X64" s="17">
        <v>143001</v>
      </c>
      <c r="Y64" s="12">
        <v>2529730</v>
      </c>
      <c r="Z64" s="16">
        <v>91038</v>
      </c>
      <c r="AA64" s="17">
        <v>88996</v>
      </c>
      <c r="AB64" s="17">
        <v>89594</v>
      </c>
      <c r="AC64" s="17">
        <v>0</v>
      </c>
      <c r="AD64" s="17">
        <v>61932</v>
      </c>
      <c r="AE64" s="12">
        <v>331560</v>
      </c>
      <c r="AF64" s="16">
        <v>0</v>
      </c>
      <c r="AG64" s="17">
        <v>0</v>
      </c>
      <c r="AH64" s="17">
        <v>0</v>
      </c>
      <c r="AI64" s="17">
        <v>0</v>
      </c>
      <c r="AJ64" s="17">
        <v>0</v>
      </c>
      <c r="AK64" s="12">
        <v>0</v>
      </c>
      <c r="AL64" s="16">
        <v>0</v>
      </c>
      <c r="AM64" s="17">
        <v>0</v>
      </c>
      <c r="AN64" s="17">
        <v>0</v>
      </c>
      <c r="AO64" s="17">
        <v>0</v>
      </c>
      <c r="AP64" s="17">
        <v>0</v>
      </c>
      <c r="AQ64" s="12">
        <v>0</v>
      </c>
      <c r="AR64" s="16">
        <v>812806</v>
      </c>
      <c r="AS64" s="17">
        <v>1042737</v>
      </c>
      <c r="AT64" s="17">
        <v>145703</v>
      </c>
      <c r="AU64" s="17">
        <v>0</v>
      </c>
      <c r="AV64" s="17">
        <v>341817</v>
      </c>
      <c r="AW64" s="12">
        <v>2343063</v>
      </c>
      <c r="AX64" s="16">
        <v>0</v>
      </c>
      <c r="AY64" s="17">
        <v>0</v>
      </c>
      <c r="AZ64" s="17">
        <v>0</v>
      </c>
      <c r="BA64" s="17">
        <v>0</v>
      </c>
      <c r="BB64" s="17">
        <v>0</v>
      </c>
      <c r="BC64" s="12">
        <v>0</v>
      </c>
      <c r="BD64" s="16">
        <v>0</v>
      </c>
      <c r="BE64" s="17">
        <v>0</v>
      </c>
      <c r="BF64" s="17">
        <v>0</v>
      </c>
      <c r="BG64" s="17">
        <v>0</v>
      </c>
      <c r="BH64" s="17">
        <v>0</v>
      </c>
      <c r="BI64" s="12">
        <v>0</v>
      </c>
    </row>
    <row r="65" spans="1:61" x14ac:dyDescent="0.25">
      <c r="A65" s="4" t="s">
        <v>55</v>
      </c>
      <c r="B65" s="67">
        <v>1599085</v>
      </c>
      <c r="C65" s="53">
        <v>1298486</v>
      </c>
      <c r="D65" s="53">
        <v>315924</v>
      </c>
      <c r="E65" s="53">
        <v>9567</v>
      </c>
      <c r="F65" s="53">
        <v>0</v>
      </c>
      <c r="G65" s="68">
        <v>3223062</v>
      </c>
      <c r="H65" s="16">
        <v>594091</v>
      </c>
      <c r="I65" s="17">
        <v>157134</v>
      </c>
      <c r="J65" s="17">
        <v>6290</v>
      </c>
      <c r="K65" s="17">
        <v>0</v>
      </c>
      <c r="L65" s="17">
        <v>0</v>
      </c>
      <c r="M65" s="12">
        <v>757515</v>
      </c>
      <c r="N65" s="16">
        <v>330351</v>
      </c>
      <c r="O65" s="17">
        <v>43174</v>
      </c>
      <c r="P65" s="17">
        <v>15607</v>
      </c>
      <c r="Q65" s="17">
        <v>0</v>
      </c>
      <c r="R65" s="17">
        <v>0</v>
      </c>
      <c r="S65" s="12">
        <v>389132</v>
      </c>
      <c r="T65" s="16">
        <v>197267</v>
      </c>
      <c r="U65" s="17">
        <v>721287</v>
      </c>
      <c r="V65" s="17">
        <v>67380</v>
      </c>
      <c r="W65" s="17">
        <v>0</v>
      </c>
      <c r="X65" s="17">
        <v>0</v>
      </c>
      <c r="Y65" s="12">
        <v>985934</v>
      </c>
      <c r="Z65" s="16">
        <v>164548</v>
      </c>
      <c r="AA65" s="17">
        <v>150915</v>
      </c>
      <c r="AB65" s="17">
        <v>136546</v>
      </c>
      <c r="AC65" s="17">
        <v>0</v>
      </c>
      <c r="AD65" s="17">
        <v>0</v>
      </c>
      <c r="AE65" s="12">
        <v>452009</v>
      </c>
      <c r="AF65" s="16">
        <v>0</v>
      </c>
      <c r="AG65" s="17">
        <v>0</v>
      </c>
      <c r="AH65" s="17">
        <v>0</v>
      </c>
      <c r="AI65" s="17">
        <v>0</v>
      </c>
      <c r="AJ65" s="17">
        <v>0</v>
      </c>
      <c r="AK65" s="12">
        <v>0</v>
      </c>
      <c r="AL65" s="16">
        <v>42133</v>
      </c>
      <c r="AM65" s="17">
        <v>154453</v>
      </c>
      <c r="AN65" s="17">
        <v>62052</v>
      </c>
      <c r="AO65" s="17">
        <v>8101</v>
      </c>
      <c r="AP65" s="17">
        <v>0</v>
      </c>
      <c r="AQ65" s="12">
        <v>266739</v>
      </c>
      <c r="AR65" s="16">
        <v>5296</v>
      </c>
      <c r="AS65" s="17">
        <v>41066</v>
      </c>
      <c r="AT65" s="17">
        <v>211</v>
      </c>
      <c r="AU65" s="17">
        <v>0</v>
      </c>
      <c r="AV65" s="17">
        <v>0</v>
      </c>
      <c r="AW65" s="12">
        <v>46573</v>
      </c>
      <c r="AX65" s="16">
        <v>0</v>
      </c>
      <c r="AY65" s="17">
        <v>12127</v>
      </c>
      <c r="AZ65" s="17">
        <v>17579</v>
      </c>
      <c r="BA65" s="17">
        <v>1466</v>
      </c>
      <c r="BB65" s="17">
        <v>0</v>
      </c>
      <c r="BC65" s="12">
        <v>31172</v>
      </c>
      <c r="BD65" s="16">
        <v>265399</v>
      </c>
      <c r="BE65" s="17">
        <v>18330</v>
      </c>
      <c r="BF65" s="17">
        <v>10259</v>
      </c>
      <c r="BG65" s="17">
        <v>0</v>
      </c>
      <c r="BH65" s="17">
        <v>0</v>
      </c>
      <c r="BI65" s="12">
        <v>293988</v>
      </c>
    </row>
    <row r="66" spans="1:61" x14ac:dyDescent="0.25">
      <c r="A66" s="4" t="s">
        <v>56</v>
      </c>
      <c r="B66" s="67">
        <v>3596000</v>
      </c>
      <c r="C66" s="53">
        <v>807000</v>
      </c>
      <c r="D66" s="53">
        <v>32000</v>
      </c>
      <c r="E66" s="53">
        <v>0</v>
      </c>
      <c r="F66" s="53">
        <v>550000</v>
      </c>
      <c r="G66" s="68">
        <v>4985000</v>
      </c>
      <c r="H66" s="16">
        <v>906000</v>
      </c>
      <c r="I66" s="17">
        <v>487000</v>
      </c>
      <c r="J66" s="17">
        <v>2000</v>
      </c>
      <c r="K66" s="17">
        <v>0</v>
      </c>
      <c r="L66" s="17">
        <v>166000</v>
      </c>
      <c r="M66" s="12">
        <v>1561000</v>
      </c>
      <c r="N66" s="16">
        <v>2248000</v>
      </c>
      <c r="O66" s="17">
        <v>214000</v>
      </c>
      <c r="P66" s="17">
        <v>0</v>
      </c>
      <c r="Q66" s="17">
        <v>0</v>
      </c>
      <c r="R66" s="17">
        <v>40000</v>
      </c>
      <c r="S66" s="12">
        <v>2502000</v>
      </c>
      <c r="T66" s="16">
        <v>145000</v>
      </c>
      <c r="U66" s="17">
        <v>81000</v>
      </c>
      <c r="V66" s="17">
        <v>0</v>
      </c>
      <c r="W66" s="17">
        <v>0</v>
      </c>
      <c r="X66" s="17">
        <v>342000</v>
      </c>
      <c r="Y66" s="12">
        <v>568000</v>
      </c>
      <c r="Z66" s="16">
        <v>0</v>
      </c>
      <c r="AA66" s="17">
        <v>6000</v>
      </c>
      <c r="AB66" s="17">
        <v>19000</v>
      </c>
      <c r="AC66" s="17">
        <v>0</v>
      </c>
      <c r="AD66" s="17">
        <v>0</v>
      </c>
      <c r="AE66" s="12">
        <v>25000</v>
      </c>
      <c r="AF66" s="16">
        <v>0</v>
      </c>
      <c r="AG66" s="17">
        <v>0</v>
      </c>
      <c r="AH66" s="17">
        <v>0</v>
      </c>
      <c r="AI66" s="17">
        <v>0</v>
      </c>
      <c r="AJ66" s="17">
        <v>0</v>
      </c>
      <c r="AK66" s="12">
        <v>0</v>
      </c>
      <c r="AL66" s="16">
        <v>0</v>
      </c>
      <c r="AM66" s="17">
        <v>0</v>
      </c>
      <c r="AN66" s="17">
        <v>0</v>
      </c>
      <c r="AO66" s="17">
        <v>0</v>
      </c>
      <c r="AP66" s="17">
        <v>0</v>
      </c>
      <c r="AQ66" s="12">
        <v>0</v>
      </c>
      <c r="AR66" s="16">
        <v>0</v>
      </c>
      <c r="AS66" s="17">
        <v>0</v>
      </c>
      <c r="AT66" s="17">
        <v>0</v>
      </c>
      <c r="AU66" s="17">
        <v>0</v>
      </c>
      <c r="AV66" s="17">
        <v>0</v>
      </c>
      <c r="AW66" s="12">
        <v>0</v>
      </c>
      <c r="AX66" s="16">
        <v>0</v>
      </c>
      <c r="AY66" s="17">
        <v>0</v>
      </c>
      <c r="AZ66" s="17">
        <v>11000</v>
      </c>
      <c r="BA66" s="17">
        <v>0</v>
      </c>
      <c r="BB66" s="17">
        <v>0</v>
      </c>
      <c r="BC66" s="12">
        <v>11000</v>
      </c>
      <c r="BD66" s="16">
        <v>297000</v>
      </c>
      <c r="BE66" s="17">
        <v>19000</v>
      </c>
      <c r="BF66" s="17">
        <v>0</v>
      </c>
      <c r="BG66" s="17">
        <v>0</v>
      </c>
      <c r="BH66" s="17">
        <v>2000</v>
      </c>
      <c r="BI66" s="12">
        <v>318000</v>
      </c>
    </row>
    <row r="67" spans="1:61" x14ac:dyDescent="0.25">
      <c r="A67" s="4" t="s">
        <v>57</v>
      </c>
      <c r="B67" s="67">
        <v>1264187</v>
      </c>
      <c r="C67" s="53">
        <v>1038407</v>
      </c>
      <c r="D67" s="53">
        <v>115618</v>
      </c>
      <c r="E67" s="53">
        <v>0</v>
      </c>
      <c r="F67" s="53">
        <v>461212</v>
      </c>
      <c r="G67" s="68">
        <v>2879424</v>
      </c>
      <c r="H67" s="16">
        <v>279972</v>
      </c>
      <c r="I67" s="17">
        <v>255774</v>
      </c>
      <c r="J67" s="17">
        <v>0</v>
      </c>
      <c r="K67" s="17">
        <v>0</v>
      </c>
      <c r="L67" s="17">
        <v>2555</v>
      </c>
      <c r="M67" s="12">
        <v>538301</v>
      </c>
      <c r="N67" s="16">
        <v>195346</v>
      </c>
      <c r="O67" s="17">
        <v>157780</v>
      </c>
      <c r="P67" s="17">
        <v>0</v>
      </c>
      <c r="Q67" s="17">
        <v>0</v>
      </c>
      <c r="R67" s="17">
        <v>7479</v>
      </c>
      <c r="S67" s="12">
        <v>360605</v>
      </c>
      <c r="T67" s="16">
        <v>65047</v>
      </c>
      <c r="U67" s="17">
        <v>95878</v>
      </c>
      <c r="V67" s="17">
        <v>65825</v>
      </c>
      <c r="W67" s="17">
        <v>0</v>
      </c>
      <c r="X67" s="17">
        <v>374711</v>
      </c>
      <c r="Y67" s="12">
        <v>601461</v>
      </c>
      <c r="Z67" s="16">
        <v>65240</v>
      </c>
      <c r="AA67" s="17">
        <v>316340</v>
      </c>
      <c r="AB67" s="17">
        <v>14278</v>
      </c>
      <c r="AC67" s="17">
        <v>0</v>
      </c>
      <c r="AD67" s="17">
        <v>536</v>
      </c>
      <c r="AE67" s="12">
        <v>396394</v>
      </c>
      <c r="AF67" s="16">
        <v>18283</v>
      </c>
      <c r="AG67" s="17">
        <v>35681</v>
      </c>
      <c r="AH67" s="17">
        <v>1851</v>
      </c>
      <c r="AI67" s="17">
        <v>0</v>
      </c>
      <c r="AJ67" s="17">
        <v>52</v>
      </c>
      <c r="AK67" s="12">
        <v>55867</v>
      </c>
      <c r="AL67" s="16">
        <v>0</v>
      </c>
      <c r="AM67" s="17">
        <v>0</v>
      </c>
      <c r="AN67" s="17">
        <v>0</v>
      </c>
      <c r="AO67" s="17">
        <v>0</v>
      </c>
      <c r="AP67" s="17">
        <v>0</v>
      </c>
      <c r="AQ67" s="12">
        <v>0</v>
      </c>
      <c r="AR67" s="16">
        <v>1088</v>
      </c>
      <c r="AS67" s="17">
        <v>63285</v>
      </c>
      <c r="AT67" s="17">
        <v>26472</v>
      </c>
      <c r="AU67" s="17">
        <v>0</v>
      </c>
      <c r="AV67" s="17">
        <v>0</v>
      </c>
      <c r="AW67" s="12">
        <v>90845</v>
      </c>
      <c r="AX67" s="16">
        <v>0</v>
      </c>
      <c r="AY67" s="17">
        <v>23627</v>
      </c>
      <c r="AZ67" s="17">
        <v>0</v>
      </c>
      <c r="BA67" s="17">
        <v>0</v>
      </c>
      <c r="BB67" s="17">
        <v>0</v>
      </c>
      <c r="BC67" s="12">
        <v>23627</v>
      </c>
      <c r="BD67" s="16">
        <v>639211</v>
      </c>
      <c r="BE67" s="17">
        <v>90042</v>
      </c>
      <c r="BF67" s="17">
        <v>7192</v>
      </c>
      <c r="BG67" s="17">
        <v>0</v>
      </c>
      <c r="BH67" s="17">
        <v>75879</v>
      </c>
      <c r="BI67" s="12">
        <v>812324</v>
      </c>
    </row>
    <row r="68" spans="1:61" x14ac:dyDescent="0.25">
      <c r="A68" s="4" t="s">
        <v>58</v>
      </c>
      <c r="B68" s="67">
        <v>14753467</v>
      </c>
      <c r="C68" s="53">
        <v>9468253</v>
      </c>
      <c r="D68" s="53">
        <v>0</v>
      </c>
      <c r="E68" s="53">
        <v>0</v>
      </c>
      <c r="F68" s="53">
        <v>1195571.6299999999</v>
      </c>
      <c r="G68" s="68">
        <v>25417291.629999999</v>
      </c>
      <c r="H68" s="16">
        <v>4617081</v>
      </c>
      <c r="I68" s="17">
        <v>1949937</v>
      </c>
      <c r="J68" s="17">
        <v>0</v>
      </c>
      <c r="K68" s="17">
        <v>0</v>
      </c>
      <c r="L68" s="17">
        <v>148741</v>
      </c>
      <c r="M68" s="12">
        <v>6715759</v>
      </c>
      <c r="N68" s="16">
        <v>1720458</v>
      </c>
      <c r="O68" s="17">
        <v>1261384</v>
      </c>
      <c r="P68" s="17">
        <v>0</v>
      </c>
      <c r="Q68" s="17">
        <v>0</v>
      </c>
      <c r="R68" s="17">
        <v>22948</v>
      </c>
      <c r="S68" s="12">
        <v>3004790</v>
      </c>
      <c r="T68" s="16">
        <v>2973896</v>
      </c>
      <c r="U68" s="17">
        <v>2107058</v>
      </c>
      <c r="V68" s="17">
        <v>0</v>
      </c>
      <c r="W68" s="17">
        <v>0</v>
      </c>
      <c r="X68" s="17">
        <v>740452</v>
      </c>
      <c r="Y68" s="12">
        <v>5821406</v>
      </c>
      <c r="Z68" s="16">
        <v>1708969</v>
      </c>
      <c r="AA68" s="17">
        <v>453059</v>
      </c>
      <c r="AB68" s="17">
        <v>0</v>
      </c>
      <c r="AC68" s="17">
        <v>0</v>
      </c>
      <c r="AD68" s="17">
        <v>8126</v>
      </c>
      <c r="AE68" s="12">
        <v>2170154</v>
      </c>
      <c r="AF68" s="16">
        <v>0</v>
      </c>
      <c r="AG68" s="17">
        <v>0</v>
      </c>
      <c r="AH68" s="17">
        <v>0</v>
      </c>
      <c r="AI68" s="17">
        <v>0</v>
      </c>
      <c r="AJ68" s="17">
        <v>0</v>
      </c>
      <c r="AK68" s="12">
        <v>0</v>
      </c>
      <c r="AL68" s="16">
        <v>1277334</v>
      </c>
      <c r="AM68" s="17">
        <v>3357987</v>
      </c>
      <c r="AN68" s="17">
        <v>0</v>
      </c>
      <c r="AO68" s="17">
        <v>0</v>
      </c>
      <c r="AP68" s="17">
        <v>172192</v>
      </c>
      <c r="AQ68" s="12">
        <v>4807513</v>
      </c>
      <c r="AR68" s="16">
        <v>0</v>
      </c>
      <c r="AS68" s="17">
        <v>0</v>
      </c>
      <c r="AT68" s="17">
        <v>0</v>
      </c>
      <c r="AU68" s="17">
        <v>0</v>
      </c>
      <c r="AV68" s="17">
        <v>0</v>
      </c>
      <c r="AW68" s="12">
        <v>0</v>
      </c>
      <c r="AX68" s="16">
        <v>88852</v>
      </c>
      <c r="AY68" s="17">
        <v>15849</v>
      </c>
      <c r="AZ68" s="17">
        <v>0</v>
      </c>
      <c r="BA68" s="17">
        <v>0</v>
      </c>
      <c r="BB68" s="17">
        <v>21119</v>
      </c>
      <c r="BC68" s="12">
        <v>125820</v>
      </c>
      <c r="BD68" s="16">
        <v>2366877</v>
      </c>
      <c r="BE68" s="17">
        <v>322979</v>
      </c>
      <c r="BF68" s="17">
        <v>0</v>
      </c>
      <c r="BG68" s="17">
        <v>0</v>
      </c>
      <c r="BH68" s="17">
        <v>81993.63</v>
      </c>
      <c r="BI68" s="12">
        <v>2771849.63</v>
      </c>
    </row>
    <row r="69" spans="1:61" x14ac:dyDescent="0.25">
      <c r="A69" s="4" t="s">
        <v>59</v>
      </c>
      <c r="B69" s="67">
        <v>1109017</v>
      </c>
      <c r="C69" s="53">
        <v>897889</v>
      </c>
      <c r="D69" s="53">
        <v>202239</v>
      </c>
      <c r="E69" s="53">
        <v>0</v>
      </c>
      <c r="F69" s="53">
        <v>56</v>
      </c>
      <c r="G69" s="68">
        <v>2209201</v>
      </c>
      <c r="H69" s="16">
        <v>173579</v>
      </c>
      <c r="I69" s="17">
        <v>135402</v>
      </c>
      <c r="J69" s="17">
        <v>0</v>
      </c>
      <c r="K69" s="17">
        <v>0</v>
      </c>
      <c r="L69" s="17">
        <v>0</v>
      </c>
      <c r="M69" s="12">
        <v>308981</v>
      </c>
      <c r="N69" s="16">
        <v>141063</v>
      </c>
      <c r="O69" s="17">
        <v>97549</v>
      </c>
      <c r="P69" s="17">
        <v>0</v>
      </c>
      <c r="Q69" s="17">
        <v>0</v>
      </c>
      <c r="R69" s="17">
        <v>0</v>
      </c>
      <c r="S69" s="12">
        <v>238612</v>
      </c>
      <c r="T69" s="16">
        <v>557352</v>
      </c>
      <c r="U69" s="17">
        <v>420868</v>
      </c>
      <c r="V69" s="17">
        <v>174354</v>
      </c>
      <c r="W69" s="17">
        <v>0</v>
      </c>
      <c r="X69" s="17">
        <v>45</v>
      </c>
      <c r="Y69" s="12">
        <v>1152619</v>
      </c>
      <c r="Z69" s="16">
        <v>9325</v>
      </c>
      <c r="AA69" s="17">
        <v>89805</v>
      </c>
      <c r="AB69" s="17">
        <v>23885</v>
      </c>
      <c r="AC69" s="17">
        <v>0</v>
      </c>
      <c r="AD69" s="17">
        <v>0</v>
      </c>
      <c r="AE69" s="12">
        <v>123015</v>
      </c>
      <c r="AF69" s="16">
        <v>0</v>
      </c>
      <c r="AG69" s="17">
        <v>0</v>
      </c>
      <c r="AH69" s="17">
        <v>0</v>
      </c>
      <c r="AI69" s="17">
        <v>0</v>
      </c>
      <c r="AJ69" s="17">
        <v>0</v>
      </c>
      <c r="AK69" s="12">
        <v>0</v>
      </c>
      <c r="AL69" s="16">
        <v>0</v>
      </c>
      <c r="AM69" s="17">
        <v>0</v>
      </c>
      <c r="AN69" s="17">
        <v>0</v>
      </c>
      <c r="AO69" s="17">
        <v>0</v>
      </c>
      <c r="AP69" s="17">
        <v>0</v>
      </c>
      <c r="AQ69" s="12">
        <v>0</v>
      </c>
      <c r="AR69" s="16">
        <v>0</v>
      </c>
      <c r="AS69" s="17">
        <v>0</v>
      </c>
      <c r="AT69" s="17">
        <v>0</v>
      </c>
      <c r="AU69" s="17">
        <v>0</v>
      </c>
      <c r="AV69" s="17">
        <v>0</v>
      </c>
      <c r="AW69" s="12">
        <v>0</v>
      </c>
      <c r="AX69" s="16">
        <v>0</v>
      </c>
      <c r="AY69" s="17">
        <v>5050</v>
      </c>
      <c r="AZ69" s="17">
        <v>4000</v>
      </c>
      <c r="BA69" s="17">
        <v>0</v>
      </c>
      <c r="BB69" s="17">
        <v>0</v>
      </c>
      <c r="BC69" s="12">
        <v>9050</v>
      </c>
      <c r="BD69" s="16">
        <v>227698</v>
      </c>
      <c r="BE69" s="17">
        <v>149215</v>
      </c>
      <c r="BF69" s="17">
        <v>0</v>
      </c>
      <c r="BG69" s="17">
        <v>0</v>
      </c>
      <c r="BH69" s="17">
        <v>11</v>
      </c>
      <c r="BI69" s="12">
        <v>376924</v>
      </c>
    </row>
    <row r="70" spans="1:61" x14ac:dyDescent="0.25">
      <c r="A70" s="4" t="s">
        <v>60</v>
      </c>
      <c r="B70" s="67">
        <v>1036294</v>
      </c>
      <c r="C70" s="53">
        <v>1109523</v>
      </c>
      <c r="D70" s="53">
        <v>159111</v>
      </c>
      <c r="E70" s="53">
        <v>0</v>
      </c>
      <c r="F70" s="53">
        <v>13139</v>
      </c>
      <c r="G70" s="68">
        <v>2318067</v>
      </c>
      <c r="H70" s="16">
        <v>249571</v>
      </c>
      <c r="I70" s="17">
        <v>117105</v>
      </c>
      <c r="J70" s="17">
        <v>19170</v>
      </c>
      <c r="K70" s="17">
        <v>0</v>
      </c>
      <c r="L70" s="17">
        <v>3185</v>
      </c>
      <c r="M70" s="12">
        <v>389031</v>
      </c>
      <c r="N70" s="16">
        <v>1875</v>
      </c>
      <c r="O70" s="17">
        <v>96563</v>
      </c>
      <c r="P70" s="17">
        <v>2739</v>
      </c>
      <c r="Q70" s="17">
        <v>0</v>
      </c>
      <c r="R70" s="17">
        <v>455</v>
      </c>
      <c r="S70" s="12">
        <v>101632</v>
      </c>
      <c r="T70" s="16">
        <v>779224</v>
      </c>
      <c r="U70" s="17">
        <v>769459</v>
      </c>
      <c r="V70" s="17">
        <v>98972</v>
      </c>
      <c r="W70" s="17">
        <v>0</v>
      </c>
      <c r="X70" s="17">
        <v>8134</v>
      </c>
      <c r="Y70" s="12">
        <v>1655789</v>
      </c>
      <c r="Z70" s="16">
        <v>5624</v>
      </c>
      <c r="AA70" s="17">
        <v>126396</v>
      </c>
      <c r="AB70" s="17">
        <v>38230</v>
      </c>
      <c r="AC70" s="17">
        <v>0</v>
      </c>
      <c r="AD70" s="17">
        <v>1365</v>
      </c>
      <c r="AE70" s="12">
        <v>171615</v>
      </c>
      <c r="AF70" s="16">
        <v>0</v>
      </c>
      <c r="AG70" s="17">
        <v>0</v>
      </c>
      <c r="AH70" s="17">
        <v>0</v>
      </c>
      <c r="AI70" s="17">
        <v>0</v>
      </c>
      <c r="AJ70" s="17">
        <v>0</v>
      </c>
      <c r="AK70" s="12">
        <v>0</v>
      </c>
      <c r="AL70" s="16">
        <v>0</v>
      </c>
      <c r="AM70" s="17">
        <v>0</v>
      </c>
      <c r="AN70" s="17">
        <v>0</v>
      </c>
      <c r="AO70" s="17">
        <v>0</v>
      </c>
      <c r="AP70" s="17">
        <v>0</v>
      </c>
      <c r="AQ70" s="12">
        <v>0</v>
      </c>
      <c r="AR70" s="16">
        <v>0</v>
      </c>
      <c r="AS70" s="17">
        <v>0</v>
      </c>
      <c r="AT70" s="17">
        <v>0</v>
      </c>
      <c r="AU70" s="17">
        <v>0</v>
      </c>
      <c r="AV70" s="17">
        <v>0</v>
      </c>
      <c r="AW70" s="12">
        <v>0</v>
      </c>
      <c r="AX70" s="16">
        <v>0</v>
      </c>
      <c r="AY70" s="17">
        <v>0</v>
      </c>
      <c r="AZ70" s="17">
        <v>0</v>
      </c>
      <c r="BA70" s="17">
        <v>0</v>
      </c>
      <c r="BB70" s="17">
        <v>0</v>
      </c>
      <c r="BC70" s="12">
        <v>0</v>
      </c>
      <c r="BD70" s="16">
        <v>0</v>
      </c>
      <c r="BE70" s="17">
        <v>0</v>
      </c>
      <c r="BF70" s="17">
        <v>0</v>
      </c>
      <c r="BG70" s="17">
        <v>0</v>
      </c>
      <c r="BH70" s="17">
        <v>0</v>
      </c>
      <c r="BI70" s="12">
        <v>0</v>
      </c>
    </row>
    <row r="71" spans="1:61" x14ac:dyDescent="0.25">
      <c r="A71" s="4" t="s">
        <v>61</v>
      </c>
      <c r="B71" s="67">
        <v>3215098</v>
      </c>
      <c r="C71" s="53">
        <v>1274589</v>
      </c>
      <c r="D71" s="53">
        <v>324268</v>
      </c>
      <c r="E71" s="53">
        <v>0</v>
      </c>
      <c r="F71" s="53">
        <v>75229</v>
      </c>
      <c r="G71" s="68">
        <v>4889184</v>
      </c>
      <c r="H71" s="16">
        <v>1196387</v>
      </c>
      <c r="I71" s="17">
        <v>333859</v>
      </c>
      <c r="J71" s="17">
        <v>0</v>
      </c>
      <c r="K71" s="17">
        <v>0</v>
      </c>
      <c r="L71" s="17">
        <v>29329</v>
      </c>
      <c r="M71" s="12">
        <v>1559575</v>
      </c>
      <c r="N71" s="16">
        <v>112708</v>
      </c>
      <c r="O71" s="17">
        <v>32604</v>
      </c>
      <c r="P71" s="17">
        <v>0</v>
      </c>
      <c r="Q71" s="17">
        <v>0</v>
      </c>
      <c r="R71" s="17">
        <v>0</v>
      </c>
      <c r="S71" s="12">
        <v>145312</v>
      </c>
      <c r="T71" s="16">
        <v>1113257</v>
      </c>
      <c r="U71" s="17">
        <v>839450</v>
      </c>
      <c r="V71" s="17">
        <v>295519</v>
      </c>
      <c r="W71" s="17">
        <v>0</v>
      </c>
      <c r="X71" s="17">
        <v>45835</v>
      </c>
      <c r="Y71" s="12">
        <v>2294061</v>
      </c>
      <c r="Z71" s="16">
        <v>293613</v>
      </c>
      <c r="AA71" s="17">
        <v>29886</v>
      </c>
      <c r="AB71" s="17">
        <v>28749</v>
      </c>
      <c r="AC71" s="17">
        <v>0</v>
      </c>
      <c r="AD71" s="17">
        <v>65</v>
      </c>
      <c r="AE71" s="12">
        <v>352313</v>
      </c>
      <c r="AF71" s="16">
        <v>0</v>
      </c>
      <c r="AG71" s="17">
        <v>0</v>
      </c>
      <c r="AH71" s="17">
        <v>0</v>
      </c>
      <c r="AI71" s="17">
        <v>0</v>
      </c>
      <c r="AJ71" s="17">
        <v>0</v>
      </c>
      <c r="AK71" s="12">
        <v>0</v>
      </c>
      <c r="AL71" s="16">
        <v>0</v>
      </c>
      <c r="AM71" s="17">
        <v>0</v>
      </c>
      <c r="AN71" s="17">
        <v>0</v>
      </c>
      <c r="AO71" s="17">
        <v>0</v>
      </c>
      <c r="AP71" s="17">
        <v>0</v>
      </c>
      <c r="AQ71" s="12">
        <v>0</v>
      </c>
      <c r="AR71" s="16">
        <v>0</v>
      </c>
      <c r="AS71" s="17">
        <v>0</v>
      </c>
      <c r="AT71" s="17">
        <v>0</v>
      </c>
      <c r="AU71" s="17">
        <v>0</v>
      </c>
      <c r="AV71" s="17">
        <v>0</v>
      </c>
      <c r="AW71" s="12">
        <v>0</v>
      </c>
      <c r="AX71" s="16">
        <v>0</v>
      </c>
      <c r="AY71" s="17">
        <v>0</v>
      </c>
      <c r="AZ71" s="17">
        <v>0</v>
      </c>
      <c r="BA71" s="17">
        <v>0</v>
      </c>
      <c r="BB71" s="17">
        <v>0</v>
      </c>
      <c r="BC71" s="12">
        <v>0</v>
      </c>
      <c r="BD71" s="16">
        <v>499133</v>
      </c>
      <c r="BE71" s="17">
        <v>38790</v>
      </c>
      <c r="BF71" s="17">
        <v>0</v>
      </c>
      <c r="BG71" s="17">
        <v>0</v>
      </c>
      <c r="BH71" s="17">
        <v>0</v>
      </c>
      <c r="BI71" s="12">
        <v>537923</v>
      </c>
    </row>
    <row r="72" spans="1:61" x14ac:dyDescent="0.25">
      <c r="A72" s="4" t="s">
        <v>62</v>
      </c>
      <c r="B72" s="67">
        <v>1836046</v>
      </c>
      <c r="C72" s="53">
        <v>923383</v>
      </c>
      <c r="D72" s="53">
        <v>717702</v>
      </c>
      <c r="E72" s="53">
        <v>0</v>
      </c>
      <c r="F72" s="53">
        <v>321814</v>
      </c>
      <c r="G72" s="68">
        <v>3798945</v>
      </c>
      <c r="H72" s="16">
        <v>408086</v>
      </c>
      <c r="I72" s="17">
        <v>149834</v>
      </c>
      <c r="J72" s="17">
        <v>14851</v>
      </c>
      <c r="K72" s="17">
        <v>0</v>
      </c>
      <c r="L72" s="17">
        <v>40358</v>
      </c>
      <c r="M72" s="12">
        <v>613129</v>
      </c>
      <c r="N72" s="16">
        <v>290167</v>
      </c>
      <c r="O72" s="17">
        <v>15118</v>
      </c>
      <c r="P72" s="17">
        <v>0</v>
      </c>
      <c r="Q72" s="17">
        <v>0</v>
      </c>
      <c r="R72" s="17">
        <v>4120</v>
      </c>
      <c r="S72" s="12">
        <v>309405</v>
      </c>
      <c r="T72" s="16">
        <v>439871</v>
      </c>
      <c r="U72" s="17">
        <v>183346</v>
      </c>
      <c r="V72" s="17">
        <v>76210</v>
      </c>
      <c r="W72" s="17">
        <v>0</v>
      </c>
      <c r="X72" s="17">
        <v>179230</v>
      </c>
      <c r="Y72" s="12">
        <v>878657</v>
      </c>
      <c r="Z72" s="16">
        <v>135279</v>
      </c>
      <c r="AA72" s="17">
        <v>69964</v>
      </c>
      <c r="AB72" s="17">
        <v>24815</v>
      </c>
      <c r="AC72" s="17">
        <v>0</v>
      </c>
      <c r="AD72" s="17">
        <v>1354</v>
      </c>
      <c r="AE72" s="12">
        <v>231412</v>
      </c>
      <c r="AF72" s="16">
        <v>46781</v>
      </c>
      <c r="AG72" s="17">
        <v>64510</v>
      </c>
      <c r="AH72" s="17">
        <v>352968</v>
      </c>
      <c r="AI72" s="17">
        <v>0</v>
      </c>
      <c r="AJ72" s="17">
        <v>4708</v>
      </c>
      <c r="AK72" s="12">
        <v>468967</v>
      </c>
      <c r="AL72" s="16">
        <v>286602</v>
      </c>
      <c r="AM72" s="17">
        <v>193767</v>
      </c>
      <c r="AN72" s="17">
        <v>243030</v>
      </c>
      <c r="AO72" s="17">
        <v>0</v>
      </c>
      <c r="AP72" s="17">
        <v>47970</v>
      </c>
      <c r="AQ72" s="12">
        <v>771369</v>
      </c>
      <c r="AR72" s="16">
        <v>0</v>
      </c>
      <c r="AS72" s="17">
        <v>228</v>
      </c>
      <c r="AT72" s="17">
        <v>5828</v>
      </c>
      <c r="AU72" s="17">
        <v>0</v>
      </c>
      <c r="AV72" s="17">
        <v>0</v>
      </c>
      <c r="AW72" s="12">
        <v>6056</v>
      </c>
      <c r="AX72" s="16">
        <v>0</v>
      </c>
      <c r="AY72" s="17">
        <v>492</v>
      </c>
      <c r="AZ72" s="17">
        <v>0</v>
      </c>
      <c r="BA72" s="17">
        <v>0</v>
      </c>
      <c r="BB72" s="17">
        <v>0</v>
      </c>
      <c r="BC72" s="12">
        <v>492</v>
      </c>
      <c r="BD72" s="16">
        <v>229260</v>
      </c>
      <c r="BE72" s="17">
        <v>246124</v>
      </c>
      <c r="BF72" s="17">
        <v>0</v>
      </c>
      <c r="BG72" s="17">
        <v>0</v>
      </c>
      <c r="BH72" s="17">
        <v>44074</v>
      </c>
      <c r="BI72" s="12">
        <v>519458</v>
      </c>
    </row>
    <row r="73" spans="1:61" x14ac:dyDescent="0.25">
      <c r="A73" s="4" t="s">
        <v>63</v>
      </c>
      <c r="B73" s="67">
        <v>5603073.5900000008</v>
      </c>
      <c r="C73" s="53">
        <v>1124043.94</v>
      </c>
      <c r="D73" s="53">
        <v>0</v>
      </c>
      <c r="E73" s="53">
        <v>0</v>
      </c>
      <c r="F73" s="53">
        <v>2456977.1900000004</v>
      </c>
      <c r="G73" s="68">
        <v>9184094.7200000007</v>
      </c>
      <c r="H73" s="16">
        <v>4268537.3100000005</v>
      </c>
      <c r="I73" s="17">
        <v>298013.45</v>
      </c>
      <c r="J73" s="17">
        <v>0</v>
      </c>
      <c r="K73" s="17">
        <v>0</v>
      </c>
      <c r="L73" s="17">
        <v>1403705.06</v>
      </c>
      <c r="M73" s="12">
        <v>5970255.8200000003</v>
      </c>
      <c r="N73" s="16">
        <v>637783.25</v>
      </c>
      <c r="O73" s="17">
        <v>27481.41</v>
      </c>
      <c r="P73" s="17">
        <v>0</v>
      </c>
      <c r="Q73" s="17">
        <v>0</v>
      </c>
      <c r="R73" s="17">
        <v>130181.74</v>
      </c>
      <c r="S73" s="12">
        <v>795446.4</v>
      </c>
      <c r="T73" s="16">
        <v>450489.05</v>
      </c>
      <c r="U73" s="17">
        <v>719860.51</v>
      </c>
      <c r="V73" s="17">
        <v>0</v>
      </c>
      <c r="W73" s="17">
        <v>0</v>
      </c>
      <c r="X73" s="17">
        <v>268926.59000000003</v>
      </c>
      <c r="Y73" s="12">
        <v>1439276.1500000001</v>
      </c>
      <c r="Z73" s="16">
        <v>0</v>
      </c>
      <c r="AA73" s="17">
        <v>0</v>
      </c>
      <c r="AB73" s="17">
        <v>0</v>
      </c>
      <c r="AC73" s="17">
        <v>0</v>
      </c>
      <c r="AD73" s="17">
        <v>0</v>
      </c>
      <c r="AE73" s="12">
        <v>0</v>
      </c>
      <c r="AF73" s="16">
        <v>0</v>
      </c>
      <c r="AG73" s="17">
        <v>0</v>
      </c>
      <c r="AH73" s="17">
        <v>0</v>
      </c>
      <c r="AI73" s="17">
        <v>0</v>
      </c>
      <c r="AJ73" s="17">
        <v>0</v>
      </c>
      <c r="AK73" s="12">
        <v>0</v>
      </c>
      <c r="AL73" s="16">
        <v>0</v>
      </c>
      <c r="AM73" s="17">
        <v>0</v>
      </c>
      <c r="AN73" s="17">
        <v>0</v>
      </c>
      <c r="AO73" s="17">
        <v>0</v>
      </c>
      <c r="AP73" s="17">
        <v>269322.53000000003</v>
      </c>
      <c r="AQ73" s="12">
        <v>269322.53000000003</v>
      </c>
      <c r="AR73" s="16">
        <v>0</v>
      </c>
      <c r="AS73" s="17">
        <v>0</v>
      </c>
      <c r="AT73" s="17">
        <v>0</v>
      </c>
      <c r="AU73" s="17">
        <v>0</v>
      </c>
      <c r="AV73" s="17">
        <v>0</v>
      </c>
      <c r="AW73" s="12">
        <v>0</v>
      </c>
      <c r="AX73" s="16">
        <v>246263.98</v>
      </c>
      <c r="AY73" s="17">
        <v>78688.570000000007</v>
      </c>
      <c r="AZ73" s="17">
        <v>0</v>
      </c>
      <c r="BA73" s="17">
        <v>0</v>
      </c>
      <c r="BB73" s="17">
        <v>384841.27</v>
      </c>
      <c r="BC73" s="12">
        <v>709793.82000000007</v>
      </c>
      <c r="BD73" s="16">
        <v>0</v>
      </c>
      <c r="BE73" s="17">
        <v>0</v>
      </c>
      <c r="BF73" s="17">
        <v>0</v>
      </c>
      <c r="BG73" s="17">
        <v>0</v>
      </c>
      <c r="BH73" s="17">
        <v>0</v>
      </c>
      <c r="BI73" s="12">
        <v>0</v>
      </c>
    </row>
    <row r="74" spans="1:61" x14ac:dyDescent="0.25">
      <c r="A74" s="4" t="s">
        <v>64</v>
      </c>
      <c r="B74" s="67">
        <v>981260</v>
      </c>
      <c r="C74" s="53">
        <v>710845</v>
      </c>
      <c r="D74" s="53">
        <v>10366</v>
      </c>
      <c r="E74" s="53">
        <v>0</v>
      </c>
      <c r="F74" s="53">
        <v>0</v>
      </c>
      <c r="G74" s="68">
        <v>1702471</v>
      </c>
      <c r="H74" s="16">
        <v>394949</v>
      </c>
      <c r="I74" s="17">
        <v>281139</v>
      </c>
      <c r="J74" s="17">
        <v>10366</v>
      </c>
      <c r="K74" s="17">
        <v>0</v>
      </c>
      <c r="L74" s="17">
        <v>0</v>
      </c>
      <c r="M74" s="12">
        <v>686454</v>
      </c>
      <c r="N74" s="16">
        <v>197416</v>
      </c>
      <c r="O74" s="17">
        <v>99016</v>
      </c>
      <c r="P74" s="17">
        <v>0</v>
      </c>
      <c r="Q74" s="17">
        <v>0</v>
      </c>
      <c r="R74" s="17">
        <v>0</v>
      </c>
      <c r="S74" s="12">
        <v>296432</v>
      </c>
      <c r="T74" s="16">
        <v>19096</v>
      </c>
      <c r="U74" s="17">
        <v>155359</v>
      </c>
      <c r="V74" s="17">
        <v>0</v>
      </c>
      <c r="W74" s="17">
        <v>0</v>
      </c>
      <c r="X74" s="17">
        <v>0</v>
      </c>
      <c r="Y74" s="12">
        <v>174455</v>
      </c>
      <c r="Z74" s="16">
        <v>0</v>
      </c>
      <c r="AA74" s="17">
        <v>0</v>
      </c>
      <c r="AB74" s="17">
        <v>0</v>
      </c>
      <c r="AC74" s="17">
        <v>0</v>
      </c>
      <c r="AD74" s="17">
        <v>0</v>
      </c>
      <c r="AE74" s="12">
        <v>0</v>
      </c>
      <c r="AF74" s="16">
        <v>0</v>
      </c>
      <c r="AG74" s="17">
        <v>0</v>
      </c>
      <c r="AH74" s="17">
        <v>0</v>
      </c>
      <c r="AI74" s="17">
        <v>0</v>
      </c>
      <c r="AJ74" s="17">
        <v>0</v>
      </c>
      <c r="AK74" s="12">
        <v>0</v>
      </c>
      <c r="AL74" s="16">
        <v>19661</v>
      </c>
      <c r="AM74" s="17">
        <v>171892</v>
      </c>
      <c r="AN74" s="17">
        <v>0</v>
      </c>
      <c r="AO74" s="17">
        <v>0</v>
      </c>
      <c r="AP74" s="17">
        <v>0</v>
      </c>
      <c r="AQ74" s="12">
        <v>191553</v>
      </c>
      <c r="AR74" s="16">
        <v>0</v>
      </c>
      <c r="AS74" s="17">
        <v>0</v>
      </c>
      <c r="AT74" s="17">
        <v>0</v>
      </c>
      <c r="AU74" s="17">
        <v>0</v>
      </c>
      <c r="AV74" s="17">
        <v>0</v>
      </c>
      <c r="AW74" s="12">
        <v>0</v>
      </c>
      <c r="AX74" s="16">
        <v>0</v>
      </c>
      <c r="AY74" s="17">
        <v>0</v>
      </c>
      <c r="AZ74" s="17">
        <v>0</v>
      </c>
      <c r="BA74" s="17">
        <v>0</v>
      </c>
      <c r="BB74" s="17">
        <v>0</v>
      </c>
      <c r="BC74" s="12">
        <v>0</v>
      </c>
      <c r="BD74" s="16">
        <v>350138</v>
      </c>
      <c r="BE74" s="17">
        <v>3439</v>
      </c>
      <c r="BF74" s="17">
        <v>0</v>
      </c>
      <c r="BG74" s="17">
        <v>0</v>
      </c>
      <c r="BH74" s="17">
        <v>0</v>
      </c>
      <c r="BI74" s="12">
        <v>353577</v>
      </c>
    </row>
    <row r="75" spans="1:61" x14ac:dyDescent="0.25">
      <c r="A75" s="4" t="s">
        <v>65</v>
      </c>
      <c r="B75" s="67">
        <v>3940373.81</v>
      </c>
      <c r="C75" s="53">
        <v>1752284.53</v>
      </c>
      <c r="D75" s="53">
        <v>0</v>
      </c>
      <c r="E75" s="53">
        <v>0</v>
      </c>
      <c r="F75" s="53">
        <v>0</v>
      </c>
      <c r="G75" s="68">
        <v>5692658.3399999999</v>
      </c>
      <c r="H75" s="16">
        <v>1691600.03</v>
      </c>
      <c r="I75" s="17">
        <v>624355.38</v>
      </c>
      <c r="J75" s="17">
        <v>0</v>
      </c>
      <c r="K75" s="17">
        <v>0</v>
      </c>
      <c r="L75" s="17">
        <v>0</v>
      </c>
      <c r="M75" s="12">
        <v>2315955.41</v>
      </c>
      <c r="N75" s="16">
        <v>498523.48</v>
      </c>
      <c r="O75" s="17">
        <v>3518.41</v>
      </c>
      <c r="P75" s="17">
        <v>0</v>
      </c>
      <c r="Q75" s="17">
        <v>0</v>
      </c>
      <c r="R75" s="17">
        <v>0</v>
      </c>
      <c r="S75" s="12">
        <v>502041.88999999996</v>
      </c>
      <c r="T75" s="16">
        <v>945724.46</v>
      </c>
      <c r="U75" s="17">
        <v>839699.68</v>
      </c>
      <c r="V75" s="17">
        <v>0</v>
      </c>
      <c r="W75" s="17">
        <v>0</v>
      </c>
      <c r="X75" s="17">
        <v>0</v>
      </c>
      <c r="Y75" s="12">
        <v>1785424.1400000001</v>
      </c>
      <c r="Z75" s="16">
        <v>285.66000000000003</v>
      </c>
      <c r="AA75" s="17">
        <v>111323.64</v>
      </c>
      <c r="AB75" s="17">
        <v>0</v>
      </c>
      <c r="AC75" s="17">
        <v>0</v>
      </c>
      <c r="AD75" s="17">
        <v>0</v>
      </c>
      <c r="AE75" s="12">
        <v>111609.3</v>
      </c>
      <c r="AF75" s="16">
        <v>0</v>
      </c>
      <c r="AG75" s="17">
        <v>0</v>
      </c>
      <c r="AH75" s="17">
        <v>0</v>
      </c>
      <c r="AI75" s="17">
        <v>0</v>
      </c>
      <c r="AJ75" s="17">
        <v>0</v>
      </c>
      <c r="AK75" s="12">
        <v>0</v>
      </c>
      <c r="AL75" s="16">
        <v>0</v>
      </c>
      <c r="AM75" s="17">
        <v>0</v>
      </c>
      <c r="AN75" s="17">
        <v>0</v>
      </c>
      <c r="AO75" s="17">
        <v>0</v>
      </c>
      <c r="AP75" s="17">
        <v>0</v>
      </c>
      <c r="AQ75" s="12">
        <v>0</v>
      </c>
      <c r="AR75" s="16">
        <v>0</v>
      </c>
      <c r="AS75" s="17">
        <v>147209.17000000001</v>
      </c>
      <c r="AT75" s="17">
        <v>0</v>
      </c>
      <c r="AU75" s="17">
        <v>0</v>
      </c>
      <c r="AV75" s="17">
        <v>0</v>
      </c>
      <c r="AW75" s="12">
        <v>147209.17000000001</v>
      </c>
      <c r="AX75" s="16">
        <v>0</v>
      </c>
      <c r="AY75" s="17">
        <v>0</v>
      </c>
      <c r="AZ75" s="17">
        <v>0</v>
      </c>
      <c r="BA75" s="17">
        <v>0</v>
      </c>
      <c r="BB75" s="17">
        <v>0</v>
      </c>
      <c r="BC75" s="12">
        <v>0</v>
      </c>
      <c r="BD75" s="16">
        <v>804240.18</v>
      </c>
      <c r="BE75" s="17">
        <v>26178.25</v>
      </c>
      <c r="BF75" s="17">
        <v>0</v>
      </c>
      <c r="BG75" s="17">
        <v>0</v>
      </c>
      <c r="BH75" s="17">
        <v>0</v>
      </c>
      <c r="BI75" s="12">
        <v>830418.43</v>
      </c>
    </row>
    <row r="76" spans="1:61" x14ac:dyDescent="0.25">
      <c r="A76" s="4" t="s">
        <v>66</v>
      </c>
      <c r="B76" s="67">
        <v>1973688.3523606753</v>
      </c>
      <c r="C76" s="53">
        <v>4737967.0167342387</v>
      </c>
      <c r="D76" s="53">
        <v>428883.14534937608</v>
      </c>
      <c r="E76" s="53">
        <v>0</v>
      </c>
      <c r="F76" s="53">
        <v>325366.26050935878</v>
      </c>
      <c r="G76" s="68">
        <v>7465904.7749536494</v>
      </c>
      <c r="H76" s="16">
        <v>330544.64000000001</v>
      </c>
      <c r="I76" s="17">
        <v>2944448.6500000004</v>
      </c>
      <c r="J76" s="17">
        <v>0</v>
      </c>
      <c r="K76" s="17">
        <v>0</v>
      </c>
      <c r="L76" s="17">
        <v>18044.66</v>
      </c>
      <c r="M76" s="12">
        <v>3293037.9500000007</v>
      </c>
      <c r="N76" s="16">
        <v>374237.17000000004</v>
      </c>
      <c r="O76" s="17">
        <v>46308.130000000005</v>
      </c>
      <c r="P76" s="17">
        <v>0</v>
      </c>
      <c r="Q76" s="17">
        <v>0</v>
      </c>
      <c r="R76" s="17">
        <v>10040.780000000001</v>
      </c>
      <c r="S76" s="12">
        <v>430586.08000000007</v>
      </c>
      <c r="T76" s="16">
        <v>134076.59999999998</v>
      </c>
      <c r="U76" s="17">
        <v>589031.65</v>
      </c>
      <c r="V76" s="17">
        <v>85968.83</v>
      </c>
      <c r="W76" s="17">
        <v>0</v>
      </c>
      <c r="X76" s="17">
        <v>267936.48</v>
      </c>
      <c r="Y76" s="12">
        <v>1077013.56</v>
      </c>
      <c r="Z76" s="16">
        <v>0</v>
      </c>
      <c r="AA76" s="17">
        <v>512644.45</v>
      </c>
      <c r="AB76" s="17">
        <v>110076.69</v>
      </c>
      <c r="AC76" s="17">
        <v>0</v>
      </c>
      <c r="AD76" s="17">
        <v>0</v>
      </c>
      <c r="AE76" s="12">
        <v>622721.14</v>
      </c>
      <c r="AF76" s="16">
        <v>48912.729999999996</v>
      </c>
      <c r="AG76" s="17">
        <v>58700.780000000006</v>
      </c>
      <c r="AH76" s="17">
        <v>12641.64</v>
      </c>
      <c r="AI76" s="17">
        <v>0</v>
      </c>
      <c r="AJ76" s="17">
        <v>-1520.48</v>
      </c>
      <c r="AK76" s="12">
        <v>118734.67000000001</v>
      </c>
      <c r="AL76" s="16">
        <v>345768.77298310422</v>
      </c>
      <c r="AM76" s="17">
        <v>149981.48826016733</v>
      </c>
      <c r="AN76" s="17">
        <v>68664.688267470454</v>
      </c>
      <c r="AO76" s="17">
        <v>0</v>
      </c>
      <c r="AP76" s="17">
        <v>0</v>
      </c>
      <c r="AQ76" s="12">
        <v>564414.94951074198</v>
      </c>
      <c r="AR76" s="16">
        <v>0</v>
      </c>
      <c r="AS76" s="17">
        <v>0</v>
      </c>
      <c r="AT76" s="17">
        <v>0</v>
      </c>
      <c r="AU76" s="17">
        <v>0</v>
      </c>
      <c r="AV76" s="17">
        <v>0</v>
      </c>
      <c r="AW76" s="12">
        <v>0</v>
      </c>
      <c r="AX76" s="16">
        <v>85611.333050784073</v>
      </c>
      <c r="AY76" s="17">
        <v>97379.240102030279</v>
      </c>
      <c r="AZ76" s="17">
        <v>143302.50824017459</v>
      </c>
      <c r="BA76" s="17">
        <v>0</v>
      </c>
      <c r="BB76" s="17">
        <v>8256.1130712054146</v>
      </c>
      <c r="BC76" s="12">
        <v>334549.19446419436</v>
      </c>
      <c r="BD76" s="16">
        <v>654537.10632678703</v>
      </c>
      <c r="BE76" s="17">
        <v>339472.62837204104</v>
      </c>
      <c r="BF76" s="17">
        <v>8228.7888417309568</v>
      </c>
      <c r="BG76" s="17">
        <v>0</v>
      </c>
      <c r="BH76" s="17">
        <v>22608.7074381534</v>
      </c>
      <c r="BI76" s="12">
        <v>1024847.2309787124</v>
      </c>
    </row>
    <row r="77" spans="1:61" x14ac:dyDescent="0.25">
      <c r="A77" s="4" t="s">
        <v>67</v>
      </c>
      <c r="B77" s="67">
        <v>505265</v>
      </c>
      <c r="C77" s="53">
        <v>1416320</v>
      </c>
      <c r="D77" s="53">
        <v>172702</v>
      </c>
      <c r="E77" s="53">
        <v>0</v>
      </c>
      <c r="F77" s="53">
        <v>27189</v>
      </c>
      <c r="G77" s="68">
        <v>2121476</v>
      </c>
      <c r="H77" s="16">
        <v>231659</v>
      </c>
      <c r="I77" s="17">
        <v>217392</v>
      </c>
      <c r="J77" s="17">
        <v>10032</v>
      </c>
      <c r="K77" s="17">
        <v>0</v>
      </c>
      <c r="L77" s="17">
        <v>14661</v>
      </c>
      <c r="M77" s="12">
        <v>473744</v>
      </c>
      <c r="N77" s="16">
        <v>0</v>
      </c>
      <c r="O77" s="17">
        <v>121052</v>
      </c>
      <c r="P77" s="17">
        <v>0</v>
      </c>
      <c r="Q77" s="17">
        <v>0</v>
      </c>
      <c r="R77" s="17">
        <v>0</v>
      </c>
      <c r="S77" s="12">
        <v>121052</v>
      </c>
      <c r="T77" s="16">
        <v>117238</v>
      </c>
      <c r="U77" s="17">
        <v>137902</v>
      </c>
      <c r="V77" s="17">
        <v>65241</v>
      </c>
      <c r="W77" s="17">
        <v>0</v>
      </c>
      <c r="X77" s="17">
        <v>12528</v>
      </c>
      <c r="Y77" s="12">
        <v>332909</v>
      </c>
      <c r="Z77" s="16">
        <v>24600</v>
      </c>
      <c r="AA77" s="17">
        <v>756499</v>
      </c>
      <c r="AB77" s="17">
        <v>26742</v>
      </c>
      <c r="AC77" s="17">
        <v>0</v>
      </c>
      <c r="AD77" s="17">
        <v>0</v>
      </c>
      <c r="AE77" s="12">
        <v>807841</v>
      </c>
      <c r="AF77" s="16">
        <v>6795</v>
      </c>
      <c r="AG77" s="17">
        <v>5898</v>
      </c>
      <c r="AH77" s="17">
        <v>28565</v>
      </c>
      <c r="AI77" s="17">
        <v>0</v>
      </c>
      <c r="AJ77" s="17">
        <v>0</v>
      </c>
      <c r="AK77" s="12">
        <v>41258</v>
      </c>
      <c r="AL77" s="16">
        <v>31858</v>
      </c>
      <c r="AM77" s="17">
        <v>26425</v>
      </c>
      <c r="AN77" s="17">
        <v>42122</v>
      </c>
      <c r="AO77" s="17">
        <v>0</v>
      </c>
      <c r="AP77" s="17">
        <v>0</v>
      </c>
      <c r="AQ77" s="12">
        <v>100405</v>
      </c>
      <c r="AR77" s="16">
        <v>93115</v>
      </c>
      <c r="AS77" s="17">
        <v>151152</v>
      </c>
      <c r="AT77" s="17">
        <v>0</v>
      </c>
      <c r="AU77" s="17">
        <v>0</v>
      </c>
      <c r="AV77" s="17">
        <v>0</v>
      </c>
      <c r="AW77" s="12">
        <v>244267</v>
      </c>
      <c r="AX77" s="16">
        <v>0</v>
      </c>
      <c r="AY77" s="17">
        <v>0</v>
      </c>
      <c r="AZ77" s="17">
        <v>0</v>
      </c>
      <c r="BA77" s="17">
        <v>0</v>
      </c>
      <c r="BB77" s="17">
        <v>0</v>
      </c>
      <c r="BC77" s="12">
        <v>0</v>
      </c>
      <c r="BD77" s="16">
        <v>0</v>
      </c>
      <c r="BE77" s="17">
        <v>0</v>
      </c>
      <c r="BF77" s="17">
        <v>0</v>
      </c>
      <c r="BG77" s="17">
        <v>0</v>
      </c>
      <c r="BH77" s="17">
        <v>0</v>
      </c>
      <c r="BI77" s="12">
        <v>0</v>
      </c>
    </row>
    <row r="78" spans="1:61" x14ac:dyDescent="0.25">
      <c r="A78" s="4" t="s">
        <v>68</v>
      </c>
      <c r="B78" s="67">
        <v>1561156</v>
      </c>
      <c r="C78" s="53">
        <v>913347</v>
      </c>
      <c r="D78" s="53">
        <v>139171</v>
      </c>
      <c r="E78" s="53">
        <v>46171</v>
      </c>
      <c r="F78" s="53">
        <v>28</v>
      </c>
      <c r="G78" s="68">
        <v>2659873</v>
      </c>
      <c r="H78" s="16">
        <v>674789</v>
      </c>
      <c r="I78" s="17">
        <v>105612</v>
      </c>
      <c r="J78" s="17">
        <v>0</v>
      </c>
      <c r="K78" s="17">
        <v>0</v>
      </c>
      <c r="L78" s="17">
        <v>0</v>
      </c>
      <c r="M78" s="12">
        <v>780401</v>
      </c>
      <c r="N78" s="16">
        <v>0</v>
      </c>
      <c r="O78" s="17">
        <v>0</v>
      </c>
      <c r="P78" s="17">
        <v>0</v>
      </c>
      <c r="Q78" s="17">
        <v>0</v>
      </c>
      <c r="R78" s="17">
        <v>28</v>
      </c>
      <c r="S78" s="12">
        <v>28</v>
      </c>
      <c r="T78" s="16">
        <v>352573</v>
      </c>
      <c r="U78" s="17">
        <v>356595</v>
      </c>
      <c r="V78" s="17">
        <v>0</v>
      </c>
      <c r="W78" s="17">
        <v>0</v>
      </c>
      <c r="X78" s="17">
        <v>0</v>
      </c>
      <c r="Y78" s="12">
        <v>709168</v>
      </c>
      <c r="Z78" s="16">
        <v>273639</v>
      </c>
      <c r="AA78" s="17">
        <v>184884</v>
      </c>
      <c r="AB78" s="17">
        <v>0</v>
      </c>
      <c r="AC78" s="17">
        <v>0</v>
      </c>
      <c r="AD78" s="17">
        <v>0</v>
      </c>
      <c r="AE78" s="12">
        <v>458523</v>
      </c>
      <c r="AF78" s="16">
        <v>45563</v>
      </c>
      <c r="AG78" s="17">
        <v>27094</v>
      </c>
      <c r="AH78" s="17">
        <v>139171</v>
      </c>
      <c r="AI78" s="17">
        <v>0</v>
      </c>
      <c r="AJ78" s="17">
        <v>0</v>
      </c>
      <c r="AK78" s="12">
        <v>211828</v>
      </c>
      <c r="AL78" s="16">
        <v>214460</v>
      </c>
      <c r="AM78" s="17">
        <v>152033</v>
      </c>
      <c r="AN78" s="17">
        <v>0</v>
      </c>
      <c r="AO78" s="17">
        <v>46171</v>
      </c>
      <c r="AP78" s="17">
        <v>0</v>
      </c>
      <c r="AQ78" s="12">
        <v>412664</v>
      </c>
      <c r="AR78" s="16">
        <v>0</v>
      </c>
      <c r="AS78" s="17">
        <v>0</v>
      </c>
      <c r="AT78" s="17">
        <v>0</v>
      </c>
      <c r="AU78" s="17">
        <v>0</v>
      </c>
      <c r="AV78" s="17">
        <v>0</v>
      </c>
      <c r="AW78" s="12">
        <v>0</v>
      </c>
      <c r="AX78" s="16">
        <v>132</v>
      </c>
      <c r="AY78" s="17">
        <v>87129</v>
      </c>
      <c r="AZ78" s="17">
        <v>0</v>
      </c>
      <c r="BA78" s="17">
        <v>0</v>
      </c>
      <c r="BB78" s="17">
        <v>0</v>
      </c>
      <c r="BC78" s="12">
        <v>87261</v>
      </c>
      <c r="BD78" s="16">
        <v>0</v>
      </c>
      <c r="BE78" s="17">
        <v>0</v>
      </c>
      <c r="BF78" s="17">
        <v>0</v>
      </c>
      <c r="BG78" s="17">
        <v>0</v>
      </c>
      <c r="BH78" s="17">
        <v>0</v>
      </c>
      <c r="BI78" s="12">
        <v>0</v>
      </c>
    </row>
    <row r="79" spans="1:61" x14ac:dyDescent="0.25">
      <c r="A79" s="4" t="s">
        <v>69</v>
      </c>
      <c r="B79" s="67">
        <v>3862194</v>
      </c>
      <c r="C79" s="53">
        <v>2608625</v>
      </c>
      <c r="D79" s="53">
        <v>0</v>
      </c>
      <c r="E79" s="53">
        <v>0</v>
      </c>
      <c r="F79" s="53">
        <v>1220</v>
      </c>
      <c r="G79" s="68">
        <v>6472039</v>
      </c>
      <c r="H79" s="16">
        <v>1065525</v>
      </c>
      <c r="I79" s="17">
        <v>387352</v>
      </c>
      <c r="J79" s="17">
        <v>0</v>
      </c>
      <c r="K79" s="17">
        <v>0</v>
      </c>
      <c r="L79" s="17">
        <v>0</v>
      </c>
      <c r="M79" s="12">
        <v>1452877</v>
      </c>
      <c r="N79" s="16">
        <v>347306</v>
      </c>
      <c r="O79" s="17">
        <v>35285</v>
      </c>
      <c r="P79" s="17">
        <v>0</v>
      </c>
      <c r="Q79" s="17">
        <v>0</v>
      </c>
      <c r="R79" s="17">
        <v>0</v>
      </c>
      <c r="S79" s="12">
        <v>382591</v>
      </c>
      <c r="T79" s="16">
        <v>1383835</v>
      </c>
      <c r="U79" s="17">
        <v>912355</v>
      </c>
      <c r="V79" s="17">
        <v>0</v>
      </c>
      <c r="W79" s="17">
        <v>0</v>
      </c>
      <c r="X79" s="17">
        <v>0</v>
      </c>
      <c r="Y79" s="12">
        <v>2296190</v>
      </c>
      <c r="Z79" s="16">
        <v>5725</v>
      </c>
      <c r="AA79" s="17">
        <v>54915</v>
      </c>
      <c r="AB79" s="17">
        <v>0</v>
      </c>
      <c r="AC79" s="17">
        <v>0</v>
      </c>
      <c r="AD79" s="17">
        <v>0</v>
      </c>
      <c r="AE79" s="12">
        <v>60640</v>
      </c>
      <c r="AF79" s="16">
        <v>73008</v>
      </c>
      <c r="AG79" s="17">
        <v>371688</v>
      </c>
      <c r="AH79" s="17">
        <v>0</v>
      </c>
      <c r="AI79" s="17">
        <v>0</v>
      </c>
      <c r="AJ79" s="17">
        <v>1220</v>
      </c>
      <c r="AK79" s="12">
        <v>445916</v>
      </c>
      <c r="AL79" s="16">
        <v>454921</v>
      </c>
      <c r="AM79" s="17">
        <v>529909</v>
      </c>
      <c r="AN79" s="17">
        <v>0</v>
      </c>
      <c r="AO79" s="17">
        <v>0</v>
      </c>
      <c r="AP79" s="17">
        <v>0</v>
      </c>
      <c r="AQ79" s="12">
        <v>984830</v>
      </c>
      <c r="AR79" s="16">
        <v>344689</v>
      </c>
      <c r="AS79" s="17">
        <v>282192</v>
      </c>
      <c r="AT79" s="17">
        <v>0</v>
      </c>
      <c r="AU79" s="17">
        <v>0</v>
      </c>
      <c r="AV79" s="17">
        <v>0</v>
      </c>
      <c r="AW79" s="12">
        <v>626881</v>
      </c>
      <c r="AX79" s="16">
        <v>0</v>
      </c>
      <c r="AY79" s="17">
        <v>0</v>
      </c>
      <c r="AZ79" s="17">
        <v>0</v>
      </c>
      <c r="BA79" s="17">
        <v>0</v>
      </c>
      <c r="BB79" s="17">
        <v>0</v>
      </c>
      <c r="BC79" s="12">
        <v>0</v>
      </c>
      <c r="BD79" s="16">
        <v>187185</v>
      </c>
      <c r="BE79" s="17">
        <v>34929</v>
      </c>
      <c r="BF79" s="17">
        <v>0</v>
      </c>
      <c r="BG79" s="17">
        <v>0</v>
      </c>
      <c r="BH79" s="17">
        <v>0</v>
      </c>
      <c r="BI79" s="12">
        <v>222114</v>
      </c>
    </row>
    <row r="80" spans="1:61" x14ac:dyDescent="0.25">
      <c r="A80" s="4" t="s">
        <v>70</v>
      </c>
      <c r="B80" s="67">
        <v>2595265</v>
      </c>
      <c r="C80" s="53">
        <v>1665142</v>
      </c>
      <c r="D80" s="53">
        <v>0</v>
      </c>
      <c r="E80" s="53">
        <v>0</v>
      </c>
      <c r="F80" s="53">
        <v>-1341</v>
      </c>
      <c r="G80" s="68">
        <v>4259066</v>
      </c>
      <c r="H80" s="16">
        <v>1148369</v>
      </c>
      <c r="I80" s="17">
        <v>487787</v>
      </c>
      <c r="J80" s="17">
        <v>0</v>
      </c>
      <c r="K80" s="17">
        <v>0</v>
      </c>
      <c r="L80" s="17">
        <v>-788</v>
      </c>
      <c r="M80" s="12">
        <v>1635368</v>
      </c>
      <c r="N80" s="16">
        <v>269275</v>
      </c>
      <c r="O80" s="17">
        <v>7704</v>
      </c>
      <c r="P80" s="17">
        <v>0</v>
      </c>
      <c r="Q80" s="17">
        <v>0</v>
      </c>
      <c r="R80" s="17">
        <v>0</v>
      </c>
      <c r="S80" s="12">
        <v>276979</v>
      </c>
      <c r="T80" s="16">
        <v>200</v>
      </c>
      <c r="U80" s="17">
        <v>441284</v>
      </c>
      <c r="V80" s="17">
        <v>0</v>
      </c>
      <c r="W80" s="17">
        <v>0</v>
      </c>
      <c r="X80" s="17">
        <v>0</v>
      </c>
      <c r="Y80" s="12">
        <v>441484</v>
      </c>
      <c r="Z80" s="16">
        <v>16672</v>
      </c>
      <c r="AA80" s="17">
        <v>400372</v>
      </c>
      <c r="AB80" s="17">
        <v>0</v>
      </c>
      <c r="AC80" s="17">
        <v>0</v>
      </c>
      <c r="AD80" s="17">
        <v>0</v>
      </c>
      <c r="AE80" s="12">
        <v>417044</v>
      </c>
      <c r="AF80" s="16">
        <v>140711</v>
      </c>
      <c r="AG80" s="17">
        <v>208329</v>
      </c>
      <c r="AH80" s="17">
        <v>0</v>
      </c>
      <c r="AI80" s="17">
        <v>0</v>
      </c>
      <c r="AJ80" s="17">
        <v>0</v>
      </c>
      <c r="AK80" s="12">
        <v>349040</v>
      </c>
      <c r="AL80" s="16">
        <v>0</v>
      </c>
      <c r="AM80" s="17">
        <v>12472</v>
      </c>
      <c r="AN80" s="17">
        <v>0</v>
      </c>
      <c r="AO80" s="17">
        <v>0</v>
      </c>
      <c r="AP80" s="17">
        <v>0</v>
      </c>
      <c r="AQ80" s="12">
        <v>12472</v>
      </c>
      <c r="AR80" s="16">
        <v>0</v>
      </c>
      <c r="AS80" s="17">
        <v>0</v>
      </c>
      <c r="AT80" s="17">
        <v>0</v>
      </c>
      <c r="AU80" s="17">
        <v>0</v>
      </c>
      <c r="AV80" s="17">
        <v>0</v>
      </c>
      <c r="AW80" s="12">
        <v>0</v>
      </c>
      <c r="AX80" s="16">
        <v>0</v>
      </c>
      <c r="AY80" s="17">
        <v>38560</v>
      </c>
      <c r="AZ80" s="17">
        <v>0</v>
      </c>
      <c r="BA80" s="17">
        <v>0</v>
      </c>
      <c r="BB80" s="17">
        <v>-553</v>
      </c>
      <c r="BC80" s="12">
        <v>38007</v>
      </c>
      <c r="BD80" s="16">
        <v>1020038</v>
      </c>
      <c r="BE80" s="17">
        <v>68634</v>
      </c>
      <c r="BF80" s="17">
        <v>0</v>
      </c>
      <c r="BG80" s="17">
        <v>0</v>
      </c>
      <c r="BH80" s="17">
        <v>0</v>
      </c>
      <c r="BI80" s="12">
        <v>1088672</v>
      </c>
    </row>
    <row r="81" spans="1:61" x14ac:dyDescent="0.25">
      <c r="A81" s="4" t="s">
        <v>71</v>
      </c>
      <c r="B81" s="67">
        <v>428344.42000000004</v>
      </c>
      <c r="C81" s="53">
        <v>849187.72499999986</v>
      </c>
      <c r="D81" s="53">
        <v>135066.07</v>
      </c>
      <c r="E81" s="53">
        <v>0</v>
      </c>
      <c r="F81" s="53">
        <v>2196.15</v>
      </c>
      <c r="G81" s="68">
        <v>1414794.365</v>
      </c>
      <c r="H81" s="16">
        <v>118798.75</v>
      </c>
      <c r="I81" s="17">
        <v>42354.77</v>
      </c>
      <c r="J81" s="17">
        <v>0</v>
      </c>
      <c r="K81" s="17">
        <v>0</v>
      </c>
      <c r="L81" s="17">
        <v>0</v>
      </c>
      <c r="M81" s="12">
        <v>161153.51999999999</v>
      </c>
      <c r="N81" s="16">
        <v>15934.47</v>
      </c>
      <c r="O81" s="17">
        <v>147689.70000000001</v>
      </c>
      <c r="P81" s="17">
        <v>0</v>
      </c>
      <c r="Q81" s="17">
        <v>0</v>
      </c>
      <c r="R81" s="17">
        <v>0</v>
      </c>
      <c r="S81" s="12">
        <v>163624.17000000001</v>
      </c>
      <c r="T81" s="16">
        <v>2625.12</v>
      </c>
      <c r="U81" s="17">
        <v>63241.23</v>
      </c>
      <c r="V81" s="17">
        <v>51532.899999999994</v>
      </c>
      <c r="W81" s="17">
        <v>0</v>
      </c>
      <c r="X81" s="17">
        <v>781.47</v>
      </c>
      <c r="Y81" s="12">
        <v>118180.72</v>
      </c>
      <c r="Z81" s="16">
        <v>8275.8799999999992</v>
      </c>
      <c r="AA81" s="17">
        <v>100850.26</v>
      </c>
      <c r="AB81" s="17">
        <v>34277.19</v>
      </c>
      <c r="AC81" s="17">
        <v>0</v>
      </c>
      <c r="AD81" s="17">
        <v>216.26</v>
      </c>
      <c r="AE81" s="12">
        <v>143619.59000000003</v>
      </c>
      <c r="AF81" s="16">
        <v>2276.0300000000002</v>
      </c>
      <c r="AG81" s="17">
        <v>2905.355</v>
      </c>
      <c r="AH81" s="17">
        <v>3468.19</v>
      </c>
      <c r="AI81" s="17">
        <v>0</v>
      </c>
      <c r="AJ81" s="17">
        <v>722</v>
      </c>
      <c r="AK81" s="12">
        <v>9371.5750000000007</v>
      </c>
      <c r="AL81" s="16">
        <v>0</v>
      </c>
      <c r="AM81" s="17">
        <v>0</v>
      </c>
      <c r="AN81" s="17">
        <v>0</v>
      </c>
      <c r="AO81" s="17">
        <v>0</v>
      </c>
      <c r="AP81" s="17">
        <v>0</v>
      </c>
      <c r="AQ81" s="12">
        <v>0</v>
      </c>
      <c r="AR81" s="16">
        <v>49271.54</v>
      </c>
      <c r="AS81" s="17">
        <v>350847.75</v>
      </c>
      <c r="AT81" s="17">
        <v>0</v>
      </c>
      <c r="AU81" s="17">
        <v>0</v>
      </c>
      <c r="AV81" s="17">
        <v>0</v>
      </c>
      <c r="AW81" s="12">
        <v>400119.29</v>
      </c>
      <c r="AX81" s="16">
        <v>0</v>
      </c>
      <c r="AY81" s="17">
        <v>4260.46</v>
      </c>
      <c r="AZ81" s="17">
        <v>39627.79</v>
      </c>
      <c r="BA81" s="17">
        <v>0</v>
      </c>
      <c r="BB81" s="17">
        <v>476.42</v>
      </c>
      <c r="BC81" s="12">
        <v>44364.67</v>
      </c>
      <c r="BD81" s="16">
        <v>231162.63</v>
      </c>
      <c r="BE81" s="17">
        <v>137038.20000000001</v>
      </c>
      <c r="BF81" s="17">
        <v>6160</v>
      </c>
      <c r="BG81" s="17">
        <v>0</v>
      </c>
      <c r="BH81" s="17">
        <v>0</v>
      </c>
      <c r="BI81" s="12">
        <v>374360.83</v>
      </c>
    </row>
    <row r="82" spans="1:61" x14ac:dyDescent="0.25">
      <c r="A82" s="4" t="s">
        <v>72</v>
      </c>
      <c r="B82" s="67">
        <v>5470202</v>
      </c>
      <c r="C82" s="53">
        <v>3230327</v>
      </c>
      <c r="D82" s="53">
        <v>934687</v>
      </c>
      <c r="E82" s="53">
        <v>0</v>
      </c>
      <c r="F82" s="53">
        <v>103619</v>
      </c>
      <c r="G82" s="68">
        <v>9738835</v>
      </c>
      <c r="H82" s="16">
        <v>2957402</v>
      </c>
      <c r="I82" s="17">
        <v>1424294</v>
      </c>
      <c r="J82" s="17">
        <v>0</v>
      </c>
      <c r="K82" s="17">
        <v>0</v>
      </c>
      <c r="L82" s="17">
        <v>0</v>
      </c>
      <c r="M82" s="12">
        <v>4381696</v>
      </c>
      <c r="N82" s="16">
        <v>790574</v>
      </c>
      <c r="O82" s="17">
        <v>267967</v>
      </c>
      <c r="P82" s="17">
        <v>0</v>
      </c>
      <c r="Q82" s="17">
        <v>0</v>
      </c>
      <c r="R82" s="17">
        <v>0</v>
      </c>
      <c r="S82" s="12">
        <v>1058541</v>
      </c>
      <c r="T82" s="16">
        <v>0</v>
      </c>
      <c r="U82" s="17">
        <v>0</v>
      </c>
      <c r="V82" s="17">
        <v>0</v>
      </c>
      <c r="W82" s="17">
        <v>0</v>
      </c>
      <c r="X82" s="17">
        <v>0</v>
      </c>
      <c r="Y82" s="12">
        <v>0</v>
      </c>
      <c r="Z82" s="16">
        <v>0</v>
      </c>
      <c r="AA82" s="17">
        <v>0</v>
      </c>
      <c r="AB82" s="17">
        <v>0</v>
      </c>
      <c r="AC82" s="17">
        <v>0</v>
      </c>
      <c r="AD82" s="17">
        <v>0</v>
      </c>
      <c r="AE82" s="12">
        <v>0</v>
      </c>
      <c r="AF82" s="16">
        <v>0</v>
      </c>
      <c r="AG82" s="17">
        <v>0</v>
      </c>
      <c r="AH82" s="17">
        <v>0</v>
      </c>
      <c r="AI82" s="17">
        <v>0</v>
      </c>
      <c r="AJ82" s="17">
        <v>0</v>
      </c>
      <c r="AK82" s="12">
        <v>0</v>
      </c>
      <c r="AL82" s="16">
        <v>0</v>
      </c>
      <c r="AM82" s="17">
        <v>0</v>
      </c>
      <c r="AN82" s="17">
        <v>0</v>
      </c>
      <c r="AO82" s="17">
        <v>0</v>
      </c>
      <c r="AP82" s="17">
        <v>0</v>
      </c>
      <c r="AQ82" s="12">
        <v>0</v>
      </c>
      <c r="AR82" s="16">
        <v>454479</v>
      </c>
      <c r="AS82" s="17">
        <v>311686</v>
      </c>
      <c r="AT82" s="17">
        <v>0</v>
      </c>
      <c r="AU82" s="17">
        <v>0</v>
      </c>
      <c r="AV82" s="17">
        <v>60000</v>
      </c>
      <c r="AW82" s="12">
        <v>826165</v>
      </c>
      <c r="AX82" s="16">
        <v>202148</v>
      </c>
      <c r="AY82" s="17">
        <v>765221</v>
      </c>
      <c r="AZ82" s="17">
        <v>0</v>
      </c>
      <c r="BA82" s="17">
        <v>0</v>
      </c>
      <c r="BB82" s="17">
        <v>29920</v>
      </c>
      <c r="BC82" s="12">
        <v>997289</v>
      </c>
      <c r="BD82" s="16">
        <v>1065599</v>
      </c>
      <c r="BE82" s="17">
        <v>461159</v>
      </c>
      <c r="BF82" s="17">
        <v>934687</v>
      </c>
      <c r="BG82" s="17">
        <v>0</v>
      </c>
      <c r="BH82" s="17">
        <v>13699</v>
      </c>
      <c r="BI82" s="12">
        <v>2475144</v>
      </c>
    </row>
    <row r="83" spans="1:61" x14ac:dyDescent="0.25">
      <c r="A83" s="4" t="s">
        <v>73</v>
      </c>
      <c r="B83" s="67">
        <v>9780001</v>
      </c>
      <c r="C83" s="53">
        <v>1510200</v>
      </c>
      <c r="D83" s="53">
        <v>0</v>
      </c>
      <c r="E83" s="53">
        <v>0</v>
      </c>
      <c r="F83" s="53">
        <v>555181</v>
      </c>
      <c r="G83" s="68">
        <v>11845382</v>
      </c>
      <c r="H83" s="16">
        <v>6721838</v>
      </c>
      <c r="I83" s="17">
        <v>723272</v>
      </c>
      <c r="J83" s="17">
        <v>0</v>
      </c>
      <c r="K83" s="17">
        <v>0</v>
      </c>
      <c r="L83" s="17">
        <v>537905</v>
      </c>
      <c r="M83" s="12">
        <v>7983015</v>
      </c>
      <c r="N83" s="16">
        <v>1674996</v>
      </c>
      <c r="O83" s="17">
        <v>201004</v>
      </c>
      <c r="P83" s="17">
        <v>0</v>
      </c>
      <c r="Q83" s="17">
        <v>0</v>
      </c>
      <c r="R83" s="17">
        <v>8154</v>
      </c>
      <c r="S83" s="12">
        <v>1884154</v>
      </c>
      <c r="T83" s="16">
        <v>156464</v>
      </c>
      <c r="U83" s="17">
        <v>159116</v>
      </c>
      <c r="V83" s="17">
        <v>0</v>
      </c>
      <c r="W83" s="17">
        <v>0</v>
      </c>
      <c r="X83" s="17">
        <v>9122</v>
      </c>
      <c r="Y83" s="12">
        <v>324702</v>
      </c>
      <c r="Z83" s="16">
        <v>706</v>
      </c>
      <c r="AA83" s="17">
        <v>50113</v>
      </c>
      <c r="AB83" s="17">
        <v>0</v>
      </c>
      <c r="AC83" s="17">
        <v>0</v>
      </c>
      <c r="AD83" s="17">
        <v>0</v>
      </c>
      <c r="AE83" s="12">
        <v>50819</v>
      </c>
      <c r="AF83" s="16">
        <v>0</v>
      </c>
      <c r="AG83" s="17">
        <v>0</v>
      </c>
      <c r="AH83" s="17">
        <v>0</v>
      </c>
      <c r="AI83" s="17">
        <v>0</v>
      </c>
      <c r="AJ83" s="17">
        <v>0</v>
      </c>
      <c r="AK83" s="12">
        <v>0</v>
      </c>
      <c r="AL83" s="16">
        <v>0</v>
      </c>
      <c r="AM83" s="17">
        <v>0</v>
      </c>
      <c r="AN83" s="17">
        <v>0</v>
      </c>
      <c r="AO83" s="17">
        <v>0</v>
      </c>
      <c r="AP83" s="17">
        <v>0</v>
      </c>
      <c r="AQ83" s="12">
        <v>0</v>
      </c>
      <c r="AR83" s="16">
        <v>0</v>
      </c>
      <c r="AS83" s="17">
        <v>0</v>
      </c>
      <c r="AT83" s="17">
        <v>0</v>
      </c>
      <c r="AU83" s="17">
        <v>0</v>
      </c>
      <c r="AV83" s="17">
        <v>0</v>
      </c>
      <c r="AW83" s="12">
        <v>0</v>
      </c>
      <c r="AX83" s="16">
        <v>0</v>
      </c>
      <c r="AY83" s="17">
        <v>0</v>
      </c>
      <c r="AZ83" s="17">
        <v>0</v>
      </c>
      <c r="BA83" s="17">
        <v>0</v>
      </c>
      <c r="BB83" s="17">
        <v>0</v>
      </c>
      <c r="BC83" s="12">
        <v>0</v>
      </c>
      <c r="BD83" s="16">
        <v>1225997</v>
      </c>
      <c r="BE83" s="17">
        <v>376695</v>
      </c>
      <c r="BF83" s="17">
        <v>0</v>
      </c>
      <c r="BG83" s="17">
        <v>0</v>
      </c>
      <c r="BH83" s="17">
        <v>0</v>
      </c>
      <c r="BI83" s="12">
        <v>1602692</v>
      </c>
    </row>
    <row r="84" spans="1:61" x14ac:dyDescent="0.25">
      <c r="A84" s="4" t="s">
        <v>74</v>
      </c>
      <c r="B84" s="67">
        <v>2906901</v>
      </c>
      <c r="C84" s="53">
        <v>2393386</v>
      </c>
      <c r="D84" s="53">
        <v>0</v>
      </c>
      <c r="E84" s="53">
        <v>0</v>
      </c>
      <c r="F84" s="53">
        <v>147457</v>
      </c>
      <c r="G84" s="68">
        <v>5447744</v>
      </c>
      <c r="H84" s="16">
        <v>1612194</v>
      </c>
      <c r="I84" s="17">
        <v>1750776</v>
      </c>
      <c r="J84" s="17">
        <v>0</v>
      </c>
      <c r="K84" s="17">
        <v>0</v>
      </c>
      <c r="L84" s="17">
        <v>4830</v>
      </c>
      <c r="M84" s="12">
        <v>3367800</v>
      </c>
      <c r="N84" s="16">
        <v>367345</v>
      </c>
      <c r="O84" s="17">
        <v>5640</v>
      </c>
      <c r="P84" s="17">
        <v>0</v>
      </c>
      <c r="Q84" s="17">
        <v>0</v>
      </c>
      <c r="R84" s="17">
        <v>6527</v>
      </c>
      <c r="S84" s="12">
        <v>379512</v>
      </c>
      <c r="T84" s="16">
        <v>128376</v>
      </c>
      <c r="U84" s="17">
        <v>46524</v>
      </c>
      <c r="V84" s="17">
        <v>0</v>
      </c>
      <c r="W84" s="17">
        <v>0</v>
      </c>
      <c r="X84" s="17">
        <v>36769</v>
      </c>
      <c r="Y84" s="12">
        <v>211669</v>
      </c>
      <c r="Z84" s="16">
        <v>0</v>
      </c>
      <c r="AA84" s="17">
        <v>0</v>
      </c>
      <c r="AB84" s="17">
        <v>0</v>
      </c>
      <c r="AC84" s="17">
        <v>0</v>
      </c>
      <c r="AD84" s="17">
        <v>0</v>
      </c>
      <c r="AE84" s="12">
        <v>0</v>
      </c>
      <c r="AF84" s="16">
        <v>0</v>
      </c>
      <c r="AG84" s="17">
        <v>0</v>
      </c>
      <c r="AH84" s="17">
        <v>0</v>
      </c>
      <c r="AI84" s="17">
        <v>0</v>
      </c>
      <c r="AJ84" s="17">
        <v>0</v>
      </c>
      <c r="AK84" s="12">
        <v>0</v>
      </c>
      <c r="AL84" s="16">
        <v>0</v>
      </c>
      <c r="AM84" s="17">
        <v>0</v>
      </c>
      <c r="AN84" s="17">
        <v>0</v>
      </c>
      <c r="AO84" s="17">
        <v>0</v>
      </c>
      <c r="AP84" s="17">
        <v>0</v>
      </c>
      <c r="AQ84" s="12">
        <v>0</v>
      </c>
      <c r="AR84" s="16">
        <v>293763</v>
      </c>
      <c r="AS84" s="17">
        <v>255965</v>
      </c>
      <c r="AT84" s="17">
        <v>0</v>
      </c>
      <c r="AU84" s="17">
        <v>0</v>
      </c>
      <c r="AV84" s="17">
        <v>83398</v>
      </c>
      <c r="AW84" s="12">
        <v>633126</v>
      </c>
      <c r="AX84" s="16">
        <v>57643</v>
      </c>
      <c r="AY84" s="17">
        <v>131335</v>
      </c>
      <c r="AZ84" s="17">
        <v>0</v>
      </c>
      <c r="BA84" s="17">
        <v>0</v>
      </c>
      <c r="BB84" s="17">
        <v>14578</v>
      </c>
      <c r="BC84" s="12">
        <v>203556</v>
      </c>
      <c r="BD84" s="16">
        <v>447580</v>
      </c>
      <c r="BE84" s="17">
        <v>203146</v>
      </c>
      <c r="BF84" s="17">
        <v>0</v>
      </c>
      <c r="BG84" s="17">
        <v>0</v>
      </c>
      <c r="BH84" s="17">
        <v>1355</v>
      </c>
      <c r="BI84" s="12">
        <v>652081</v>
      </c>
    </row>
    <row r="85" spans="1:61" x14ac:dyDescent="0.25">
      <c r="A85" s="4" t="s">
        <v>75</v>
      </c>
      <c r="B85" s="67">
        <v>9943850.478821924</v>
      </c>
      <c r="C85" s="53">
        <v>3141392.0965458574</v>
      </c>
      <c r="D85" s="53">
        <v>44992.143012975102</v>
      </c>
      <c r="E85" s="53">
        <v>0</v>
      </c>
      <c r="F85" s="53">
        <v>124646.43482832862</v>
      </c>
      <c r="G85" s="68">
        <v>13254881.153209083</v>
      </c>
      <c r="H85" s="16">
        <v>5051034.5753271477</v>
      </c>
      <c r="I85" s="17">
        <v>630100.39678948652</v>
      </c>
      <c r="J85" s="17">
        <v>0</v>
      </c>
      <c r="K85" s="17">
        <v>0</v>
      </c>
      <c r="L85" s="17">
        <v>37213.499002803306</v>
      </c>
      <c r="M85" s="12">
        <v>5718348.4711194374</v>
      </c>
      <c r="N85" s="16">
        <v>2048517.8808225391</v>
      </c>
      <c r="O85" s="17">
        <v>218293.0451239438</v>
      </c>
      <c r="P85" s="17">
        <v>0</v>
      </c>
      <c r="Q85" s="17">
        <v>0</v>
      </c>
      <c r="R85" s="17">
        <v>124.58799267743017</v>
      </c>
      <c r="S85" s="12">
        <v>2266935.5139391604</v>
      </c>
      <c r="T85" s="16">
        <v>1013567.8819577149</v>
      </c>
      <c r="U85" s="17">
        <v>1229610.7009848256</v>
      </c>
      <c r="V85" s="17">
        <v>33936.094658150272</v>
      </c>
      <c r="W85" s="17">
        <v>0</v>
      </c>
      <c r="X85" s="17">
        <v>82720.301561507003</v>
      </c>
      <c r="Y85" s="12">
        <v>2359834.979162198</v>
      </c>
      <c r="Z85" s="16">
        <v>117831.90068271883</v>
      </c>
      <c r="AA85" s="17">
        <v>15569.035878734057</v>
      </c>
      <c r="AB85" s="17">
        <v>11056.04835482483</v>
      </c>
      <c r="AC85" s="17">
        <v>0</v>
      </c>
      <c r="AD85" s="17">
        <v>0</v>
      </c>
      <c r="AE85" s="12">
        <v>144456.98491627772</v>
      </c>
      <c r="AF85" s="16">
        <v>0</v>
      </c>
      <c r="AG85" s="17">
        <v>0</v>
      </c>
      <c r="AH85" s="17">
        <v>0</v>
      </c>
      <c r="AI85" s="17">
        <v>0</v>
      </c>
      <c r="AJ85" s="17">
        <v>0</v>
      </c>
      <c r="AK85" s="12">
        <v>0</v>
      </c>
      <c r="AL85" s="16">
        <v>0</v>
      </c>
      <c r="AM85" s="17">
        <v>0</v>
      </c>
      <c r="AN85" s="17">
        <v>0</v>
      </c>
      <c r="AO85" s="17">
        <v>0</v>
      </c>
      <c r="AP85" s="17">
        <v>0</v>
      </c>
      <c r="AQ85" s="12">
        <v>0</v>
      </c>
      <c r="AR85" s="16">
        <v>592469.64740867412</v>
      </c>
      <c r="AS85" s="17">
        <v>398244.49796874129</v>
      </c>
      <c r="AT85" s="17">
        <v>0</v>
      </c>
      <c r="AU85" s="17">
        <v>0</v>
      </c>
      <c r="AV85" s="17">
        <v>1862.1336678877637</v>
      </c>
      <c r="AW85" s="12">
        <v>992576.27904530324</v>
      </c>
      <c r="AX85" s="16">
        <v>0</v>
      </c>
      <c r="AY85" s="17">
        <v>0</v>
      </c>
      <c r="AZ85" s="17">
        <v>0</v>
      </c>
      <c r="BA85" s="17">
        <v>0</v>
      </c>
      <c r="BB85" s="17">
        <v>0</v>
      </c>
      <c r="BC85" s="12">
        <v>0</v>
      </c>
      <c r="BD85" s="16">
        <v>1120428.5926231288</v>
      </c>
      <c r="BE85" s="17">
        <v>649574.41980012623</v>
      </c>
      <c r="BF85" s="17">
        <v>0</v>
      </c>
      <c r="BG85" s="17">
        <v>0</v>
      </c>
      <c r="BH85" s="17">
        <v>2725.91260345311</v>
      </c>
      <c r="BI85" s="12">
        <v>1772728.925026708</v>
      </c>
    </row>
    <row r="86" spans="1:61" x14ac:dyDescent="0.25">
      <c r="A86" s="4" t="s">
        <v>76</v>
      </c>
      <c r="B86" s="67">
        <v>7245000</v>
      </c>
      <c r="C86" s="53">
        <v>4787085.7</v>
      </c>
      <c r="D86" s="53">
        <v>0</v>
      </c>
      <c r="E86" s="53">
        <v>0</v>
      </c>
      <c r="F86" s="53">
        <v>0</v>
      </c>
      <c r="G86" s="68">
        <v>12032085.699999999</v>
      </c>
      <c r="H86" s="16">
        <v>4943000</v>
      </c>
      <c r="I86" s="17">
        <v>3930756.4000000004</v>
      </c>
      <c r="J86" s="17">
        <v>0</v>
      </c>
      <c r="K86" s="17">
        <v>0</v>
      </c>
      <c r="L86" s="17">
        <v>0</v>
      </c>
      <c r="M86" s="12">
        <v>8873756.4000000004</v>
      </c>
      <c r="N86" s="16">
        <v>1501000</v>
      </c>
      <c r="O86" s="17">
        <v>741149.83999999985</v>
      </c>
      <c r="P86" s="17">
        <v>0</v>
      </c>
      <c r="Q86" s="17">
        <v>0</v>
      </c>
      <c r="R86" s="17">
        <v>0</v>
      </c>
      <c r="S86" s="12">
        <v>2242149.84</v>
      </c>
      <c r="T86" s="16">
        <v>0</v>
      </c>
      <c r="U86" s="17" t="s">
        <v>324</v>
      </c>
      <c r="V86" s="17">
        <v>0</v>
      </c>
      <c r="W86" s="17">
        <v>0</v>
      </c>
      <c r="X86" s="17">
        <v>0</v>
      </c>
      <c r="Y86" s="12">
        <v>0</v>
      </c>
      <c r="Z86" s="16">
        <v>801000</v>
      </c>
      <c r="AA86" s="17">
        <v>115179.46</v>
      </c>
      <c r="AB86" s="17">
        <v>0</v>
      </c>
      <c r="AC86" s="17">
        <v>0</v>
      </c>
      <c r="AD86" s="17">
        <v>0</v>
      </c>
      <c r="AE86" s="12">
        <v>916179.46</v>
      </c>
      <c r="AF86" s="16">
        <v>0</v>
      </c>
      <c r="AG86" s="17">
        <v>0</v>
      </c>
      <c r="AH86" s="17">
        <v>0</v>
      </c>
      <c r="AI86" s="17">
        <v>0</v>
      </c>
      <c r="AJ86" s="17">
        <v>0</v>
      </c>
      <c r="AK86" s="12">
        <v>0</v>
      </c>
      <c r="AL86" s="16">
        <v>0</v>
      </c>
      <c r="AM86" s="17">
        <v>0</v>
      </c>
      <c r="AN86" s="17">
        <v>0</v>
      </c>
      <c r="AO86" s="17">
        <v>0</v>
      </c>
      <c r="AP86" s="17">
        <v>0</v>
      </c>
      <c r="AQ86" s="12">
        <v>0</v>
      </c>
      <c r="AR86" s="16">
        <v>0</v>
      </c>
      <c r="AS86" s="17">
        <v>0</v>
      </c>
      <c r="AT86" s="17">
        <v>0</v>
      </c>
      <c r="AU86" s="17">
        <v>0</v>
      </c>
      <c r="AV86" s="17">
        <v>0</v>
      </c>
      <c r="AW86" s="12">
        <v>0</v>
      </c>
      <c r="AX86" s="16">
        <v>0</v>
      </c>
      <c r="AY86" s="17">
        <v>0</v>
      </c>
      <c r="AZ86" s="17">
        <v>0</v>
      </c>
      <c r="BA86" s="17">
        <v>0</v>
      </c>
      <c r="BB86" s="17">
        <v>0</v>
      </c>
      <c r="BC86" s="12">
        <v>0</v>
      </c>
      <c r="BD86" s="16">
        <v>0</v>
      </c>
      <c r="BE86" s="17">
        <v>0</v>
      </c>
      <c r="BF86" s="17">
        <v>0</v>
      </c>
      <c r="BG86" s="17">
        <v>0</v>
      </c>
      <c r="BH86" s="17">
        <v>0</v>
      </c>
      <c r="BI86" s="12">
        <v>0</v>
      </c>
    </row>
    <row r="87" spans="1:61" x14ac:dyDescent="0.25">
      <c r="A87" s="4" t="s">
        <v>77</v>
      </c>
      <c r="B87" s="67">
        <v>5839862.4000000004</v>
      </c>
      <c r="C87" s="53">
        <v>1890029.0699999998</v>
      </c>
      <c r="D87" s="53">
        <v>0</v>
      </c>
      <c r="E87" s="53">
        <v>0</v>
      </c>
      <c r="F87" s="53">
        <v>1651295.01</v>
      </c>
      <c r="G87" s="68">
        <v>9381186.4800000004</v>
      </c>
      <c r="H87" s="16">
        <v>4682410.580000001</v>
      </c>
      <c r="I87" s="17">
        <v>1071932.19</v>
      </c>
      <c r="J87" s="17">
        <v>0</v>
      </c>
      <c r="K87" s="17">
        <v>0</v>
      </c>
      <c r="L87" s="17">
        <v>566051.82999999996</v>
      </c>
      <c r="M87" s="12">
        <v>6320394.6000000015</v>
      </c>
      <c r="N87" s="16">
        <v>221487.52</v>
      </c>
      <c r="O87" s="17">
        <v>20168.03</v>
      </c>
      <c r="P87" s="17">
        <v>0</v>
      </c>
      <c r="Q87" s="17">
        <v>0</v>
      </c>
      <c r="R87" s="17">
        <v>0</v>
      </c>
      <c r="S87" s="12">
        <v>241655.55</v>
      </c>
      <c r="T87" s="16">
        <v>0</v>
      </c>
      <c r="U87" s="17">
        <v>26431.89</v>
      </c>
      <c r="V87" s="17">
        <v>0</v>
      </c>
      <c r="W87" s="17">
        <v>0</v>
      </c>
      <c r="X87" s="17">
        <v>1085000</v>
      </c>
      <c r="Y87" s="12">
        <v>1111431.8899999999</v>
      </c>
      <c r="Z87" s="16">
        <v>0</v>
      </c>
      <c r="AA87" s="17">
        <v>731220.45</v>
      </c>
      <c r="AB87" s="17">
        <v>0</v>
      </c>
      <c r="AC87" s="17">
        <v>0</v>
      </c>
      <c r="AD87" s="17">
        <v>0</v>
      </c>
      <c r="AE87" s="12">
        <v>731220.45</v>
      </c>
      <c r="AF87" s="16">
        <v>0</v>
      </c>
      <c r="AG87" s="17">
        <v>0</v>
      </c>
      <c r="AH87" s="17">
        <v>0</v>
      </c>
      <c r="AI87" s="17">
        <v>0</v>
      </c>
      <c r="AJ87" s="17">
        <v>0</v>
      </c>
      <c r="AK87" s="12">
        <v>0</v>
      </c>
      <c r="AL87" s="16">
        <v>0</v>
      </c>
      <c r="AM87" s="17">
        <v>0</v>
      </c>
      <c r="AN87" s="17">
        <v>0</v>
      </c>
      <c r="AO87" s="17">
        <v>0</v>
      </c>
      <c r="AP87" s="17">
        <v>0</v>
      </c>
      <c r="AQ87" s="12">
        <v>0</v>
      </c>
      <c r="AR87" s="16">
        <v>0</v>
      </c>
      <c r="AS87" s="17">
        <v>0</v>
      </c>
      <c r="AT87" s="17">
        <v>0</v>
      </c>
      <c r="AU87" s="17">
        <v>0</v>
      </c>
      <c r="AV87" s="17">
        <v>0</v>
      </c>
      <c r="AW87" s="12">
        <v>0</v>
      </c>
      <c r="AX87" s="16">
        <v>0</v>
      </c>
      <c r="AY87" s="17">
        <v>0</v>
      </c>
      <c r="AZ87" s="17">
        <v>0</v>
      </c>
      <c r="BA87" s="17">
        <v>0</v>
      </c>
      <c r="BB87" s="17">
        <v>0</v>
      </c>
      <c r="BC87" s="12">
        <v>0</v>
      </c>
      <c r="BD87" s="16">
        <v>935964.29999999981</v>
      </c>
      <c r="BE87" s="17">
        <v>40276.51</v>
      </c>
      <c r="BF87" s="17">
        <v>0</v>
      </c>
      <c r="BG87" s="17">
        <v>0</v>
      </c>
      <c r="BH87" s="17">
        <v>243.18</v>
      </c>
      <c r="BI87" s="12">
        <v>976483.98999999987</v>
      </c>
    </row>
    <row r="88" spans="1:61" x14ac:dyDescent="0.25">
      <c r="A88" s="4" t="s">
        <v>78</v>
      </c>
      <c r="B88" s="67">
        <v>562096</v>
      </c>
      <c r="C88" s="53">
        <v>917784</v>
      </c>
      <c r="D88" s="53">
        <v>94984</v>
      </c>
      <c r="E88" s="53">
        <v>0</v>
      </c>
      <c r="F88" s="53">
        <v>232069</v>
      </c>
      <c r="G88" s="68">
        <v>1806933</v>
      </c>
      <c r="H88" s="16">
        <v>219719</v>
      </c>
      <c r="I88" s="17">
        <v>243024</v>
      </c>
      <c r="J88" s="17">
        <v>0</v>
      </c>
      <c r="K88" s="17">
        <v>0</v>
      </c>
      <c r="L88" s="17">
        <v>134357</v>
      </c>
      <c r="M88" s="12">
        <v>597100</v>
      </c>
      <c r="N88" s="16">
        <v>80078</v>
      </c>
      <c r="O88" s="17">
        <v>149997</v>
      </c>
      <c r="P88" s="17">
        <v>0</v>
      </c>
      <c r="Q88" s="17">
        <v>0</v>
      </c>
      <c r="R88" s="17">
        <v>1515</v>
      </c>
      <c r="S88" s="12">
        <v>231590</v>
      </c>
      <c r="T88" s="16">
        <v>69859</v>
      </c>
      <c r="U88" s="17">
        <v>119553</v>
      </c>
      <c r="V88" s="17">
        <v>16092</v>
      </c>
      <c r="W88" s="17">
        <v>0</v>
      </c>
      <c r="X88" s="17">
        <v>48069</v>
      </c>
      <c r="Y88" s="12">
        <v>253573</v>
      </c>
      <c r="Z88" s="16">
        <v>176224</v>
      </c>
      <c r="AA88" s="17">
        <v>51669</v>
      </c>
      <c r="AB88" s="17">
        <v>8227</v>
      </c>
      <c r="AC88" s="17">
        <v>0</v>
      </c>
      <c r="AD88" s="17">
        <v>20331</v>
      </c>
      <c r="AE88" s="12">
        <v>256451</v>
      </c>
      <c r="AF88" s="16">
        <v>11898</v>
      </c>
      <c r="AG88" s="17">
        <v>14451</v>
      </c>
      <c r="AH88" s="17">
        <v>58247</v>
      </c>
      <c r="AI88" s="17">
        <v>0</v>
      </c>
      <c r="AJ88" s="17">
        <v>5560</v>
      </c>
      <c r="AK88" s="12">
        <v>90156</v>
      </c>
      <c r="AL88" s="16">
        <v>671</v>
      </c>
      <c r="AM88" s="17">
        <v>81146</v>
      </c>
      <c r="AN88" s="17">
        <v>8138</v>
      </c>
      <c r="AO88" s="17">
        <v>0</v>
      </c>
      <c r="AP88" s="17">
        <v>17514</v>
      </c>
      <c r="AQ88" s="12">
        <v>107469</v>
      </c>
      <c r="AR88" s="16">
        <v>3647</v>
      </c>
      <c r="AS88" s="17">
        <v>257544</v>
      </c>
      <c r="AT88" s="17">
        <v>4280</v>
      </c>
      <c r="AU88" s="17">
        <v>0</v>
      </c>
      <c r="AV88" s="17">
        <v>5825</v>
      </c>
      <c r="AW88" s="12">
        <v>271296</v>
      </c>
      <c r="AX88" s="16">
        <v>0</v>
      </c>
      <c r="AY88" s="17">
        <v>400</v>
      </c>
      <c r="AZ88" s="17">
        <v>0</v>
      </c>
      <c r="BA88" s="17">
        <v>0</v>
      </c>
      <c r="BB88" s="17">
        <v>-1102</v>
      </c>
      <c r="BC88" s="12">
        <v>-702</v>
      </c>
      <c r="BD88" s="16">
        <v>0</v>
      </c>
      <c r="BE88" s="17">
        <v>0</v>
      </c>
      <c r="BF88" s="17">
        <v>0</v>
      </c>
      <c r="BG88" s="17">
        <v>0</v>
      </c>
      <c r="BH88" s="17">
        <v>0</v>
      </c>
      <c r="BI88" s="12">
        <v>0</v>
      </c>
    </row>
    <row r="89" spans="1:61" x14ac:dyDescent="0.25">
      <c r="A89" s="5"/>
      <c r="B89" s="69"/>
      <c r="C89" s="54"/>
      <c r="D89" s="54"/>
      <c r="E89" s="54"/>
      <c r="F89" s="54"/>
      <c r="G89" s="70"/>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c r="AR89" s="18"/>
      <c r="AS89" s="19"/>
      <c r="AT89" s="19"/>
      <c r="AU89" s="19"/>
      <c r="AV89" s="19"/>
      <c r="AW89" s="13"/>
      <c r="AX89" s="18"/>
      <c r="AY89" s="19"/>
      <c r="AZ89" s="19"/>
      <c r="BA89" s="19"/>
      <c r="BB89" s="19"/>
      <c r="BC89" s="13"/>
      <c r="BD89" s="18"/>
      <c r="BE89" s="19"/>
      <c r="BF89" s="19"/>
      <c r="BG89" s="19"/>
      <c r="BH89" s="19"/>
      <c r="BI89" s="13"/>
    </row>
    <row r="90" spans="1:61" x14ac:dyDescent="0.25">
      <c r="A90" s="30"/>
      <c r="B90" s="31">
        <f>SUM(B9:B89)</f>
        <v>475950536.9139744</v>
      </c>
      <c r="C90" s="32">
        <f t="shared" ref="C90:G90" si="0">SUM(C9:C89)</f>
        <v>300375495.52786255</v>
      </c>
      <c r="D90" s="32">
        <f t="shared" si="0"/>
        <v>38003193.686493233</v>
      </c>
      <c r="E90" s="32">
        <f t="shared" si="0"/>
        <v>2101573.71</v>
      </c>
      <c r="F90" s="32">
        <f t="shared" si="0"/>
        <v>50064707.071465127</v>
      </c>
      <c r="G90" s="33">
        <f t="shared" si="0"/>
        <v>866495506.90979528</v>
      </c>
      <c r="H90" s="31">
        <f t="shared" ref="H90:BI90" si="1">SUM(H9:H89)</f>
        <v>202751497.61864495</v>
      </c>
      <c r="I90" s="32">
        <f t="shared" si="1"/>
        <v>75668598.233277202</v>
      </c>
      <c r="J90" s="32">
        <f t="shared" si="1"/>
        <v>10365775.697416302</v>
      </c>
      <c r="K90" s="32">
        <f t="shared" si="1"/>
        <v>1698202.4899999998</v>
      </c>
      <c r="L90" s="32">
        <f t="shared" si="1"/>
        <v>17910613.0064517</v>
      </c>
      <c r="M90" s="33">
        <f t="shared" si="1"/>
        <v>308394687.04579014</v>
      </c>
      <c r="N90" s="31">
        <f t="shared" si="1"/>
        <v>49095129.472810246</v>
      </c>
      <c r="O90" s="32">
        <f t="shared" si="1"/>
        <v>14066090.19157129</v>
      </c>
      <c r="P90" s="32">
        <f t="shared" si="1"/>
        <v>391269.23784665664</v>
      </c>
      <c r="Q90" s="32">
        <f t="shared" si="1"/>
        <v>48347.47</v>
      </c>
      <c r="R90" s="32">
        <f t="shared" si="1"/>
        <v>1157532.241603869</v>
      </c>
      <c r="S90" s="33">
        <f t="shared" si="1"/>
        <v>64758368.613832057</v>
      </c>
      <c r="T90" s="31">
        <f t="shared" ref="T90:AQ90" si="2">SUM(T9:T89)</f>
        <v>56898565.363712192</v>
      </c>
      <c r="U90" s="32">
        <f t="shared" si="2"/>
        <v>59887661.373506501</v>
      </c>
      <c r="V90" s="32">
        <f t="shared" si="2"/>
        <v>2862819.0580697455</v>
      </c>
      <c r="W90" s="32">
        <f t="shared" si="2"/>
        <v>35211.240000000005</v>
      </c>
      <c r="X90" s="32">
        <f t="shared" si="2"/>
        <v>16010842.601455126</v>
      </c>
      <c r="Y90" s="33">
        <f t="shared" si="2"/>
        <v>135695099.63674358</v>
      </c>
      <c r="Z90" s="31">
        <f t="shared" si="2"/>
        <v>8822902.1205147691</v>
      </c>
      <c r="AA90" s="32">
        <f t="shared" si="2"/>
        <v>17941631.032182604</v>
      </c>
      <c r="AB90" s="32">
        <f t="shared" si="2"/>
        <v>3221678.4928726382</v>
      </c>
      <c r="AC90" s="32">
        <f t="shared" si="2"/>
        <v>3577.11</v>
      </c>
      <c r="AD90" s="32">
        <f t="shared" si="2"/>
        <v>1548873.6535588061</v>
      </c>
      <c r="AE90" s="33">
        <f t="shared" si="2"/>
        <v>31538662.409128811</v>
      </c>
      <c r="AF90" s="31">
        <f t="shared" si="2"/>
        <v>1298938.8500000001</v>
      </c>
      <c r="AG90" s="32">
        <f t="shared" si="2"/>
        <v>2311637.085</v>
      </c>
      <c r="AH90" s="32">
        <f t="shared" si="2"/>
        <v>1842566.19</v>
      </c>
      <c r="AI90" s="32">
        <f t="shared" si="2"/>
        <v>17086.57</v>
      </c>
      <c r="AJ90" s="32">
        <f t="shared" si="2"/>
        <v>225923.18</v>
      </c>
      <c r="AK90" s="33">
        <f t="shared" si="2"/>
        <v>5696151.875</v>
      </c>
      <c r="AL90" s="31">
        <f t="shared" si="2"/>
        <v>4970867.8829831043</v>
      </c>
      <c r="AM90" s="32">
        <f t="shared" si="2"/>
        <v>9409495.9682601672</v>
      </c>
      <c r="AN90" s="32">
        <f t="shared" si="2"/>
        <v>1706427.8082674704</v>
      </c>
      <c r="AO90" s="32">
        <f t="shared" si="2"/>
        <v>213456.97</v>
      </c>
      <c r="AP90" s="32">
        <f t="shared" si="2"/>
        <v>851955.23</v>
      </c>
      <c r="AQ90" s="33">
        <f t="shared" si="2"/>
        <v>17152203.859510742</v>
      </c>
      <c r="AR90" s="31">
        <f t="shared" si="1"/>
        <v>7939144.01759848</v>
      </c>
      <c r="AS90" s="32">
        <f t="shared" si="1"/>
        <v>11675855.061716741</v>
      </c>
      <c r="AT90" s="32">
        <f t="shared" si="1"/>
        <v>434571.63</v>
      </c>
      <c r="AU90" s="32">
        <f t="shared" si="1"/>
        <v>7005.74</v>
      </c>
      <c r="AV90" s="32">
        <f t="shared" si="1"/>
        <v>1192929.2018248376</v>
      </c>
      <c r="AW90" s="33">
        <f t="shared" si="1"/>
        <v>21249505.65114006</v>
      </c>
      <c r="AX90" s="31">
        <f t="shared" si="1"/>
        <v>98664560.15922679</v>
      </c>
      <c r="AY90" s="32">
        <f t="shared" si="1"/>
        <v>94028647.122186258</v>
      </c>
      <c r="AZ90" s="32">
        <f t="shared" si="1"/>
        <v>15639594.033084162</v>
      </c>
      <c r="BA90" s="32">
        <f t="shared" si="1"/>
        <v>49588.119999999995</v>
      </c>
      <c r="BB90" s="32">
        <f t="shared" si="1"/>
        <v>9637735.5181029718</v>
      </c>
      <c r="BC90" s="33">
        <f t="shared" si="1"/>
        <v>218020124.95260021</v>
      </c>
      <c r="BD90" s="31">
        <f t="shared" si="1"/>
        <v>45508931.428483903</v>
      </c>
      <c r="BE90" s="32">
        <f t="shared" si="1"/>
        <v>15385879.460161801</v>
      </c>
      <c r="BF90" s="32">
        <f t="shared" si="1"/>
        <v>1538491.5389362513</v>
      </c>
      <c r="BG90" s="32">
        <f t="shared" si="1"/>
        <v>29098</v>
      </c>
      <c r="BH90" s="32">
        <f t="shared" si="1"/>
        <v>1528302.4384678269</v>
      </c>
      <c r="BI90" s="33">
        <f t="shared" si="1"/>
        <v>63990702.866049781</v>
      </c>
    </row>
    <row r="91" spans="1:61"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9" width="12.6640625" style="9"/>
    <col min="20" max="16384" width="12.6640625" style="6"/>
  </cols>
  <sheetData>
    <row r="1" spans="1:19" x14ac:dyDescent="0.25">
      <c r="A1" s="1" t="s">
        <v>0</v>
      </c>
      <c r="B1" s="7"/>
      <c r="C1" s="7"/>
      <c r="D1" s="7"/>
      <c r="E1" s="7"/>
      <c r="F1" s="7"/>
      <c r="G1" s="7"/>
      <c r="H1" s="7"/>
      <c r="I1" s="7"/>
      <c r="J1" s="7"/>
      <c r="K1" s="7"/>
      <c r="L1" s="7"/>
      <c r="M1" s="7"/>
      <c r="N1" s="7"/>
      <c r="O1" s="7"/>
      <c r="P1" s="7"/>
      <c r="Q1" s="7"/>
      <c r="R1" s="7"/>
      <c r="S1" s="7"/>
    </row>
    <row r="2" spans="1:19" ht="15.6" x14ac:dyDescent="0.3">
      <c r="A2" s="2" t="s">
        <v>85</v>
      </c>
      <c r="B2" s="8"/>
      <c r="C2" s="8"/>
      <c r="D2" s="8"/>
      <c r="E2" s="8"/>
      <c r="F2" s="8"/>
      <c r="G2" s="8"/>
      <c r="H2" s="8"/>
      <c r="I2" s="8"/>
      <c r="J2" s="8"/>
      <c r="K2" s="8"/>
      <c r="L2" s="8"/>
      <c r="M2" s="8"/>
      <c r="N2" s="8"/>
      <c r="O2" s="8"/>
      <c r="P2" s="8"/>
      <c r="Q2" s="8"/>
      <c r="R2" s="8"/>
      <c r="S2" s="8"/>
    </row>
    <row r="3" spans="1:19" x14ac:dyDescent="0.25">
      <c r="A3" s="28" t="str">
        <f>'Total Exp'!A3</f>
        <v>2015-16</v>
      </c>
    </row>
    <row r="4" spans="1:19" ht="15.6" x14ac:dyDescent="0.3">
      <c r="A4" s="71" t="s">
        <v>127</v>
      </c>
      <c r="B4" s="62"/>
      <c r="C4" s="62"/>
      <c r="D4" s="62"/>
      <c r="E4" s="62"/>
      <c r="F4" s="62"/>
      <c r="G4" s="63"/>
      <c r="H4" s="62"/>
      <c r="I4" s="62"/>
      <c r="J4" s="62"/>
      <c r="K4" s="62"/>
      <c r="L4" s="62"/>
      <c r="M4" s="63"/>
      <c r="N4" s="62"/>
      <c r="O4" s="62"/>
      <c r="P4" s="62"/>
      <c r="Q4" s="62"/>
      <c r="R4" s="62"/>
      <c r="S4" s="63"/>
    </row>
    <row r="5" spans="1:19" s="83" customFormat="1" ht="13.2" x14ac:dyDescent="0.25">
      <c r="A5" s="55"/>
      <c r="B5" s="88" t="s">
        <v>236</v>
      </c>
      <c r="C5" s="85"/>
      <c r="D5" s="85"/>
      <c r="E5" s="85"/>
      <c r="F5" s="85"/>
      <c r="G5" s="86"/>
      <c r="H5" s="87" t="s">
        <v>233</v>
      </c>
      <c r="I5" s="88"/>
      <c r="J5" s="88"/>
      <c r="K5" s="88"/>
      <c r="L5" s="88"/>
      <c r="M5" s="89"/>
      <c r="N5" s="88" t="s">
        <v>234</v>
      </c>
      <c r="O5" s="88"/>
      <c r="P5" s="88"/>
      <c r="Q5" s="88"/>
      <c r="R5" s="88"/>
      <c r="S5" s="89"/>
    </row>
    <row r="6" spans="1:19" s="83" customFormat="1" ht="13.2" x14ac:dyDescent="0.25">
      <c r="A6" s="55"/>
      <c r="B6" s="56" t="str">
        <f>$A$4&amp;" Total"</f>
        <v>Local Roads &amp; Bridges Total</v>
      </c>
      <c r="C6" s="57"/>
      <c r="D6" s="57"/>
      <c r="E6" s="57"/>
      <c r="F6" s="57"/>
      <c r="G6" s="58"/>
      <c r="H6" s="56" t="s">
        <v>235</v>
      </c>
      <c r="I6" s="57"/>
      <c r="J6" s="57"/>
      <c r="K6" s="57"/>
      <c r="L6" s="57"/>
      <c r="M6" s="58"/>
      <c r="N6" s="72" t="s">
        <v>142</v>
      </c>
      <c r="O6" s="57"/>
      <c r="P6" s="57"/>
      <c r="Q6" s="57"/>
      <c r="R6" s="57"/>
      <c r="S6" s="58"/>
    </row>
    <row r="7" spans="1:19" s="82" customFormat="1" ht="20.399999999999999" x14ac:dyDescent="0.2">
      <c r="A7" s="80"/>
      <c r="B7" s="42" t="s">
        <v>87</v>
      </c>
      <c r="C7" s="43" t="s">
        <v>88</v>
      </c>
      <c r="D7" s="43" t="s">
        <v>89</v>
      </c>
      <c r="E7" s="43" t="s">
        <v>90</v>
      </c>
      <c r="F7" s="43" t="s">
        <v>91</v>
      </c>
      <c r="G7" s="81" t="s">
        <v>92</v>
      </c>
      <c r="H7" s="42" t="s">
        <v>87</v>
      </c>
      <c r="I7" s="43" t="s">
        <v>88</v>
      </c>
      <c r="J7" s="43" t="s">
        <v>89</v>
      </c>
      <c r="K7" s="43" t="s">
        <v>90</v>
      </c>
      <c r="L7" s="43" t="s">
        <v>91</v>
      </c>
      <c r="M7" s="81" t="s">
        <v>92</v>
      </c>
      <c r="N7" s="42" t="s">
        <v>87</v>
      </c>
      <c r="O7" s="43" t="s">
        <v>88</v>
      </c>
      <c r="P7" s="43" t="s">
        <v>89</v>
      </c>
      <c r="Q7" s="43" t="s">
        <v>90</v>
      </c>
      <c r="R7" s="43" t="s">
        <v>91</v>
      </c>
      <c r="S7" s="81" t="s">
        <v>92</v>
      </c>
    </row>
    <row r="8" spans="1:19" s="82" customFormat="1" ht="10.199999999999999" x14ac:dyDescent="0.2">
      <c r="A8" s="90"/>
      <c r="B8" s="46" t="s">
        <v>79</v>
      </c>
      <c r="C8" s="47" t="s">
        <v>80</v>
      </c>
      <c r="D8" s="47" t="s">
        <v>81</v>
      </c>
      <c r="E8" s="47" t="s">
        <v>82</v>
      </c>
      <c r="F8" s="47" t="s">
        <v>83</v>
      </c>
      <c r="G8" s="60" t="s">
        <v>84</v>
      </c>
      <c r="H8" s="46" t="s">
        <v>79</v>
      </c>
      <c r="I8" s="47" t="s">
        <v>80</v>
      </c>
      <c r="J8" s="47" t="s">
        <v>81</v>
      </c>
      <c r="K8" s="47" t="s">
        <v>82</v>
      </c>
      <c r="L8" s="47" t="s">
        <v>83</v>
      </c>
      <c r="M8" s="60" t="s">
        <v>84</v>
      </c>
      <c r="N8" s="46" t="s">
        <v>79</v>
      </c>
      <c r="O8" s="47" t="s">
        <v>80</v>
      </c>
      <c r="P8" s="47" t="s">
        <v>81</v>
      </c>
      <c r="Q8" s="47" t="s">
        <v>82</v>
      </c>
      <c r="R8" s="47" t="s">
        <v>83</v>
      </c>
      <c r="S8" s="60" t="s">
        <v>84</v>
      </c>
    </row>
    <row r="9" spans="1:19" x14ac:dyDescent="0.25">
      <c r="A9" s="3"/>
      <c r="B9" s="64"/>
      <c r="C9" s="65"/>
      <c r="D9" s="65"/>
      <c r="E9" s="65"/>
      <c r="F9" s="65"/>
      <c r="G9" s="66"/>
      <c r="H9" s="14"/>
      <c r="I9" s="15"/>
      <c r="J9" s="15"/>
      <c r="K9" s="15"/>
      <c r="L9" s="15"/>
      <c r="M9" s="11"/>
      <c r="N9" s="14"/>
      <c r="O9" s="15"/>
      <c r="P9" s="15"/>
      <c r="Q9" s="15"/>
      <c r="R9" s="15"/>
      <c r="S9" s="11"/>
    </row>
    <row r="10" spans="1:19" x14ac:dyDescent="0.25">
      <c r="A10" s="4" t="s">
        <v>1</v>
      </c>
      <c r="B10" s="67">
        <v>1638743.5301643035</v>
      </c>
      <c r="C10" s="53">
        <v>906102.63149420021</v>
      </c>
      <c r="D10" s="53">
        <v>2101845.0933546224</v>
      </c>
      <c r="E10" s="53">
        <v>0</v>
      </c>
      <c r="F10" s="53">
        <v>0</v>
      </c>
      <c r="G10" s="68">
        <v>4646691.255013125</v>
      </c>
      <c r="H10" s="16">
        <v>1638743.5301643035</v>
      </c>
      <c r="I10" s="17">
        <v>906102.63149420021</v>
      </c>
      <c r="J10" s="17">
        <v>2000664</v>
      </c>
      <c r="K10" s="17">
        <v>0</v>
      </c>
      <c r="L10" s="17">
        <v>0</v>
      </c>
      <c r="M10" s="12">
        <v>4545510.1616585031</v>
      </c>
      <c r="N10" s="16">
        <v>0</v>
      </c>
      <c r="O10" s="17">
        <v>0</v>
      </c>
      <c r="P10" s="17">
        <v>101181.09335462232</v>
      </c>
      <c r="Q10" s="17">
        <v>0</v>
      </c>
      <c r="R10" s="17">
        <v>0</v>
      </c>
      <c r="S10" s="12">
        <v>101181.09335462232</v>
      </c>
    </row>
    <row r="11" spans="1:19" x14ac:dyDescent="0.25">
      <c r="A11" s="4" t="s">
        <v>2</v>
      </c>
      <c r="B11" s="67">
        <v>2854438.1600000053</v>
      </c>
      <c r="C11" s="53">
        <v>1018438.1999999951</v>
      </c>
      <c r="D11" s="53">
        <v>5513711.2000000002</v>
      </c>
      <c r="E11" s="53">
        <v>0</v>
      </c>
      <c r="F11" s="53">
        <v>153929.03</v>
      </c>
      <c r="G11" s="68">
        <v>9540516.5899999999</v>
      </c>
      <c r="H11" s="16">
        <v>2423217.2700000051</v>
      </c>
      <c r="I11" s="17">
        <v>698895.3599999951</v>
      </c>
      <c r="J11" s="17">
        <v>5465798</v>
      </c>
      <c r="K11" s="17">
        <v>0</v>
      </c>
      <c r="L11" s="17">
        <v>151293.60999999999</v>
      </c>
      <c r="M11" s="12">
        <v>8739204.2400000002</v>
      </c>
      <c r="N11" s="16">
        <v>431220.89</v>
      </c>
      <c r="O11" s="17">
        <v>319542.83999999997</v>
      </c>
      <c r="P11" s="17">
        <v>47913.2</v>
      </c>
      <c r="Q11" s="17">
        <v>0</v>
      </c>
      <c r="R11" s="17">
        <v>2635.42</v>
      </c>
      <c r="S11" s="12">
        <v>801312.35</v>
      </c>
    </row>
    <row r="12" spans="1:19" x14ac:dyDescent="0.25">
      <c r="A12" s="4" t="s">
        <v>3</v>
      </c>
      <c r="B12" s="67">
        <v>7013541</v>
      </c>
      <c r="C12" s="53">
        <v>6450697</v>
      </c>
      <c r="D12" s="53">
        <v>18972562</v>
      </c>
      <c r="E12" s="53">
        <v>0</v>
      </c>
      <c r="F12" s="53">
        <v>2597</v>
      </c>
      <c r="G12" s="68">
        <v>32439397</v>
      </c>
      <c r="H12" s="16">
        <v>6178002</v>
      </c>
      <c r="I12" s="17">
        <v>6336985</v>
      </c>
      <c r="J12" s="17">
        <v>18972562</v>
      </c>
      <c r="K12" s="17">
        <v>0</v>
      </c>
      <c r="L12" s="17">
        <v>2597</v>
      </c>
      <c r="M12" s="12">
        <v>31490146</v>
      </c>
      <c r="N12" s="16">
        <v>835539</v>
      </c>
      <c r="O12" s="17">
        <v>113712</v>
      </c>
      <c r="P12" s="17">
        <v>0</v>
      </c>
      <c r="Q12" s="17">
        <v>0</v>
      </c>
      <c r="R12" s="17">
        <v>0</v>
      </c>
      <c r="S12" s="12">
        <v>949251</v>
      </c>
    </row>
    <row r="13" spans="1:19" x14ac:dyDescent="0.25">
      <c r="A13" s="4" t="s">
        <v>4</v>
      </c>
      <c r="B13" s="67">
        <v>2332000</v>
      </c>
      <c r="C13" s="53">
        <v>1837000</v>
      </c>
      <c r="D13" s="53">
        <v>3835000</v>
      </c>
      <c r="E13" s="53">
        <v>51000</v>
      </c>
      <c r="F13" s="53">
        <v>22000</v>
      </c>
      <c r="G13" s="68">
        <v>8077000</v>
      </c>
      <c r="H13" s="16">
        <v>1561000</v>
      </c>
      <c r="I13" s="17">
        <v>1575000</v>
      </c>
      <c r="J13" s="17">
        <v>3785000</v>
      </c>
      <c r="K13" s="17">
        <v>33000</v>
      </c>
      <c r="L13" s="17">
        <v>16000</v>
      </c>
      <c r="M13" s="12">
        <v>6970000</v>
      </c>
      <c r="N13" s="16">
        <v>771000</v>
      </c>
      <c r="O13" s="17">
        <v>262000</v>
      </c>
      <c r="P13" s="17">
        <v>50000</v>
      </c>
      <c r="Q13" s="17">
        <v>18000</v>
      </c>
      <c r="R13" s="17">
        <v>6000</v>
      </c>
      <c r="S13" s="12">
        <v>1107000</v>
      </c>
    </row>
    <row r="14" spans="1:19" x14ac:dyDescent="0.25">
      <c r="A14" s="4" t="s">
        <v>5</v>
      </c>
      <c r="B14" s="67">
        <v>4119873</v>
      </c>
      <c r="C14" s="53">
        <v>2848529</v>
      </c>
      <c r="D14" s="53">
        <v>0</v>
      </c>
      <c r="E14" s="53">
        <v>0</v>
      </c>
      <c r="F14" s="53">
        <v>0</v>
      </c>
      <c r="G14" s="68">
        <v>6968402</v>
      </c>
      <c r="H14" s="16">
        <v>2183253</v>
      </c>
      <c r="I14" s="17">
        <v>3140469</v>
      </c>
      <c r="J14" s="17">
        <v>0</v>
      </c>
      <c r="K14" s="17">
        <v>0</v>
      </c>
      <c r="L14" s="17">
        <v>0</v>
      </c>
      <c r="M14" s="12">
        <v>5323722</v>
      </c>
      <c r="N14" s="16">
        <v>1936620</v>
      </c>
      <c r="O14" s="17">
        <v>-291940</v>
      </c>
      <c r="P14" s="17">
        <v>0</v>
      </c>
      <c r="Q14" s="17">
        <v>0</v>
      </c>
      <c r="R14" s="17">
        <v>0</v>
      </c>
      <c r="S14" s="12">
        <v>1644680</v>
      </c>
    </row>
    <row r="15" spans="1:19" x14ac:dyDescent="0.25">
      <c r="A15" s="4" t="s">
        <v>6</v>
      </c>
      <c r="B15" s="67">
        <v>3439925.2775312061</v>
      </c>
      <c r="C15" s="53">
        <v>7584356.7546342565</v>
      </c>
      <c r="D15" s="53">
        <v>7983692</v>
      </c>
      <c r="E15" s="53">
        <v>0</v>
      </c>
      <c r="F15" s="53">
        <v>70032.745852779321</v>
      </c>
      <c r="G15" s="68">
        <v>19078006.77801824</v>
      </c>
      <c r="H15" s="16">
        <v>1947385</v>
      </c>
      <c r="I15" s="17">
        <v>7352671.7776452322</v>
      </c>
      <c r="J15" s="17">
        <v>7882794</v>
      </c>
      <c r="K15" s="17">
        <v>0</v>
      </c>
      <c r="L15" s="17">
        <v>1077</v>
      </c>
      <c r="M15" s="12">
        <v>17183927.77764523</v>
      </c>
      <c r="N15" s="16">
        <v>1492540.2775312061</v>
      </c>
      <c r="O15" s="17">
        <v>231684.97698902394</v>
      </c>
      <c r="P15" s="17">
        <v>100898</v>
      </c>
      <c r="Q15" s="17">
        <v>0</v>
      </c>
      <c r="R15" s="17">
        <v>68955.745852779321</v>
      </c>
      <c r="S15" s="12">
        <v>1894079.0003730094</v>
      </c>
    </row>
    <row r="16" spans="1:19" x14ac:dyDescent="0.25">
      <c r="A16" s="4" t="s">
        <v>7</v>
      </c>
      <c r="B16" s="67">
        <v>0</v>
      </c>
      <c r="C16" s="53">
        <v>2559.19</v>
      </c>
      <c r="D16" s="53">
        <v>1803534.99</v>
      </c>
      <c r="E16" s="53">
        <v>0</v>
      </c>
      <c r="F16" s="53">
        <v>1467198.9500000002</v>
      </c>
      <c r="G16" s="68">
        <v>3273293.13</v>
      </c>
      <c r="H16" s="16">
        <v>0</v>
      </c>
      <c r="I16" s="17">
        <v>2559.19</v>
      </c>
      <c r="J16" s="17">
        <v>1803534.99</v>
      </c>
      <c r="K16" s="17">
        <v>0</v>
      </c>
      <c r="L16" s="17">
        <v>1467198.9500000002</v>
      </c>
      <c r="M16" s="12">
        <v>3273293.13</v>
      </c>
      <c r="N16" s="16">
        <v>0</v>
      </c>
      <c r="O16" s="17">
        <v>0</v>
      </c>
      <c r="P16" s="17">
        <v>0</v>
      </c>
      <c r="Q16" s="17">
        <v>0</v>
      </c>
      <c r="R16" s="17">
        <v>0</v>
      </c>
      <c r="S16" s="12">
        <v>0</v>
      </c>
    </row>
    <row r="17" spans="1:19" x14ac:dyDescent="0.25">
      <c r="A17" s="4" t="s">
        <v>8</v>
      </c>
      <c r="B17" s="67">
        <v>1125717</v>
      </c>
      <c r="C17" s="53">
        <v>1142262</v>
      </c>
      <c r="D17" s="53">
        <v>2431154</v>
      </c>
      <c r="E17" s="53">
        <v>0</v>
      </c>
      <c r="F17" s="53">
        <v>0</v>
      </c>
      <c r="G17" s="68">
        <v>4699133</v>
      </c>
      <c r="H17" s="16">
        <v>829281</v>
      </c>
      <c r="I17" s="17">
        <v>1012526</v>
      </c>
      <c r="J17" s="17">
        <v>0</v>
      </c>
      <c r="K17" s="17">
        <v>0</v>
      </c>
      <c r="L17" s="17">
        <v>0</v>
      </c>
      <c r="M17" s="12">
        <v>1841807</v>
      </c>
      <c r="N17" s="16">
        <v>296436</v>
      </c>
      <c r="O17" s="17">
        <v>129736</v>
      </c>
      <c r="P17" s="17">
        <v>2431154</v>
      </c>
      <c r="Q17" s="17">
        <v>0</v>
      </c>
      <c r="R17" s="17">
        <v>0</v>
      </c>
      <c r="S17" s="12">
        <v>2857326</v>
      </c>
    </row>
    <row r="18" spans="1:19" x14ac:dyDescent="0.25">
      <c r="A18" s="4" t="s">
        <v>9</v>
      </c>
      <c r="B18" s="67">
        <v>398134</v>
      </c>
      <c r="C18" s="53">
        <v>873025</v>
      </c>
      <c r="D18" s="53">
        <v>4713198</v>
      </c>
      <c r="E18" s="53">
        <v>0</v>
      </c>
      <c r="F18" s="53">
        <v>14750</v>
      </c>
      <c r="G18" s="68">
        <v>5999107</v>
      </c>
      <c r="H18" s="16">
        <v>398134</v>
      </c>
      <c r="I18" s="17">
        <v>873025</v>
      </c>
      <c r="J18" s="17">
        <v>4713198</v>
      </c>
      <c r="K18" s="17">
        <v>0</v>
      </c>
      <c r="L18" s="17">
        <v>14750</v>
      </c>
      <c r="M18" s="12">
        <v>5999107</v>
      </c>
      <c r="N18" s="16">
        <v>0</v>
      </c>
      <c r="O18" s="17">
        <v>0</v>
      </c>
      <c r="P18" s="17">
        <v>0</v>
      </c>
      <c r="Q18" s="17">
        <v>0</v>
      </c>
      <c r="R18" s="17">
        <v>0</v>
      </c>
      <c r="S18" s="12">
        <v>0</v>
      </c>
    </row>
    <row r="19" spans="1:19" x14ac:dyDescent="0.25">
      <c r="A19" s="4" t="s">
        <v>10</v>
      </c>
      <c r="B19" s="67">
        <v>3132359</v>
      </c>
      <c r="C19" s="53">
        <v>1369029</v>
      </c>
      <c r="D19" s="53">
        <v>10585525</v>
      </c>
      <c r="E19" s="53">
        <v>0</v>
      </c>
      <c r="F19" s="53">
        <v>1173</v>
      </c>
      <c r="G19" s="68">
        <v>15088086</v>
      </c>
      <c r="H19" s="16">
        <v>913809</v>
      </c>
      <c r="I19" s="17">
        <v>1140643</v>
      </c>
      <c r="J19" s="17">
        <v>10540955</v>
      </c>
      <c r="K19" s="17">
        <v>0</v>
      </c>
      <c r="L19" s="17">
        <v>0</v>
      </c>
      <c r="M19" s="12">
        <v>12595407</v>
      </c>
      <c r="N19" s="16">
        <v>2218550</v>
      </c>
      <c r="O19" s="17">
        <v>228386</v>
      </c>
      <c r="P19" s="17">
        <v>44570</v>
      </c>
      <c r="Q19" s="17">
        <v>0</v>
      </c>
      <c r="R19" s="17">
        <v>1173</v>
      </c>
      <c r="S19" s="12">
        <v>2492679</v>
      </c>
    </row>
    <row r="20" spans="1:19" x14ac:dyDescent="0.25">
      <c r="A20" s="4" t="s">
        <v>11</v>
      </c>
      <c r="B20" s="67">
        <v>2141199</v>
      </c>
      <c r="C20" s="53">
        <v>1372577</v>
      </c>
      <c r="D20" s="53">
        <v>4655063</v>
      </c>
      <c r="E20" s="53">
        <v>0</v>
      </c>
      <c r="F20" s="53">
        <v>6148</v>
      </c>
      <c r="G20" s="68">
        <v>8174987</v>
      </c>
      <c r="H20" s="16">
        <v>2009155</v>
      </c>
      <c r="I20" s="17">
        <v>1371557</v>
      </c>
      <c r="J20" s="17">
        <v>4652918</v>
      </c>
      <c r="K20" s="17">
        <v>0</v>
      </c>
      <c r="L20" s="17">
        <v>6148</v>
      </c>
      <c r="M20" s="12">
        <v>8039778</v>
      </c>
      <c r="N20" s="16">
        <v>132044</v>
      </c>
      <c r="O20" s="17">
        <v>1020</v>
      </c>
      <c r="P20" s="17">
        <v>2145</v>
      </c>
      <c r="Q20" s="17">
        <v>0</v>
      </c>
      <c r="R20" s="17">
        <v>0</v>
      </c>
      <c r="S20" s="12">
        <v>135209</v>
      </c>
    </row>
    <row r="21" spans="1:19" x14ac:dyDescent="0.25">
      <c r="A21" s="4" t="s">
        <v>12</v>
      </c>
      <c r="B21" s="67">
        <v>6232567.2000000002</v>
      </c>
      <c r="C21" s="53">
        <v>-655303.34</v>
      </c>
      <c r="D21" s="53">
        <v>13246159.02</v>
      </c>
      <c r="E21" s="53">
        <v>0</v>
      </c>
      <c r="F21" s="53">
        <v>0</v>
      </c>
      <c r="G21" s="68">
        <v>18823422.879999999</v>
      </c>
      <c r="H21" s="16">
        <v>6232567.2000000002</v>
      </c>
      <c r="I21" s="17">
        <v>-655303.34</v>
      </c>
      <c r="J21" s="17">
        <v>13246159.02</v>
      </c>
      <c r="K21" s="17">
        <v>0</v>
      </c>
      <c r="L21" s="17">
        <v>0</v>
      </c>
      <c r="M21" s="12">
        <v>18823422.879999999</v>
      </c>
      <c r="N21" s="16">
        <v>0</v>
      </c>
      <c r="O21" s="17">
        <v>0</v>
      </c>
      <c r="P21" s="17">
        <v>0</v>
      </c>
      <c r="Q21" s="17">
        <v>0</v>
      </c>
      <c r="R21" s="17">
        <v>0</v>
      </c>
      <c r="S21" s="12">
        <v>0</v>
      </c>
    </row>
    <row r="22" spans="1:19" x14ac:dyDescent="0.25">
      <c r="A22" s="4" t="s">
        <v>13</v>
      </c>
      <c r="B22" s="67">
        <v>3931204.41</v>
      </c>
      <c r="C22" s="53">
        <v>4159164.5</v>
      </c>
      <c r="D22" s="53">
        <v>0</v>
      </c>
      <c r="E22" s="53">
        <v>0</v>
      </c>
      <c r="F22" s="53">
        <v>20222.57</v>
      </c>
      <c r="G22" s="68">
        <v>8110591.4799999986</v>
      </c>
      <c r="H22" s="16">
        <v>2138453.4</v>
      </c>
      <c r="I22" s="17">
        <v>3614275.71</v>
      </c>
      <c r="J22" s="17">
        <v>0</v>
      </c>
      <c r="K22" s="17">
        <v>0</v>
      </c>
      <c r="L22" s="17">
        <v>4930</v>
      </c>
      <c r="M22" s="12">
        <v>5757659.1099999994</v>
      </c>
      <c r="N22" s="16">
        <v>1792751.01</v>
      </c>
      <c r="O22" s="17">
        <v>544888.79</v>
      </c>
      <c r="P22" s="17">
        <v>0</v>
      </c>
      <c r="Q22" s="17">
        <v>0</v>
      </c>
      <c r="R22" s="17">
        <v>15292.57</v>
      </c>
      <c r="S22" s="12">
        <v>2352932.3699999996</v>
      </c>
    </row>
    <row r="23" spans="1:19" x14ac:dyDescent="0.25">
      <c r="A23" s="4" t="s">
        <v>14</v>
      </c>
      <c r="B23" s="67">
        <v>4222492.6899999995</v>
      </c>
      <c r="C23" s="53">
        <v>3809064</v>
      </c>
      <c r="D23" s="53">
        <v>7454358.8599999994</v>
      </c>
      <c r="E23" s="53">
        <v>0</v>
      </c>
      <c r="F23" s="53">
        <v>935944.17</v>
      </c>
      <c r="G23" s="68">
        <v>16421859.719999999</v>
      </c>
      <c r="H23" s="16">
        <v>3042584.69</v>
      </c>
      <c r="I23" s="17">
        <v>3623731</v>
      </c>
      <c r="J23" s="17">
        <v>2163292.27</v>
      </c>
      <c r="K23" s="17">
        <v>0</v>
      </c>
      <c r="L23" s="17">
        <v>977711</v>
      </c>
      <c r="M23" s="12">
        <v>9807318.959999999</v>
      </c>
      <c r="N23" s="16">
        <v>1179908</v>
      </c>
      <c r="O23" s="17">
        <v>185333</v>
      </c>
      <c r="P23" s="17">
        <v>5291066.59</v>
      </c>
      <c r="Q23" s="17">
        <v>0</v>
      </c>
      <c r="R23" s="17">
        <v>-41766.83</v>
      </c>
      <c r="S23" s="12">
        <v>6614540.7599999998</v>
      </c>
    </row>
    <row r="24" spans="1:19" x14ac:dyDescent="0.25">
      <c r="A24" s="4" t="s">
        <v>15</v>
      </c>
      <c r="B24" s="67">
        <v>1322495</v>
      </c>
      <c r="C24" s="53">
        <v>290942</v>
      </c>
      <c r="D24" s="53">
        <v>2929283</v>
      </c>
      <c r="E24" s="53">
        <v>0</v>
      </c>
      <c r="F24" s="53">
        <v>636805</v>
      </c>
      <c r="G24" s="68">
        <v>5179525</v>
      </c>
      <c r="H24" s="16">
        <v>1322495</v>
      </c>
      <c r="I24" s="17">
        <v>290942</v>
      </c>
      <c r="J24" s="17">
        <v>2929283</v>
      </c>
      <c r="K24" s="17">
        <v>0</v>
      </c>
      <c r="L24" s="17">
        <v>636805</v>
      </c>
      <c r="M24" s="12">
        <v>5179525</v>
      </c>
      <c r="N24" s="16">
        <v>0</v>
      </c>
      <c r="O24" s="17">
        <v>0</v>
      </c>
      <c r="P24" s="17">
        <v>0</v>
      </c>
      <c r="Q24" s="17">
        <v>0</v>
      </c>
      <c r="R24" s="17">
        <v>0</v>
      </c>
      <c r="S24" s="12">
        <v>0</v>
      </c>
    </row>
    <row r="25" spans="1:19" x14ac:dyDescent="0.25">
      <c r="A25" s="4" t="s">
        <v>16</v>
      </c>
      <c r="B25" s="67">
        <v>1635136</v>
      </c>
      <c r="C25" s="53">
        <v>2039312</v>
      </c>
      <c r="D25" s="53">
        <v>5494263</v>
      </c>
      <c r="E25" s="53">
        <v>7266</v>
      </c>
      <c r="F25" s="53">
        <v>4932</v>
      </c>
      <c r="G25" s="68">
        <v>9180909</v>
      </c>
      <c r="H25" s="16">
        <v>1362842</v>
      </c>
      <c r="I25" s="17">
        <v>2026737</v>
      </c>
      <c r="J25" s="17">
        <v>5453070</v>
      </c>
      <c r="K25" s="17">
        <v>7266</v>
      </c>
      <c r="L25" s="17">
        <v>3488</v>
      </c>
      <c r="M25" s="12">
        <v>8853403</v>
      </c>
      <c r="N25" s="16">
        <v>272294</v>
      </c>
      <c r="O25" s="17">
        <v>12575</v>
      </c>
      <c r="P25" s="17">
        <v>41193</v>
      </c>
      <c r="Q25" s="17">
        <v>0</v>
      </c>
      <c r="R25" s="17">
        <v>1444</v>
      </c>
      <c r="S25" s="12">
        <v>327506</v>
      </c>
    </row>
    <row r="26" spans="1:19" x14ac:dyDescent="0.25">
      <c r="A26" s="4" t="s">
        <v>17</v>
      </c>
      <c r="B26" s="67">
        <v>2926165.8400000012</v>
      </c>
      <c r="C26" s="53">
        <v>-92738.140000001062</v>
      </c>
      <c r="D26" s="53">
        <v>7013448</v>
      </c>
      <c r="E26" s="53">
        <v>0</v>
      </c>
      <c r="F26" s="53">
        <v>366325.2100000002</v>
      </c>
      <c r="G26" s="68">
        <v>10213200.91</v>
      </c>
      <c r="H26" s="16">
        <v>920465.07</v>
      </c>
      <c r="I26" s="17">
        <v>2176547.669999999</v>
      </c>
      <c r="J26" s="17">
        <v>6318448</v>
      </c>
      <c r="K26" s="17">
        <v>0</v>
      </c>
      <c r="L26" s="17">
        <v>0</v>
      </c>
      <c r="M26" s="12">
        <v>9415460.7399999984</v>
      </c>
      <c r="N26" s="16">
        <v>2005700.7700000012</v>
      </c>
      <c r="O26" s="17">
        <v>-2269285.81</v>
      </c>
      <c r="P26" s="17">
        <v>695000</v>
      </c>
      <c r="Q26" s="17">
        <v>0</v>
      </c>
      <c r="R26" s="17">
        <v>366325.2100000002</v>
      </c>
      <c r="S26" s="12">
        <v>797740.17000000132</v>
      </c>
    </row>
    <row r="27" spans="1:19" x14ac:dyDescent="0.25">
      <c r="A27" s="4" t="s">
        <v>18</v>
      </c>
      <c r="B27" s="67">
        <v>2086425.24</v>
      </c>
      <c r="C27" s="53">
        <v>1201175.56</v>
      </c>
      <c r="D27" s="53">
        <v>3799645.3</v>
      </c>
      <c r="E27" s="53">
        <v>0</v>
      </c>
      <c r="F27" s="53">
        <v>105</v>
      </c>
      <c r="G27" s="68">
        <v>7087351.0999999996</v>
      </c>
      <c r="H27" s="16">
        <v>2086425.24</v>
      </c>
      <c r="I27" s="17">
        <v>1201175.56</v>
      </c>
      <c r="J27" s="17">
        <v>3799645.3</v>
      </c>
      <c r="K27" s="17">
        <v>0</v>
      </c>
      <c r="L27" s="17">
        <v>105</v>
      </c>
      <c r="M27" s="12">
        <v>7087351.0999999996</v>
      </c>
      <c r="N27" s="16">
        <v>0</v>
      </c>
      <c r="O27" s="17">
        <v>0</v>
      </c>
      <c r="P27" s="17">
        <v>0</v>
      </c>
      <c r="Q27" s="17">
        <v>0</v>
      </c>
      <c r="R27" s="17">
        <v>0</v>
      </c>
      <c r="S27" s="12">
        <v>0</v>
      </c>
    </row>
    <row r="28" spans="1:19" x14ac:dyDescent="0.25">
      <c r="A28" s="4" t="s">
        <v>19</v>
      </c>
      <c r="B28" s="67">
        <v>2858212</v>
      </c>
      <c r="C28" s="53">
        <v>8340847</v>
      </c>
      <c r="D28" s="53">
        <v>12694147</v>
      </c>
      <c r="E28" s="53">
        <v>0</v>
      </c>
      <c r="F28" s="53">
        <v>2614110</v>
      </c>
      <c r="G28" s="68">
        <v>26507316</v>
      </c>
      <c r="H28" s="16">
        <v>2858212</v>
      </c>
      <c r="I28" s="17">
        <v>8312811</v>
      </c>
      <c r="J28" s="17">
        <v>12694147</v>
      </c>
      <c r="K28" s="17">
        <v>0</v>
      </c>
      <c r="L28" s="17">
        <v>2614110</v>
      </c>
      <c r="M28" s="12">
        <v>26479280</v>
      </c>
      <c r="N28" s="16">
        <v>0</v>
      </c>
      <c r="O28" s="17">
        <v>28036</v>
      </c>
      <c r="P28" s="17">
        <v>0</v>
      </c>
      <c r="Q28" s="17">
        <v>0</v>
      </c>
      <c r="R28" s="17">
        <v>0</v>
      </c>
      <c r="S28" s="12">
        <v>28036</v>
      </c>
    </row>
    <row r="29" spans="1:19" x14ac:dyDescent="0.25">
      <c r="A29" s="4" t="s">
        <v>20</v>
      </c>
      <c r="B29" s="67">
        <v>1120794.7550000001</v>
      </c>
      <c r="C29" s="53">
        <v>539263.31299999997</v>
      </c>
      <c r="D29" s="53">
        <v>7293089.2699999996</v>
      </c>
      <c r="E29" s="53">
        <v>0</v>
      </c>
      <c r="F29" s="53">
        <v>174060.25</v>
      </c>
      <c r="G29" s="68">
        <v>9127207.5879999995</v>
      </c>
      <c r="H29" s="16">
        <v>1051103.0430000001</v>
      </c>
      <c r="I29" s="17">
        <v>538220.84100000001</v>
      </c>
      <c r="J29" s="17">
        <v>7293089.2699999996</v>
      </c>
      <c r="K29" s="17">
        <v>0</v>
      </c>
      <c r="L29" s="17">
        <v>171270.25</v>
      </c>
      <c r="M29" s="12">
        <v>9053683.4039999992</v>
      </c>
      <c r="N29" s="16">
        <v>69691.712</v>
      </c>
      <c r="O29" s="17">
        <v>1042.472</v>
      </c>
      <c r="P29" s="17">
        <v>0</v>
      </c>
      <c r="Q29" s="17">
        <v>0</v>
      </c>
      <c r="R29" s="17">
        <v>2790</v>
      </c>
      <c r="S29" s="12">
        <v>73524.183999999994</v>
      </c>
    </row>
    <row r="30" spans="1:19" x14ac:dyDescent="0.25">
      <c r="A30" s="4" t="s">
        <v>21</v>
      </c>
      <c r="B30" s="67">
        <v>1422907</v>
      </c>
      <c r="C30" s="53">
        <v>970669</v>
      </c>
      <c r="D30" s="53">
        <v>3473117</v>
      </c>
      <c r="E30" s="53">
        <v>0</v>
      </c>
      <c r="F30" s="53">
        <v>0</v>
      </c>
      <c r="G30" s="68">
        <v>5866693</v>
      </c>
      <c r="H30" s="16">
        <v>1422907</v>
      </c>
      <c r="I30" s="17">
        <v>970669</v>
      </c>
      <c r="J30" s="17">
        <v>3473117</v>
      </c>
      <c r="K30" s="17">
        <v>0</v>
      </c>
      <c r="L30" s="17">
        <v>0</v>
      </c>
      <c r="M30" s="12">
        <v>5866693</v>
      </c>
      <c r="N30" s="16">
        <v>0</v>
      </c>
      <c r="O30" s="17">
        <v>0</v>
      </c>
      <c r="P30" s="17">
        <v>0</v>
      </c>
      <c r="Q30" s="17">
        <v>0</v>
      </c>
      <c r="R30" s="17">
        <v>0</v>
      </c>
      <c r="S30" s="12">
        <v>0</v>
      </c>
    </row>
    <row r="31" spans="1:19" x14ac:dyDescent="0.25">
      <c r="A31" s="4" t="s">
        <v>22</v>
      </c>
      <c r="B31" s="67">
        <v>1615485</v>
      </c>
      <c r="C31" s="53">
        <v>336993</v>
      </c>
      <c r="D31" s="53">
        <v>2101009</v>
      </c>
      <c r="E31" s="53">
        <v>0</v>
      </c>
      <c r="F31" s="53">
        <v>14299</v>
      </c>
      <c r="G31" s="68">
        <v>4067786</v>
      </c>
      <c r="H31" s="16">
        <v>1354684</v>
      </c>
      <c r="I31" s="17">
        <v>333508</v>
      </c>
      <c r="J31" s="17">
        <v>2101009</v>
      </c>
      <c r="K31" s="17">
        <v>0</v>
      </c>
      <c r="L31" s="17">
        <v>12803</v>
      </c>
      <c r="M31" s="12">
        <v>3802004</v>
      </c>
      <c r="N31" s="16">
        <v>260801</v>
      </c>
      <c r="O31" s="17">
        <v>3485</v>
      </c>
      <c r="P31" s="17">
        <v>0</v>
      </c>
      <c r="Q31" s="17">
        <v>0</v>
      </c>
      <c r="R31" s="17">
        <v>1496</v>
      </c>
      <c r="S31" s="12">
        <v>265782</v>
      </c>
    </row>
    <row r="32" spans="1:19" x14ac:dyDescent="0.25">
      <c r="A32" s="4" t="s">
        <v>23</v>
      </c>
      <c r="B32" s="67">
        <v>4981955</v>
      </c>
      <c r="C32" s="53">
        <v>2582071</v>
      </c>
      <c r="D32" s="53">
        <v>4867000</v>
      </c>
      <c r="E32" s="53">
        <v>0</v>
      </c>
      <c r="F32" s="53">
        <v>-1419755</v>
      </c>
      <c r="G32" s="68">
        <v>11011271</v>
      </c>
      <c r="H32" s="16">
        <v>2275362</v>
      </c>
      <c r="I32" s="17">
        <v>2515577</v>
      </c>
      <c r="J32" s="17">
        <v>3278000</v>
      </c>
      <c r="K32" s="17">
        <v>0</v>
      </c>
      <c r="L32" s="17">
        <v>-1515329</v>
      </c>
      <c r="M32" s="12">
        <v>6553610</v>
      </c>
      <c r="N32" s="16">
        <v>2706593</v>
      </c>
      <c r="O32" s="17">
        <v>66494</v>
      </c>
      <c r="P32" s="17">
        <v>1589000</v>
      </c>
      <c r="Q32" s="17">
        <v>0</v>
      </c>
      <c r="R32" s="17">
        <v>95574</v>
      </c>
      <c r="S32" s="12">
        <v>4457661</v>
      </c>
    </row>
    <row r="33" spans="1:19" x14ac:dyDescent="0.25">
      <c r="A33" s="4" t="s">
        <v>24</v>
      </c>
      <c r="B33" s="67">
        <v>1085000</v>
      </c>
      <c r="C33" s="53">
        <v>1505000</v>
      </c>
      <c r="D33" s="53">
        <v>4835000</v>
      </c>
      <c r="E33" s="53">
        <v>0</v>
      </c>
      <c r="F33" s="53">
        <v>0</v>
      </c>
      <c r="G33" s="68">
        <v>7425000</v>
      </c>
      <c r="H33" s="16">
        <v>925000</v>
      </c>
      <c r="I33" s="17">
        <v>1505000</v>
      </c>
      <c r="J33" s="17">
        <v>4835000</v>
      </c>
      <c r="K33" s="17">
        <v>0</v>
      </c>
      <c r="L33" s="17">
        <v>0</v>
      </c>
      <c r="M33" s="12">
        <v>7265000</v>
      </c>
      <c r="N33" s="16">
        <v>160000</v>
      </c>
      <c r="O33" s="17">
        <v>0</v>
      </c>
      <c r="P33" s="17">
        <v>0</v>
      </c>
      <c r="Q33" s="17">
        <v>0</v>
      </c>
      <c r="R33" s="17">
        <v>0</v>
      </c>
      <c r="S33" s="12">
        <v>160000</v>
      </c>
    </row>
    <row r="34" spans="1:19" ht="13.2" customHeight="1" x14ac:dyDescent="0.25">
      <c r="A34" s="4" t="s">
        <v>25</v>
      </c>
      <c r="B34" s="67">
        <v>7477219.7400000002</v>
      </c>
      <c r="C34" s="53">
        <v>7460641.7699999996</v>
      </c>
      <c r="D34" s="53">
        <v>22769139.66</v>
      </c>
      <c r="E34" s="53">
        <v>246130.86</v>
      </c>
      <c r="F34" s="53">
        <v>8947861.3100000005</v>
      </c>
      <c r="G34" s="68">
        <v>46900993.340000004</v>
      </c>
      <c r="H34" s="16">
        <v>7477219.7400000002</v>
      </c>
      <c r="I34" s="17">
        <v>7460641.7699999996</v>
      </c>
      <c r="J34" s="17">
        <v>22769139.66</v>
      </c>
      <c r="K34" s="17">
        <v>246130.86</v>
      </c>
      <c r="L34" s="17">
        <v>8947861.3100000005</v>
      </c>
      <c r="M34" s="12">
        <v>46900993.340000004</v>
      </c>
      <c r="N34" s="16">
        <v>0</v>
      </c>
      <c r="O34" s="17">
        <v>0</v>
      </c>
      <c r="P34" s="17">
        <v>0</v>
      </c>
      <c r="Q34" s="17">
        <v>0</v>
      </c>
      <c r="R34" s="17">
        <v>0</v>
      </c>
      <c r="S34" s="12">
        <v>0</v>
      </c>
    </row>
    <row r="35" spans="1:19" x14ac:dyDescent="0.25">
      <c r="A35" s="4" t="s">
        <v>26</v>
      </c>
      <c r="B35" s="67">
        <v>1564990</v>
      </c>
      <c r="C35" s="53">
        <v>1374982</v>
      </c>
      <c r="D35" s="53">
        <v>7501845</v>
      </c>
      <c r="E35" s="53">
        <v>0</v>
      </c>
      <c r="F35" s="53">
        <v>122305</v>
      </c>
      <c r="G35" s="68">
        <v>10564122</v>
      </c>
      <c r="H35" s="16">
        <v>685021</v>
      </c>
      <c r="I35" s="17">
        <v>1181057</v>
      </c>
      <c r="J35" s="17">
        <v>7480730</v>
      </c>
      <c r="K35" s="17">
        <v>0</v>
      </c>
      <c r="L35" s="17">
        <v>115755</v>
      </c>
      <c r="M35" s="12">
        <v>9462563</v>
      </c>
      <c r="N35" s="16">
        <v>879969</v>
      </c>
      <c r="O35" s="17">
        <v>193925</v>
      </c>
      <c r="P35" s="17">
        <v>21115</v>
      </c>
      <c r="Q35" s="17">
        <v>0</v>
      </c>
      <c r="R35" s="17">
        <v>6550</v>
      </c>
      <c r="S35" s="12">
        <v>1101559</v>
      </c>
    </row>
    <row r="36" spans="1:19" x14ac:dyDescent="0.25">
      <c r="A36" s="4" t="s">
        <v>27</v>
      </c>
      <c r="B36" s="67">
        <v>5495411.1299999999</v>
      </c>
      <c r="C36" s="53">
        <v>5632208.1799999997</v>
      </c>
      <c r="D36" s="53">
        <v>13817446.82</v>
      </c>
      <c r="E36" s="53">
        <v>0</v>
      </c>
      <c r="F36" s="53">
        <v>-327350.84999999986</v>
      </c>
      <c r="G36" s="68">
        <v>24617715.280000005</v>
      </c>
      <c r="H36" s="16">
        <v>4919542.22</v>
      </c>
      <c r="I36" s="17">
        <v>5430771.5800000001</v>
      </c>
      <c r="J36" s="17">
        <v>13799896.720000001</v>
      </c>
      <c r="K36" s="17">
        <v>0</v>
      </c>
      <c r="L36" s="17">
        <v>1768761.37</v>
      </c>
      <c r="M36" s="12">
        <v>25918971.890000004</v>
      </c>
      <c r="N36" s="16">
        <v>575868.91</v>
      </c>
      <c r="O36" s="17">
        <v>201436.6</v>
      </c>
      <c r="P36" s="17">
        <v>17550.099999999999</v>
      </c>
      <c r="Q36" s="17">
        <v>0</v>
      </c>
      <c r="R36" s="17">
        <v>-2096112.22</v>
      </c>
      <c r="S36" s="12">
        <v>-1301256.6099999999</v>
      </c>
    </row>
    <row r="37" spans="1:19" x14ac:dyDescent="0.25">
      <c r="A37" s="4" t="s">
        <v>28</v>
      </c>
      <c r="B37" s="67">
        <v>2013219</v>
      </c>
      <c r="C37" s="53">
        <v>876183</v>
      </c>
      <c r="D37" s="53">
        <v>15161870</v>
      </c>
      <c r="E37" s="53">
        <v>0</v>
      </c>
      <c r="F37" s="53">
        <v>14517</v>
      </c>
      <c r="G37" s="68">
        <v>18065789</v>
      </c>
      <c r="H37" s="16">
        <v>1747868</v>
      </c>
      <c r="I37" s="17">
        <v>645297</v>
      </c>
      <c r="J37" s="17">
        <v>15161870</v>
      </c>
      <c r="K37" s="17">
        <v>0</v>
      </c>
      <c r="L37" s="17">
        <v>12192</v>
      </c>
      <c r="M37" s="12">
        <v>17567227</v>
      </c>
      <c r="N37" s="16">
        <v>265351</v>
      </c>
      <c r="O37" s="17">
        <v>230886</v>
      </c>
      <c r="P37" s="17">
        <v>0</v>
      </c>
      <c r="Q37" s="17">
        <v>0</v>
      </c>
      <c r="R37" s="17">
        <v>2325</v>
      </c>
      <c r="S37" s="12">
        <v>498562</v>
      </c>
    </row>
    <row r="38" spans="1:19" x14ac:dyDescent="0.25">
      <c r="A38" s="4" t="s">
        <v>29</v>
      </c>
      <c r="B38" s="67">
        <v>1772719</v>
      </c>
      <c r="C38" s="53">
        <v>897717</v>
      </c>
      <c r="D38" s="53">
        <v>4054895</v>
      </c>
      <c r="E38" s="53">
        <v>0</v>
      </c>
      <c r="F38" s="53">
        <v>71863</v>
      </c>
      <c r="G38" s="68">
        <v>6797194</v>
      </c>
      <c r="H38" s="16">
        <v>1663994</v>
      </c>
      <c r="I38" s="17">
        <v>831153</v>
      </c>
      <c r="J38" s="17">
        <v>4054895</v>
      </c>
      <c r="K38" s="17">
        <v>0</v>
      </c>
      <c r="L38" s="17">
        <v>71863</v>
      </c>
      <c r="M38" s="12">
        <v>6621905</v>
      </c>
      <c r="N38" s="16">
        <v>108725</v>
      </c>
      <c r="O38" s="17">
        <v>66564</v>
      </c>
      <c r="P38" s="17">
        <v>0</v>
      </c>
      <c r="Q38" s="17">
        <v>0</v>
      </c>
      <c r="R38" s="17">
        <v>0</v>
      </c>
      <c r="S38" s="12">
        <v>175289</v>
      </c>
    </row>
    <row r="39" spans="1:19" x14ac:dyDescent="0.25">
      <c r="A39" s="4" t="s">
        <v>30</v>
      </c>
      <c r="B39" s="67">
        <v>1358803</v>
      </c>
      <c r="C39" s="53">
        <v>1346483</v>
      </c>
      <c r="D39" s="53">
        <v>3875675</v>
      </c>
      <c r="E39" s="53">
        <v>0</v>
      </c>
      <c r="F39" s="53">
        <v>342</v>
      </c>
      <c r="G39" s="68">
        <v>6581303</v>
      </c>
      <c r="H39" s="16">
        <v>862243</v>
      </c>
      <c r="I39" s="17">
        <v>476307</v>
      </c>
      <c r="J39" s="17">
        <v>3292597</v>
      </c>
      <c r="K39" s="17">
        <v>0</v>
      </c>
      <c r="L39" s="17">
        <v>0</v>
      </c>
      <c r="M39" s="12">
        <v>4631147</v>
      </c>
      <c r="N39" s="16">
        <v>496560</v>
      </c>
      <c r="O39" s="17">
        <v>870176</v>
      </c>
      <c r="P39" s="17">
        <v>583078</v>
      </c>
      <c r="Q39" s="17">
        <v>0</v>
      </c>
      <c r="R39" s="17">
        <v>342</v>
      </c>
      <c r="S39" s="12">
        <v>1950156</v>
      </c>
    </row>
    <row r="40" spans="1:19" x14ac:dyDescent="0.25">
      <c r="A40" s="4" t="s">
        <v>31</v>
      </c>
      <c r="B40" s="67">
        <v>0</v>
      </c>
      <c r="C40" s="53">
        <v>2121568</v>
      </c>
      <c r="D40" s="53">
        <v>4587542</v>
      </c>
      <c r="E40" s="53">
        <v>0</v>
      </c>
      <c r="F40" s="53">
        <v>-3655</v>
      </c>
      <c r="G40" s="68">
        <v>6705455</v>
      </c>
      <c r="H40" s="16">
        <v>0</v>
      </c>
      <c r="I40" s="17">
        <v>2121568</v>
      </c>
      <c r="J40" s="17">
        <v>4587542</v>
      </c>
      <c r="K40" s="17">
        <v>0</v>
      </c>
      <c r="L40" s="17">
        <v>-3655</v>
      </c>
      <c r="M40" s="12">
        <v>6705455</v>
      </c>
      <c r="N40" s="16">
        <v>0</v>
      </c>
      <c r="O40" s="17">
        <v>0</v>
      </c>
      <c r="P40" s="17">
        <v>0</v>
      </c>
      <c r="Q40" s="17">
        <v>0</v>
      </c>
      <c r="R40" s="17">
        <v>0</v>
      </c>
      <c r="S40" s="12">
        <v>0</v>
      </c>
    </row>
    <row r="41" spans="1:19" x14ac:dyDescent="0.25">
      <c r="A41" s="4" t="s">
        <v>32</v>
      </c>
      <c r="B41" s="67">
        <v>2546424</v>
      </c>
      <c r="C41" s="53">
        <v>516884</v>
      </c>
      <c r="D41" s="53">
        <v>6865614</v>
      </c>
      <c r="E41" s="53">
        <v>11200</v>
      </c>
      <c r="F41" s="53">
        <v>342557</v>
      </c>
      <c r="G41" s="68">
        <v>10282679</v>
      </c>
      <c r="H41" s="16">
        <v>1900907</v>
      </c>
      <c r="I41" s="17">
        <v>516884</v>
      </c>
      <c r="J41" s="17">
        <v>6733186</v>
      </c>
      <c r="K41" s="17">
        <v>11200</v>
      </c>
      <c r="L41" s="17">
        <v>329155</v>
      </c>
      <c r="M41" s="12">
        <v>9491332</v>
      </c>
      <c r="N41" s="16">
        <v>645517</v>
      </c>
      <c r="O41" s="17">
        <v>0</v>
      </c>
      <c r="P41" s="17">
        <v>132428</v>
      </c>
      <c r="Q41" s="17">
        <v>0</v>
      </c>
      <c r="R41" s="17">
        <v>13402</v>
      </c>
      <c r="S41" s="12">
        <v>791347</v>
      </c>
    </row>
    <row r="42" spans="1:19" x14ac:dyDescent="0.25">
      <c r="A42" s="4" t="s">
        <v>33</v>
      </c>
      <c r="B42" s="67">
        <v>1272919.359447835</v>
      </c>
      <c r="C42" s="53">
        <v>2722654.947360903</v>
      </c>
      <c r="D42" s="53">
        <v>13218380.799797308</v>
      </c>
      <c r="E42" s="53">
        <v>0</v>
      </c>
      <c r="F42" s="53">
        <v>76158.148890725308</v>
      </c>
      <c r="G42" s="68">
        <v>17290113.25549677</v>
      </c>
      <c r="H42" s="16">
        <v>1272919.359447835</v>
      </c>
      <c r="I42" s="17">
        <v>2722654.947360903</v>
      </c>
      <c r="J42" s="17">
        <v>13218380.799797308</v>
      </c>
      <c r="K42" s="17">
        <v>0</v>
      </c>
      <c r="L42" s="17">
        <v>76158.148890725308</v>
      </c>
      <c r="M42" s="12">
        <v>17290113.25549677</v>
      </c>
      <c r="N42" s="16">
        <v>0</v>
      </c>
      <c r="O42" s="17">
        <v>0</v>
      </c>
      <c r="P42" s="17">
        <v>0</v>
      </c>
      <c r="Q42" s="17">
        <v>0</v>
      </c>
      <c r="R42" s="17">
        <v>0</v>
      </c>
      <c r="S42" s="12">
        <v>0</v>
      </c>
    </row>
    <row r="43" spans="1:19" x14ac:dyDescent="0.25">
      <c r="A43" s="4" t="s">
        <v>34</v>
      </c>
      <c r="B43" s="67">
        <v>2045244</v>
      </c>
      <c r="C43" s="53">
        <v>653488</v>
      </c>
      <c r="D43" s="53">
        <v>2676852</v>
      </c>
      <c r="E43" s="53">
        <v>0</v>
      </c>
      <c r="F43" s="53">
        <v>-27305</v>
      </c>
      <c r="G43" s="68">
        <v>5348279</v>
      </c>
      <c r="H43" s="16">
        <v>1014098</v>
      </c>
      <c r="I43" s="17">
        <v>569774</v>
      </c>
      <c r="J43" s="17">
        <v>2676852</v>
      </c>
      <c r="K43" s="17">
        <v>0</v>
      </c>
      <c r="L43" s="17">
        <v>-36036</v>
      </c>
      <c r="M43" s="12">
        <v>4224688</v>
      </c>
      <c r="N43" s="16">
        <v>1031146</v>
      </c>
      <c r="O43" s="17">
        <v>83714</v>
      </c>
      <c r="P43" s="17">
        <v>0</v>
      </c>
      <c r="Q43" s="17">
        <v>0</v>
      </c>
      <c r="R43" s="17">
        <v>8731</v>
      </c>
      <c r="S43" s="12">
        <v>1123591</v>
      </c>
    </row>
    <row r="44" spans="1:19" x14ac:dyDescent="0.25">
      <c r="A44" s="4" t="s">
        <v>35</v>
      </c>
      <c r="B44" s="67">
        <v>2304900</v>
      </c>
      <c r="C44" s="53">
        <v>8105546</v>
      </c>
      <c r="D44" s="53">
        <v>5770374</v>
      </c>
      <c r="E44" s="53">
        <v>0</v>
      </c>
      <c r="F44" s="53">
        <v>0</v>
      </c>
      <c r="G44" s="68">
        <v>16180820</v>
      </c>
      <c r="H44" s="16">
        <v>2304900</v>
      </c>
      <c r="I44" s="17">
        <v>8105546</v>
      </c>
      <c r="J44" s="17">
        <v>5770374</v>
      </c>
      <c r="K44" s="17">
        <v>0</v>
      </c>
      <c r="L44" s="17">
        <v>0</v>
      </c>
      <c r="M44" s="12">
        <v>16180820</v>
      </c>
      <c r="N44" s="16">
        <v>0</v>
      </c>
      <c r="O44" s="17">
        <v>0</v>
      </c>
      <c r="P44" s="17">
        <v>0</v>
      </c>
      <c r="Q44" s="17">
        <v>0</v>
      </c>
      <c r="R44" s="17">
        <v>0</v>
      </c>
      <c r="S44" s="12">
        <v>0</v>
      </c>
    </row>
    <row r="45" spans="1:19" x14ac:dyDescent="0.25">
      <c r="A45" s="4" t="s">
        <v>36</v>
      </c>
      <c r="B45" s="67">
        <v>1830948</v>
      </c>
      <c r="C45" s="53">
        <v>636317</v>
      </c>
      <c r="D45" s="53">
        <v>4617487</v>
      </c>
      <c r="E45" s="53">
        <v>0</v>
      </c>
      <c r="F45" s="53">
        <v>0</v>
      </c>
      <c r="G45" s="68">
        <v>7084752</v>
      </c>
      <c r="H45" s="16">
        <v>1394127</v>
      </c>
      <c r="I45" s="17">
        <v>353442</v>
      </c>
      <c r="J45" s="17">
        <v>4611215</v>
      </c>
      <c r="K45" s="17">
        <v>0</v>
      </c>
      <c r="L45" s="17">
        <v>0</v>
      </c>
      <c r="M45" s="12">
        <v>6358784</v>
      </c>
      <c r="N45" s="16">
        <v>436821</v>
      </c>
      <c r="O45" s="17">
        <v>282875</v>
      </c>
      <c r="P45" s="17">
        <v>6272</v>
      </c>
      <c r="Q45" s="17">
        <v>0</v>
      </c>
      <c r="R45" s="17">
        <v>0</v>
      </c>
      <c r="S45" s="12">
        <v>725968</v>
      </c>
    </row>
    <row r="46" spans="1:19" x14ac:dyDescent="0.25">
      <c r="A46" s="4" t="s">
        <v>37</v>
      </c>
      <c r="B46" s="67">
        <v>2555993.83</v>
      </c>
      <c r="C46" s="53">
        <v>3216019.72</v>
      </c>
      <c r="D46" s="53">
        <v>12053597.229999999</v>
      </c>
      <c r="E46" s="53">
        <v>0</v>
      </c>
      <c r="F46" s="53">
        <v>0</v>
      </c>
      <c r="G46" s="68">
        <v>17825610.780000001</v>
      </c>
      <c r="H46" s="16">
        <v>1311289.75</v>
      </c>
      <c r="I46" s="17">
        <v>2946421.81</v>
      </c>
      <c r="J46" s="17">
        <v>12025482.939999999</v>
      </c>
      <c r="K46" s="17">
        <v>0</v>
      </c>
      <c r="L46" s="17">
        <v>0</v>
      </c>
      <c r="M46" s="12">
        <v>16283194.5</v>
      </c>
      <c r="N46" s="16">
        <v>1244704.08</v>
      </c>
      <c r="O46" s="17">
        <v>269597.90999999997</v>
      </c>
      <c r="P46" s="17">
        <v>28114.29</v>
      </c>
      <c r="Q46" s="17">
        <v>0</v>
      </c>
      <c r="R46" s="17">
        <v>0</v>
      </c>
      <c r="S46" s="12">
        <v>1542416.28</v>
      </c>
    </row>
    <row r="47" spans="1:19" x14ac:dyDescent="0.25">
      <c r="A47" s="4" t="s">
        <v>38</v>
      </c>
      <c r="B47" s="67">
        <v>3567616.5</v>
      </c>
      <c r="C47" s="53">
        <v>1486240.9899999995</v>
      </c>
      <c r="D47" s="53">
        <v>6235071.2199999997</v>
      </c>
      <c r="E47" s="53">
        <v>0</v>
      </c>
      <c r="F47" s="53">
        <v>0</v>
      </c>
      <c r="G47" s="68">
        <v>11288928.709999999</v>
      </c>
      <c r="H47" s="16">
        <v>2512728</v>
      </c>
      <c r="I47" s="17">
        <v>1271546.5799999996</v>
      </c>
      <c r="J47" s="17">
        <v>6235071.2199999997</v>
      </c>
      <c r="K47" s="17">
        <v>0</v>
      </c>
      <c r="L47" s="17">
        <v>0</v>
      </c>
      <c r="M47" s="12">
        <v>10019345.799999999</v>
      </c>
      <c r="N47" s="16">
        <v>1054888.5</v>
      </c>
      <c r="O47" s="17">
        <v>214694.41</v>
      </c>
      <c r="P47" s="17">
        <v>0</v>
      </c>
      <c r="Q47" s="17">
        <v>0</v>
      </c>
      <c r="R47" s="17">
        <v>0</v>
      </c>
      <c r="S47" s="12">
        <v>1269582.9099999999</v>
      </c>
    </row>
    <row r="48" spans="1:19" x14ac:dyDescent="0.25">
      <c r="A48" s="4" t="s">
        <v>39</v>
      </c>
      <c r="B48" s="67">
        <v>2992708.4499999993</v>
      </c>
      <c r="C48" s="53">
        <v>1071893.3999999999</v>
      </c>
      <c r="D48" s="53">
        <v>7472220</v>
      </c>
      <c r="E48" s="53">
        <v>0</v>
      </c>
      <c r="F48" s="53">
        <v>100673.1</v>
      </c>
      <c r="G48" s="68">
        <v>11637494.949999999</v>
      </c>
      <c r="H48" s="16">
        <v>1823404.5999999999</v>
      </c>
      <c r="I48" s="17">
        <v>695420.6</v>
      </c>
      <c r="J48" s="17">
        <v>7472220</v>
      </c>
      <c r="K48" s="17">
        <v>0</v>
      </c>
      <c r="L48" s="17">
        <v>29920.6</v>
      </c>
      <c r="M48" s="12">
        <v>10020965.799999999</v>
      </c>
      <c r="N48" s="16">
        <v>1169303.8499999996</v>
      </c>
      <c r="O48" s="17">
        <v>376472.79999999993</v>
      </c>
      <c r="P48" s="17">
        <v>0</v>
      </c>
      <c r="Q48" s="17">
        <v>0</v>
      </c>
      <c r="R48" s="17">
        <v>70752.5</v>
      </c>
      <c r="S48" s="12">
        <v>1616529.1499999994</v>
      </c>
    </row>
    <row r="49" spans="1:19" x14ac:dyDescent="0.25">
      <c r="A49" s="4" t="s">
        <v>40</v>
      </c>
      <c r="B49" s="67">
        <v>3955726.3229583027</v>
      </c>
      <c r="C49" s="53">
        <v>2537392.4230406182</v>
      </c>
      <c r="D49" s="53">
        <v>7918475</v>
      </c>
      <c r="E49" s="53">
        <v>0</v>
      </c>
      <c r="F49" s="53">
        <v>423658.40999281523</v>
      </c>
      <c r="G49" s="68">
        <v>14835252.155991737</v>
      </c>
      <c r="H49" s="16">
        <v>2438224.4421668397</v>
      </c>
      <c r="I49" s="17">
        <v>1857071.1646003693</v>
      </c>
      <c r="J49" s="17">
        <v>7918475</v>
      </c>
      <c r="K49" s="17">
        <v>0</v>
      </c>
      <c r="L49" s="17">
        <v>269388.02905137232</v>
      </c>
      <c r="M49" s="12">
        <v>12483158.635818582</v>
      </c>
      <c r="N49" s="16">
        <v>1517501.880791463</v>
      </c>
      <c r="O49" s="17">
        <v>680321.25844024867</v>
      </c>
      <c r="P49" s="17">
        <v>0</v>
      </c>
      <c r="Q49" s="17">
        <v>0</v>
      </c>
      <c r="R49" s="17">
        <v>154270.38094144288</v>
      </c>
      <c r="S49" s="12">
        <v>2352093.5201731543</v>
      </c>
    </row>
    <row r="50" spans="1:19" x14ac:dyDescent="0.25">
      <c r="A50" s="4" t="s">
        <v>41</v>
      </c>
      <c r="B50" s="67">
        <v>1916582</v>
      </c>
      <c r="C50" s="53">
        <v>645203</v>
      </c>
      <c r="D50" s="53">
        <v>1857662</v>
      </c>
      <c r="E50" s="53">
        <v>0</v>
      </c>
      <c r="F50" s="53">
        <v>107432</v>
      </c>
      <c r="G50" s="68">
        <v>4526879</v>
      </c>
      <c r="H50" s="16">
        <v>1275187</v>
      </c>
      <c r="I50" s="17">
        <v>500950</v>
      </c>
      <c r="J50" s="17">
        <v>1856935</v>
      </c>
      <c r="K50" s="17">
        <v>0</v>
      </c>
      <c r="L50" s="17">
        <v>104293</v>
      </c>
      <c r="M50" s="12">
        <v>3737365</v>
      </c>
      <c r="N50" s="16">
        <v>641395</v>
      </c>
      <c r="O50" s="17">
        <v>144253</v>
      </c>
      <c r="P50" s="17">
        <v>727</v>
      </c>
      <c r="Q50" s="17">
        <v>0</v>
      </c>
      <c r="R50" s="17">
        <v>3139</v>
      </c>
      <c r="S50" s="12">
        <v>789514</v>
      </c>
    </row>
    <row r="51" spans="1:19" x14ac:dyDescent="0.25">
      <c r="A51" s="4" t="s">
        <v>42</v>
      </c>
      <c r="B51" s="67">
        <v>1178706</v>
      </c>
      <c r="C51" s="53">
        <v>1705908</v>
      </c>
      <c r="D51" s="53">
        <v>5284427</v>
      </c>
      <c r="E51" s="53">
        <v>0</v>
      </c>
      <c r="F51" s="53">
        <v>0</v>
      </c>
      <c r="G51" s="68">
        <v>8169041</v>
      </c>
      <c r="H51" s="16">
        <v>992862</v>
      </c>
      <c r="I51" s="17">
        <v>1638248</v>
      </c>
      <c r="J51" s="17">
        <v>5284427</v>
      </c>
      <c r="K51" s="17">
        <v>0</v>
      </c>
      <c r="L51" s="17">
        <v>0</v>
      </c>
      <c r="M51" s="12">
        <v>7915537</v>
      </c>
      <c r="N51" s="16">
        <v>185844</v>
      </c>
      <c r="O51" s="17">
        <v>67660</v>
      </c>
      <c r="P51" s="17">
        <v>0</v>
      </c>
      <c r="Q51" s="17">
        <v>0</v>
      </c>
      <c r="R51" s="17">
        <v>0</v>
      </c>
      <c r="S51" s="12">
        <v>253504</v>
      </c>
    </row>
    <row r="52" spans="1:19" x14ac:dyDescent="0.25">
      <c r="A52" s="4" t="s">
        <v>43</v>
      </c>
      <c r="B52" s="67">
        <v>2365549.9504740001</v>
      </c>
      <c r="C52" s="53">
        <v>1542156.1464696457</v>
      </c>
      <c r="D52" s="53">
        <v>3560429</v>
      </c>
      <c r="E52" s="53">
        <v>0</v>
      </c>
      <c r="F52" s="53">
        <v>43270.520799999998</v>
      </c>
      <c r="G52" s="68">
        <v>7511405.6177436458</v>
      </c>
      <c r="H52" s="16">
        <v>2365549.9504740001</v>
      </c>
      <c r="I52" s="17">
        <v>1542156.1464696457</v>
      </c>
      <c r="J52" s="17">
        <v>3560429</v>
      </c>
      <c r="K52" s="17">
        <v>0</v>
      </c>
      <c r="L52" s="17">
        <v>43270.520799999998</v>
      </c>
      <c r="M52" s="12">
        <v>7511405.6177436458</v>
      </c>
      <c r="N52" s="16">
        <v>0</v>
      </c>
      <c r="O52" s="17">
        <v>0</v>
      </c>
      <c r="P52" s="17">
        <v>0</v>
      </c>
      <c r="Q52" s="17">
        <v>0</v>
      </c>
      <c r="R52" s="17">
        <v>0</v>
      </c>
      <c r="S52" s="12">
        <v>0</v>
      </c>
    </row>
    <row r="53" spans="1:19" x14ac:dyDescent="0.25">
      <c r="A53" s="4" t="s">
        <v>44</v>
      </c>
      <c r="B53" s="67">
        <v>7302000</v>
      </c>
      <c r="C53" s="53">
        <v>21856000</v>
      </c>
      <c r="D53" s="53">
        <v>33518000</v>
      </c>
      <c r="E53" s="53">
        <v>0</v>
      </c>
      <c r="F53" s="53">
        <v>3861000</v>
      </c>
      <c r="G53" s="68">
        <v>66537000</v>
      </c>
      <c r="H53" s="16">
        <v>7302000</v>
      </c>
      <c r="I53" s="17">
        <v>21856000</v>
      </c>
      <c r="J53" s="17">
        <v>33518000</v>
      </c>
      <c r="K53" s="17">
        <v>0</v>
      </c>
      <c r="L53" s="17">
        <v>3861000</v>
      </c>
      <c r="M53" s="12">
        <v>66537000</v>
      </c>
      <c r="N53" s="16">
        <v>0</v>
      </c>
      <c r="O53" s="17">
        <v>0</v>
      </c>
      <c r="P53" s="17">
        <v>0</v>
      </c>
      <c r="Q53" s="17">
        <v>0</v>
      </c>
      <c r="R53" s="17">
        <v>0</v>
      </c>
      <c r="S53" s="12">
        <v>0</v>
      </c>
    </row>
    <row r="54" spans="1:19" x14ac:dyDescent="0.25">
      <c r="A54" s="4" t="s">
        <v>264</v>
      </c>
      <c r="B54" s="67">
        <v>4461728</v>
      </c>
      <c r="C54" s="53">
        <v>1649801</v>
      </c>
      <c r="D54" s="53">
        <v>0</v>
      </c>
      <c r="E54" s="53">
        <v>0</v>
      </c>
      <c r="F54" s="53">
        <v>0</v>
      </c>
      <c r="G54" s="68">
        <v>6111529</v>
      </c>
      <c r="H54" s="16">
        <v>4093509</v>
      </c>
      <c r="I54" s="17">
        <v>1649801</v>
      </c>
      <c r="J54" s="17">
        <v>0</v>
      </c>
      <c r="K54" s="17">
        <v>0</v>
      </c>
      <c r="L54" s="17">
        <v>0</v>
      </c>
      <c r="M54" s="12">
        <v>5743310</v>
      </c>
      <c r="N54" s="16">
        <v>368219</v>
      </c>
      <c r="O54" s="17">
        <v>0</v>
      </c>
      <c r="P54" s="17">
        <v>0</v>
      </c>
      <c r="Q54" s="17">
        <v>0</v>
      </c>
      <c r="R54" s="17">
        <v>0</v>
      </c>
      <c r="S54" s="12">
        <v>368219</v>
      </c>
    </row>
    <row r="55" spans="1:19" x14ac:dyDescent="0.25">
      <c r="A55" s="4" t="s">
        <v>45</v>
      </c>
      <c r="B55" s="67">
        <v>3275093</v>
      </c>
      <c r="C55" s="53">
        <v>2473511</v>
      </c>
      <c r="D55" s="53">
        <v>8188116.96</v>
      </c>
      <c r="E55" s="53">
        <v>0</v>
      </c>
      <c r="F55" s="53">
        <v>0</v>
      </c>
      <c r="G55" s="68">
        <v>13936720.960000001</v>
      </c>
      <c r="H55" s="16">
        <v>3275093</v>
      </c>
      <c r="I55" s="17">
        <v>2473511</v>
      </c>
      <c r="J55" s="17">
        <v>8188116.96</v>
      </c>
      <c r="K55" s="17">
        <v>0</v>
      </c>
      <c r="L55" s="17">
        <v>0</v>
      </c>
      <c r="M55" s="12">
        <v>13936720.960000001</v>
      </c>
      <c r="N55" s="16">
        <v>0</v>
      </c>
      <c r="O55" s="17">
        <v>0</v>
      </c>
      <c r="P55" s="17">
        <v>0</v>
      </c>
      <c r="Q55" s="17">
        <v>0</v>
      </c>
      <c r="R55" s="17">
        <v>0</v>
      </c>
      <c r="S55" s="12">
        <v>0</v>
      </c>
    </row>
    <row r="56" spans="1:19" x14ac:dyDescent="0.25">
      <c r="A56" s="4" t="s">
        <v>46</v>
      </c>
      <c r="B56" s="67">
        <v>3851225.18</v>
      </c>
      <c r="C56" s="53">
        <v>1449006.85</v>
      </c>
      <c r="D56" s="53">
        <v>85007</v>
      </c>
      <c r="E56" s="53">
        <v>0</v>
      </c>
      <c r="F56" s="53">
        <v>0</v>
      </c>
      <c r="G56" s="68">
        <v>5385239.0300000003</v>
      </c>
      <c r="H56" s="16">
        <v>2306942.1800000002</v>
      </c>
      <c r="I56" s="17">
        <v>978068.85</v>
      </c>
      <c r="J56" s="17">
        <v>0</v>
      </c>
      <c r="K56" s="17">
        <v>0</v>
      </c>
      <c r="L56" s="17">
        <v>0</v>
      </c>
      <c r="M56" s="12">
        <v>3285011.0300000003</v>
      </c>
      <c r="N56" s="16">
        <v>1544283</v>
      </c>
      <c r="O56" s="17">
        <v>470938</v>
      </c>
      <c r="P56" s="17">
        <v>85007</v>
      </c>
      <c r="Q56" s="17">
        <v>0</v>
      </c>
      <c r="R56" s="17">
        <v>0</v>
      </c>
      <c r="S56" s="12">
        <v>2100228</v>
      </c>
    </row>
    <row r="57" spans="1:19" x14ac:dyDescent="0.25">
      <c r="A57" s="4" t="s">
        <v>47</v>
      </c>
      <c r="B57" s="67">
        <v>1493834</v>
      </c>
      <c r="C57" s="53">
        <v>3542271</v>
      </c>
      <c r="D57" s="53">
        <v>4527300</v>
      </c>
      <c r="E57" s="53">
        <v>0</v>
      </c>
      <c r="F57" s="53">
        <v>0</v>
      </c>
      <c r="G57" s="68">
        <v>9563405</v>
      </c>
      <c r="H57" s="16">
        <v>1493834</v>
      </c>
      <c r="I57" s="17">
        <v>3542271</v>
      </c>
      <c r="J57" s="17">
        <v>4527300</v>
      </c>
      <c r="K57" s="17">
        <v>0</v>
      </c>
      <c r="L57" s="17">
        <v>0</v>
      </c>
      <c r="M57" s="12">
        <v>9563405</v>
      </c>
      <c r="N57" s="16">
        <v>0</v>
      </c>
      <c r="O57" s="17">
        <v>0</v>
      </c>
      <c r="P57" s="17">
        <v>0</v>
      </c>
      <c r="Q57" s="17">
        <v>0</v>
      </c>
      <c r="R57" s="17">
        <v>0</v>
      </c>
      <c r="S57" s="12">
        <v>0</v>
      </c>
    </row>
    <row r="58" spans="1:19" x14ac:dyDescent="0.25">
      <c r="A58" s="4" t="s">
        <v>48</v>
      </c>
      <c r="B58" s="67">
        <v>234453</v>
      </c>
      <c r="C58" s="53">
        <v>634692</v>
      </c>
      <c r="D58" s="53">
        <v>5463000</v>
      </c>
      <c r="E58" s="53">
        <v>0</v>
      </c>
      <c r="F58" s="53">
        <v>75253</v>
      </c>
      <c r="G58" s="68">
        <v>6407398</v>
      </c>
      <c r="H58" s="16">
        <v>231370</v>
      </c>
      <c r="I58" s="17">
        <v>634692</v>
      </c>
      <c r="J58" s="17">
        <v>5463000</v>
      </c>
      <c r="K58" s="17">
        <v>0</v>
      </c>
      <c r="L58" s="17">
        <v>72695</v>
      </c>
      <c r="M58" s="12">
        <v>6401757</v>
      </c>
      <c r="N58" s="16">
        <v>3083</v>
      </c>
      <c r="O58" s="17">
        <v>0</v>
      </c>
      <c r="P58" s="17">
        <v>0</v>
      </c>
      <c r="Q58" s="17">
        <v>0</v>
      </c>
      <c r="R58" s="17">
        <v>2558</v>
      </c>
      <c r="S58" s="12">
        <v>5641</v>
      </c>
    </row>
    <row r="59" spans="1:19" x14ac:dyDescent="0.25">
      <c r="A59" s="4" t="s">
        <v>49</v>
      </c>
      <c r="B59" s="67">
        <v>2441040.0548999999</v>
      </c>
      <c r="C59" s="53">
        <v>2628169.9277999997</v>
      </c>
      <c r="D59" s="53">
        <v>5393741.1434832802</v>
      </c>
      <c r="E59" s="53">
        <v>0</v>
      </c>
      <c r="F59" s="53">
        <v>119299.1271</v>
      </c>
      <c r="G59" s="68">
        <v>10582250.253283279</v>
      </c>
      <c r="H59" s="16">
        <v>1432802.0400000003</v>
      </c>
      <c r="I59" s="17">
        <v>1677093.4399999997</v>
      </c>
      <c r="J59" s="17">
        <v>5393741.1434832802</v>
      </c>
      <c r="K59" s="17">
        <v>0</v>
      </c>
      <c r="L59" s="17">
        <v>39807.61</v>
      </c>
      <c r="M59" s="12">
        <v>8543444.2334832791</v>
      </c>
      <c r="N59" s="16">
        <v>1008238.0148999996</v>
      </c>
      <c r="O59" s="17">
        <v>951076.48779999989</v>
      </c>
      <c r="P59" s="17">
        <v>0</v>
      </c>
      <c r="Q59" s="17">
        <v>0</v>
      </c>
      <c r="R59" s="17">
        <v>79491.517099999997</v>
      </c>
      <c r="S59" s="12">
        <v>2038806.0197999997</v>
      </c>
    </row>
    <row r="60" spans="1:19" x14ac:dyDescent="0.25">
      <c r="A60" s="4" t="s">
        <v>50</v>
      </c>
      <c r="B60" s="67">
        <v>2496109</v>
      </c>
      <c r="C60" s="53">
        <v>1509457</v>
      </c>
      <c r="D60" s="53">
        <v>4015887</v>
      </c>
      <c r="E60" s="53">
        <v>0</v>
      </c>
      <c r="F60" s="53">
        <v>0</v>
      </c>
      <c r="G60" s="68">
        <v>8021453</v>
      </c>
      <c r="H60" s="16">
        <v>1257209</v>
      </c>
      <c r="I60" s="17">
        <v>1387095</v>
      </c>
      <c r="J60" s="17">
        <v>4015887</v>
      </c>
      <c r="K60" s="17">
        <v>0</v>
      </c>
      <c r="L60" s="17">
        <v>0</v>
      </c>
      <c r="M60" s="12">
        <v>6660191</v>
      </c>
      <c r="N60" s="16">
        <v>1238900</v>
      </c>
      <c r="O60" s="17">
        <v>122362</v>
      </c>
      <c r="P60" s="17">
        <v>0</v>
      </c>
      <c r="Q60" s="17">
        <v>0</v>
      </c>
      <c r="R60" s="17">
        <v>0</v>
      </c>
      <c r="S60" s="12">
        <v>1361262</v>
      </c>
    </row>
    <row r="61" spans="1:19" x14ac:dyDescent="0.25">
      <c r="A61" s="4" t="s">
        <v>51</v>
      </c>
      <c r="B61" s="67">
        <v>3253385.7595000002</v>
      </c>
      <c r="C61" s="53">
        <v>1822805.6672</v>
      </c>
      <c r="D61" s="53">
        <v>5111881.8599999994</v>
      </c>
      <c r="E61" s="53">
        <v>0</v>
      </c>
      <c r="F61" s="53">
        <v>64775.430800000016</v>
      </c>
      <c r="G61" s="68">
        <v>10252848.717499999</v>
      </c>
      <c r="H61" s="16">
        <v>467521.06</v>
      </c>
      <c r="I61" s="17">
        <v>610165.65999999992</v>
      </c>
      <c r="J61" s="17">
        <v>5111881.8599999994</v>
      </c>
      <c r="K61" s="17">
        <v>0</v>
      </c>
      <c r="L61" s="17">
        <v>0</v>
      </c>
      <c r="M61" s="12">
        <v>6189568.5799999991</v>
      </c>
      <c r="N61" s="16">
        <v>2785864.6995000001</v>
      </c>
      <c r="O61" s="17">
        <v>1212640.0072000001</v>
      </c>
      <c r="P61" s="17">
        <v>0</v>
      </c>
      <c r="Q61" s="17">
        <v>0</v>
      </c>
      <c r="R61" s="17">
        <v>64775.430800000016</v>
      </c>
      <c r="S61" s="12">
        <v>4063280.1375000002</v>
      </c>
    </row>
    <row r="62" spans="1:19" x14ac:dyDescent="0.25">
      <c r="A62" s="4" t="s">
        <v>52</v>
      </c>
      <c r="B62" s="67">
        <v>228588.38</v>
      </c>
      <c r="C62" s="53">
        <v>8955881.209999999</v>
      </c>
      <c r="D62" s="53">
        <v>10086254.99</v>
      </c>
      <c r="E62" s="53">
        <v>0</v>
      </c>
      <c r="F62" s="53">
        <v>1188.96</v>
      </c>
      <c r="G62" s="68">
        <v>19271913.539999999</v>
      </c>
      <c r="H62" s="16">
        <v>228588.38</v>
      </c>
      <c r="I62" s="17">
        <v>8955881.209999999</v>
      </c>
      <c r="J62" s="17">
        <v>10086254.99</v>
      </c>
      <c r="K62" s="17">
        <v>0</v>
      </c>
      <c r="L62" s="17">
        <v>1188.96</v>
      </c>
      <c r="M62" s="12">
        <v>19271913.539999999</v>
      </c>
      <c r="N62" s="16">
        <v>0</v>
      </c>
      <c r="O62" s="17">
        <v>0</v>
      </c>
      <c r="P62" s="17">
        <v>0</v>
      </c>
      <c r="Q62" s="17">
        <v>0</v>
      </c>
      <c r="R62" s="17">
        <v>0</v>
      </c>
      <c r="S62" s="12">
        <v>0</v>
      </c>
    </row>
    <row r="63" spans="1:19" x14ac:dyDescent="0.25">
      <c r="A63" s="4" t="s">
        <v>53</v>
      </c>
      <c r="B63" s="67">
        <v>1897735</v>
      </c>
      <c r="C63" s="53">
        <v>1328253</v>
      </c>
      <c r="D63" s="53">
        <v>4116140</v>
      </c>
      <c r="E63" s="53">
        <v>0</v>
      </c>
      <c r="F63" s="53">
        <v>0</v>
      </c>
      <c r="G63" s="68">
        <v>7342128</v>
      </c>
      <c r="H63" s="16">
        <v>1331775</v>
      </c>
      <c r="I63" s="17">
        <v>1172571</v>
      </c>
      <c r="J63" s="17">
        <v>3800213</v>
      </c>
      <c r="K63" s="17">
        <v>0</v>
      </c>
      <c r="L63" s="17">
        <v>0</v>
      </c>
      <c r="M63" s="12">
        <v>6304559</v>
      </c>
      <c r="N63" s="16">
        <v>565960</v>
      </c>
      <c r="O63" s="17">
        <v>155682</v>
      </c>
      <c r="P63" s="17">
        <v>315927</v>
      </c>
      <c r="Q63" s="17">
        <v>0</v>
      </c>
      <c r="R63" s="17">
        <v>0</v>
      </c>
      <c r="S63" s="12">
        <v>1037569</v>
      </c>
    </row>
    <row r="64" spans="1:19" x14ac:dyDescent="0.25">
      <c r="A64" s="4" t="s">
        <v>54</v>
      </c>
      <c r="B64" s="67">
        <v>1261197</v>
      </c>
      <c r="C64" s="53">
        <v>1356501</v>
      </c>
      <c r="D64" s="53">
        <v>8783358</v>
      </c>
      <c r="E64" s="53">
        <v>0</v>
      </c>
      <c r="F64" s="53">
        <v>2065837</v>
      </c>
      <c r="G64" s="68">
        <v>13466893</v>
      </c>
      <c r="H64" s="16">
        <v>1030577</v>
      </c>
      <c r="I64" s="17">
        <v>1132441</v>
      </c>
      <c r="J64" s="17">
        <v>8783358</v>
      </c>
      <c r="K64" s="17">
        <v>0</v>
      </c>
      <c r="L64" s="17">
        <v>1948400</v>
      </c>
      <c r="M64" s="12">
        <v>12894776</v>
      </c>
      <c r="N64" s="16">
        <v>230620</v>
      </c>
      <c r="O64" s="17">
        <v>224060</v>
      </c>
      <c r="P64" s="17">
        <v>0</v>
      </c>
      <c r="Q64" s="17">
        <v>0</v>
      </c>
      <c r="R64" s="17">
        <v>117437</v>
      </c>
      <c r="S64" s="12">
        <v>572117</v>
      </c>
    </row>
    <row r="65" spans="1:19" x14ac:dyDescent="0.25">
      <c r="A65" s="4" t="s">
        <v>55</v>
      </c>
      <c r="B65" s="67">
        <v>2225564</v>
      </c>
      <c r="C65" s="53">
        <v>1052741</v>
      </c>
      <c r="D65" s="53">
        <v>4614338</v>
      </c>
      <c r="E65" s="53">
        <v>149446</v>
      </c>
      <c r="F65" s="53">
        <v>0</v>
      </c>
      <c r="G65" s="68">
        <v>8042089</v>
      </c>
      <c r="H65" s="16">
        <v>961529</v>
      </c>
      <c r="I65" s="17">
        <v>964239</v>
      </c>
      <c r="J65" s="17">
        <v>4602208</v>
      </c>
      <c r="K65" s="17">
        <v>149446</v>
      </c>
      <c r="L65" s="17">
        <v>0</v>
      </c>
      <c r="M65" s="12">
        <v>6677422</v>
      </c>
      <c r="N65" s="16">
        <v>1264035</v>
      </c>
      <c r="O65" s="17">
        <v>88502</v>
      </c>
      <c r="P65" s="17">
        <v>12130</v>
      </c>
      <c r="Q65" s="17">
        <v>0</v>
      </c>
      <c r="R65" s="17">
        <v>0</v>
      </c>
      <c r="S65" s="12">
        <v>1364667</v>
      </c>
    </row>
    <row r="66" spans="1:19" x14ac:dyDescent="0.25">
      <c r="A66" s="4" t="s">
        <v>56</v>
      </c>
      <c r="B66" s="67">
        <v>3114000</v>
      </c>
      <c r="C66" s="53">
        <v>764000</v>
      </c>
      <c r="D66" s="53">
        <v>2628000</v>
      </c>
      <c r="E66" s="53">
        <v>0</v>
      </c>
      <c r="F66" s="53">
        <v>266000</v>
      </c>
      <c r="G66" s="68">
        <v>6772000</v>
      </c>
      <c r="H66" s="16">
        <v>3114000</v>
      </c>
      <c r="I66" s="17">
        <v>764000</v>
      </c>
      <c r="J66" s="17">
        <v>2628000</v>
      </c>
      <c r="K66" s="17">
        <v>0</v>
      </c>
      <c r="L66" s="17">
        <v>266000</v>
      </c>
      <c r="M66" s="12">
        <v>6772000</v>
      </c>
      <c r="N66" s="16">
        <v>0</v>
      </c>
      <c r="O66" s="17">
        <v>0</v>
      </c>
      <c r="P66" s="17">
        <v>0</v>
      </c>
      <c r="Q66" s="17">
        <v>0</v>
      </c>
      <c r="R66" s="17">
        <v>0</v>
      </c>
      <c r="S66" s="12">
        <v>0</v>
      </c>
    </row>
    <row r="67" spans="1:19" x14ac:dyDescent="0.25">
      <c r="A67" s="4" t="s">
        <v>57</v>
      </c>
      <c r="B67" s="67">
        <v>2249816</v>
      </c>
      <c r="C67" s="53">
        <v>1163283</v>
      </c>
      <c r="D67" s="53">
        <v>6951036</v>
      </c>
      <c r="E67" s="53">
        <v>0</v>
      </c>
      <c r="F67" s="53">
        <v>131361</v>
      </c>
      <c r="G67" s="68">
        <v>10495496</v>
      </c>
      <c r="H67" s="16">
        <v>1949072</v>
      </c>
      <c r="I67" s="17">
        <v>1094052</v>
      </c>
      <c r="J67" s="17">
        <v>6887472</v>
      </c>
      <c r="K67" s="17">
        <v>0</v>
      </c>
      <c r="L67" s="17">
        <v>120717</v>
      </c>
      <c r="M67" s="12">
        <v>10051313</v>
      </c>
      <c r="N67" s="16">
        <v>300744</v>
      </c>
      <c r="O67" s="17">
        <v>69231</v>
      </c>
      <c r="P67" s="17">
        <v>63564</v>
      </c>
      <c r="Q67" s="17">
        <v>0</v>
      </c>
      <c r="R67" s="17">
        <v>10644</v>
      </c>
      <c r="S67" s="12">
        <v>444183</v>
      </c>
    </row>
    <row r="68" spans="1:19" x14ac:dyDescent="0.25">
      <c r="A68" s="4" t="s">
        <v>58</v>
      </c>
      <c r="B68" s="67">
        <v>3465488</v>
      </c>
      <c r="C68" s="53">
        <v>11410775</v>
      </c>
      <c r="D68" s="53">
        <v>0</v>
      </c>
      <c r="E68" s="53">
        <v>0</v>
      </c>
      <c r="F68" s="53">
        <v>48187</v>
      </c>
      <c r="G68" s="68">
        <v>14924450</v>
      </c>
      <c r="H68" s="16">
        <v>1989765</v>
      </c>
      <c r="I68" s="17">
        <v>6604085</v>
      </c>
      <c r="J68" s="17">
        <v>0</v>
      </c>
      <c r="K68" s="17">
        <v>0</v>
      </c>
      <c r="L68" s="17">
        <v>22892</v>
      </c>
      <c r="M68" s="12">
        <v>8616742</v>
      </c>
      <c r="N68" s="16">
        <v>1475723</v>
      </c>
      <c r="O68" s="17">
        <v>4806690</v>
      </c>
      <c r="P68" s="17">
        <v>0</v>
      </c>
      <c r="Q68" s="17">
        <v>0</v>
      </c>
      <c r="R68" s="17">
        <v>25295</v>
      </c>
      <c r="S68" s="12">
        <v>6307708</v>
      </c>
    </row>
    <row r="69" spans="1:19" x14ac:dyDescent="0.25">
      <c r="A69" s="4" t="s">
        <v>59</v>
      </c>
      <c r="B69" s="67">
        <v>999246</v>
      </c>
      <c r="C69" s="53">
        <v>117639</v>
      </c>
      <c r="D69" s="53">
        <v>4975908</v>
      </c>
      <c r="E69" s="53">
        <v>0</v>
      </c>
      <c r="F69" s="53">
        <v>63634</v>
      </c>
      <c r="G69" s="68">
        <v>6156427</v>
      </c>
      <c r="H69" s="16">
        <v>797119</v>
      </c>
      <c r="I69" s="17">
        <v>98948</v>
      </c>
      <c r="J69" s="17">
        <v>4975908</v>
      </c>
      <c r="K69" s="17">
        <v>0</v>
      </c>
      <c r="L69" s="17">
        <v>51493</v>
      </c>
      <c r="M69" s="12">
        <v>5923468</v>
      </c>
      <c r="N69" s="16">
        <v>202127</v>
      </c>
      <c r="O69" s="17">
        <v>18691</v>
      </c>
      <c r="P69" s="17">
        <v>0</v>
      </c>
      <c r="Q69" s="17">
        <v>0</v>
      </c>
      <c r="R69" s="17">
        <v>12141</v>
      </c>
      <c r="S69" s="12">
        <v>232959</v>
      </c>
    </row>
    <row r="70" spans="1:19" x14ac:dyDescent="0.25">
      <c r="A70" s="4" t="s">
        <v>60</v>
      </c>
      <c r="B70" s="67">
        <v>18748</v>
      </c>
      <c r="C70" s="53">
        <v>235488</v>
      </c>
      <c r="D70" s="53">
        <v>298309</v>
      </c>
      <c r="E70" s="53">
        <v>0</v>
      </c>
      <c r="F70" s="53">
        <v>4550</v>
      </c>
      <c r="G70" s="68">
        <v>557095</v>
      </c>
      <c r="H70" s="16">
        <v>18748</v>
      </c>
      <c r="I70" s="17">
        <v>235488</v>
      </c>
      <c r="J70" s="17">
        <v>298309</v>
      </c>
      <c r="K70" s="17">
        <v>0</v>
      </c>
      <c r="L70" s="17">
        <v>4550</v>
      </c>
      <c r="M70" s="12">
        <v>557095</v>
      </c>
      <c r="N70" s="16">
        <v>0</v>
      </c>
      <c r="O70" s="17">
        <v>0</v>
      </c>
      <c r="P70" s="17">
        <v>0</v>
      </c>
      <c r="Q70" s="17">
        <v>0</v>
      </c>
      <c r="R70" s="17">
        <v>0</v>
      </c>
      <c r="S70" s="12">
        <v>0</v>
      </c>
    </row>
    <row r="71" spans="1:19" x14ac:dyDescent="0.25">
      <c r="A71" s="4" t="s">
        <v>61</v>
      </c>
      <c r="B71" s="67">
        <v>2780629</v>
      </c>
      <c r="C71" s="53">
        <v>5125946</v>
      </c>
      <c r="D71" s="53">
        <v>4905935</v>
      </c>
      <c r="E71" s="53">
        <v>0</v>
      </c>
      <c r="F71" s="53">
        <v>11239</v>
      </c>
      <c r="G71" s="68">
        <v>12823749</v>
      </c>
      <c r="H71" s="16">
        <v>2032903</v>
      </c>
      <c r="I71" s="17">
        <v>5008842</v>
      </c>
      <c r="J71" s="17">
        <v>4899399</v>
      </c>
      <c r="K71" s="17">
        <v>0</v>
      </c>
      <c r="L71" s="17">
        <v>11239</v>
      </c>
      <c r="M71" s="12">
        <v>11952383</v>
      </c>
      <c r="N71" s="16">
        <v>747726</v>
      </c>
      <c r="O71" s="17">
        <v>117104</v>
      </c>
      <c r="P71" s="17">
        <v>6536</v>
      </c>
      <c r="Q71" s="17">
        <v>0</v>
      </c>
      <c r="R71" s="17">
        <v>0</v>
      </c>
      <c r="S71" s="12">
        <v>871366</v>
      </c>
    </row>
    <row r="72" spans="1:19" x14ac:dyDescent="0.25">
      <c r="A72" s="4" t="s">
        <v>62</v>
      </c>
      <c r="B72" s="67">
        <v>2781621</v>
      </c>
      <c r="C72" s="53">
        <v>2713083</v>
      </c>
      <c r="D72" s="53">
        <v>6613411</v>
      </c>
      <c r="E72" s="53">
        <v>0</v>
      </c>
      <c r="F72" s="53">
        <v>209993</v>
      </c>
      <c r="G72" s="68">
        <v>12318108</v>
      </c>
      <c r="H72" s="16">
        <v>1677345</v>
      </c>
      <c r="I72" s="17">
        <v>745776</v>
      </c>
      <c r="J72" s="17">
        <v>5503944</v>
      </c>
      <c r="K72" s="17">
        <v>0</v>
      </c>
      <c r="L72" s="17">
        <v>42894</v>
      </c>
      <c r="M72" s="12">
        <v>7969959</v>
      </c>
      <c r="N72" s="16">
        <v>1104276</v>
      </c>
      <c r="O72" s="17">
        <v>1967307</v>
      </c>
      <c r="P72" s="17">
        <v>1109467</v>
      </c>
      <c r="Q72" s="17">
        <v>0</v>
      </c>
      <c r="R72" s="17">
        <v>167099</v>
      </c>
      <c r="S72" s="12">
        <v>4348149</v>
      </c>
    </row>
    <row r="73" spans="1:19" x14ac:dyDescent="0.25">
      <c r="A73" s="4" t="s">
        <v>63</v>
      </c>
      <c r="B73" s="67">
        <v>1288608.32</v>
      </c>
      <c r="C73" s="53">
        <v>531570.67000000004</v>
      </c>
      <c r="D73" s="53">
        <v>6579730.5700000003</v>
      </c>
      <c r="E73" s="53">
        <v>0</v>
      </c>
      <c r="F73" s="53">
        <v>1146567.81</v>
      </c>
      <c r="G73" s="68">
        <v>9546477.370000001</v>
      </c>
      <c r="H73" s="16">
        <v>1288608.32</v>
      </c>
      <c r="I73" s="17">
        <v>531570.67000000004</v>
      </c>
      <c r="J73" s="17">
        <v>6579730.5700000003</v>
      </c>
      <c r="K73" s="17">
        <v>0</v>
      </c>
      <c r="L73" s="17">
        <v>1146567.81</v>
      </c>
      <c r="M73" s="12">
        <v>9546477.370000001</v>
      </c>
      <c r="N73" s="16">
        <v>0</v>
      </c>
      <c r="O73" s="17">
        <v>0</v>
      </c>
      <c r="P73" s="17">
        <v>0</v>
      </c>
      <c r="Q73" s="17">
        <v>0</v>
      </c>
      <c r="R73" s="17">
        <v>0</v>
      </c>
      <c r="S73" s="12">
        <v>0</v>
      </c>
    </row>
    <row r="74" spans="1:19" x14ac:dyDescent="0.25">
      <c r="A74" s="4" t="s">
        <v>64</v>
      </c>
      <c r="B74" s="67">
        <v>3284937</v>
      </c>
      <c r="C74" s="53">
        <v>2213205</v>
      </c>
      <c r="D74" s="53">
        <v>3785011</v>
      </c>
      <c r="E74" s="53">
        <v>0</v>
      </c>
      <c r="F74" s="53">
        <v>0</v>
      </c>
      <c r="G74" s="68">
        <v>9283153</v>
      </c>
      <c r="H74" s="16">
        <v>1668862</v>
      </c>
      <c r="I74" s="17">
        <v>1987779</v>
      </c>
      <c r="J74" s="17">
        <v>3747124</v>
      </c>
      <c r="K74" s="17">
        <v>0</v>
      </c>
      <c r="L74" s="17">
        <v>0</v>
      </c>
      <c r="M74" s="12">
        <v>7403765</v>
      </c>
      <c r="N74" s="16">
        <v>1616075</v>
      </c>
      <c r="O74" s="17">
        <v>225426</v>
      </c>
      <c r="P74" s="17">
        <v>37887</v>
      </c>
      <c r="Q74" s="17">
        <v>0</v>
      </c>
      <c r="R74" s="17">
        <v>0</v>
      </c>
      <c r="S74" s="12">
        <v>1879388</v>
      </c>
    </row>
    <row r="75" spans="1:19" x14ac:dyDescent="0.25">
      <c r="A75" s="4" t="s">
        <v>65</v>
      </c>
      <c r="B75" s="67">
        <v>2250411.9299999997</v>
      </c>
      <c r="C75" s="53">
        <v>1459126.83</v>
      </c>
      <c r="D75" s="53">
        <v>5116879.75</v>
      </c>
      <c r="E75" s="53">
        <v>0</v>
      </c>
      <c r="F75" s="53">
        <v>0</v>
      </c>
      <c r="G75" s="68">
        <v>8826418.5099999998</v>
      </c>
      <c r="H75" s="16">
        <v>1395691.22</v>
      </c>
      <c r="I75" s="17">
        <v>1382575.24</v>
      </c>
      <c r="J75" s="17">
        <v>5116879.75</v>
      </c>
      <c r="K75" s="17">
        <v>0</v>
      </c>
      <c r="L75" s="17">
        <v>0</v>
      </c>
      <c r="M75" s="12">
        <v>7895146.21</v>
      </c>
      <c r="N75" s="16">
        <v>854720.71</v>
      </c>
      <c r="O75" s="17">
        <v>76551.59</v>
      </c>
      <c r="P75" s="17">
        <v>0</v>
      </c>
      <c r="Q75" s="17">
        <v>0</v>
      </c>
      <c r="R75" s="17">
        <v>0</v>
      </c>
      <c r="S75" s="12">
        <v>931272.29999999993</v>
      </c>
    </row>
    <row r="76" spans="1:19" x14ac:dyDescent="0.25">
      <c r="A76" s="4" t="s">
        <v>66</v>
      </c>
      <c r="B76" s="67">
        <v>918460.49118949496</v>
      </c>
      <c r="C76" s="53">
        <v>974089.22619200242</v>
      </c>
      <c r="D76" s="53">
        <v>5486725.2318466017</v>
      </c>
      <c r="E76" s="53">
        <v>0</v>
      </c>
      <c r="F76" s="53">
        <v>2301.9880712698036</v>
      </c>
      <c r="G76" s="68">
        <v>7381576.9372993698</v>
      </c>
      <c r="H76" s="16">
        <v>868140.41369242151</v>
      </c>
      <c r="I76" s="17">
        <v>921427.32479455497</v>
      </c>
      <c r="J76" s="17">
        <v>5388489.2485992042</v>
      </c>
      <c r="K76" s="17">
        <v>0</v>
      </c>
      <c r="L76" s="17">
        <v>2248.164152730767</v>
      </c>
      <c r="M76" s="12">
        <v>7180305.1512389118</v>
      </c>
      <c r="N76" s="16">
        <v>50320.077497073398</v>
      </c>
      <c r="O76" s="17">
        <v>52661.901397447502</v>
      </c>
      <c r="P76" s="17">
        <v>98235.983247397904</v>
      </c>
      <c r="Q76" s="17">
        <v>0</v>
      </c>
      <c r="R76" s="17">
        <v>53.823918539036697</v>
      </c>
      <c r="S76" s="12">
        <v>201271.78606045785</v>
      </c>
    </row>
    <row r="77" spans="1:19" x14ac:dyDescent="0.25">
      <c r="A77" s="4" t="s">
        <v>67</v>
      </c>
      <c r="B77" s="67">
        <v>1247198</v>
      </c>
      <c r="C77" s="53">
        <v>270601</v>
      </c>
      <c r="D77" s="53">
        <v>2685251</v>
      </c>
      <c r="E77" s="53">
        <v>0</v>
      </c>
      <c r="F77" s="53">
        <v>0</v>
      </c>
      <c r="G77" s="68">
        <v>4203050</v>
      </c>
      <c r="H77" s="16">
        <v>1247198</v>
      </c>
      <c r="I77" s="17">
        <v>270601</v>
      </c>
      <c r="J77" s="17">
        <v>2685251</v>
      </c>
      <c r="K77" s="17">
        <v>0</v>
      </c>
      <c r="L77" s="17">
        <v>0</v>
      </c>
      <c r="M77" s="12">
        <v>4203050</v>
      </c>
      <c r="N77" s="16">
        <v>0</v>
      </c>
      <c r="O77" s="17">
        <v>0</v>
      </c>
      <c r="P77" s="17">
        <v>0</v>
      </c>
      <c r="Q77" s="17">
        <v>0</v>
      </c>
      <c r="R77" s="17">
        <v>0</v>
      </c>
      <c r="S77" s="12">
        <v>0</v>
      </c>
    </row>
    <row r="78" spans="1:19" x14ac:dyDescent="0.25">
      <c r="A78" s="4" t="s">
        <v>68</v>
      </c>
      <c r="B78" s="67">
        <v>2932884</v>
      </c>
      <c r="C78" s="53">
        <v>1320945</v>
      </c>
      <c r="D78" s="53">
        <v>7367122</v>
      </c>
      <c r="E78" s="53">
        <v>0</v>
      </c>
      <c r="F78" s="53">
        <v>0</v>
      </c>
      <c r="G78" s="68">
        <v>11620951</v>
      </c>
      <c r="H78" s="16">
        <v>2932884</v>
      </c>
      <c r="I78" s="17">
        <v>1320945</v>
      </c>
      <c r="J78" s="17">
        <v>7367122</v>
      </c>
      <c r="K78" s="17">
        <v>0</v>
      </c>
      <c r="L78" s="17">
        <v>0</v>
      </c>
      <c r="M78" s="12">
        <v>11620951</v>
      </c>
      <c r="N78" s="16">
        <v>0</v>
      </c>
      <c r="O78" s="17">
        <v>0</v>
      </c>
      <c r="P78" s="17">
        <v>0</v>
      </c>
      <c r="Q78" s="17">
        <v>0</v>
      </c>
      <c r="R78" s="17">
        <v>0</v>
      </c>
      <c r="S78" s="12">
        <v>0</v>
      </c>
    </row>
    <row r="79" spans="1:19" x14ac:dyDescent="0.25">
      <c r="A79" s="4" t="s">
        <v>69</v>
      </c>
      <c r="B79" s="67">
        <v>2019080</v>
      </c>
      <c r="C79" s="53">
        <v>1622946</v>
      </c>
      <c r="D79" s="53">
        <v>0</v>
      </c>
      <c r="E79" s="53">
        <v>0</v>
      </c>
      <c r="F79" s="53">
        <v>0</v>
      </c>
      <c r="G79" s="68">
        <v>3642026</v>
      </c>
      <c r="H79" s="16">
        <v>1777697</v>
      </c>
      <c r="I79" s="17">
        <v>1463593</v>
      </c>
      <c r="J79" s="17">
        <v>0</v>
      </c>
      <c r="K79" s="17">
        <v>0</v>
      </c>
      <c r="L79" s="17">
        <v>0</v>
      </c>
      <c r="M79" s="12">
        <v>3241290</v>
      </c>
      <c r="N79" s="16">
        <v>241383</v>
      </c>
      <c r="O79" s="17">
        <v>159353</v>
      </c>
      <c r="P79" s="17">
        <v>0</v>
      </c>
      <c r="Q79" s="17">
        <v>0</v>
      </c>
      <c r="R79" s="17">
        <v>0</v>
      </c>
      <c r="S79" s="12">
        <v>400736</v>
      </c>
    </row>
    <row r="80" spans="1:19" x14ac:dyDescent="0.25">
      <c r="A80" s="4" t="s">
        <v>70</v>
      </c>
      <c r="B80" s="67">
        <v>3758306</v>
      </c>
      <c r="C80" s="53">
        <v>2403312</v>
      </c>
      <c r="D80" s="53">
        <v>11999039</v>
      </c>
      <c r="E80" s="53">
        <v>0</v>
      </c>
      <c r="F80" s="53">
        <v>0</v>
      </c>
      <c r="G80" s="68">
        <v>18160657</v>
      </c>
      <c r="H80" s="16">
        <v>1639656</v>
      </c>
      <c r="I80" s="17">
        <v>2752723</v>
      </c>
      <c r="J80" s="17">
        <v>11999039</v>
      </c>
      <c r="K80" s="17">
        <v>0</v>
      </c>
      <c r="L80" s="17">
        <v>0</v>
      </c>
      <c r="M80" s="12">
        <v>16391418</v>
      </c>
      <c r="N80" s="16">
        <v>2118650</v>
      </c>
      <c r="O80" s="17">
        <v>-349411</v>
      </c>
      <c r="P80" s="17">
        <v>0</v>
      </c>
      <c r="Q80" s="17">
        <v>0</v>
      </c>
      <c r="R80" s="17">
        <v>0</v>
      </c>
      <c r="S80" s="12">
        <v>1769239</v>
      </c>
    </row>
    <row r="81" spans="1:19" x14ac:dyDescent="0.25">
      <c r="A81" s="4" t="s">
        <v>71</v>
      </c>
      <c r="B81" s="67">
        <v>680768.19000000006</v>
      </c>
      <c r="C81" s="53">
        <v>123077.12</v>
      </c>
      <c r="D81" s="53">
        <v>5129265.3699999992</v>
      </c>
      <c r="E81" s="53">
        <v>0</v>
      </c>
      <c r="F81" s="53">
        <v>56040.27</v>
      </c>
      <c r="G81" s="68">
        <v>5989150.9499999993</v>
      </c>
      <c r="H81" s="16">
        <v>680768.19000000006</v>
      </c>
      <c r="I81" s="17">
        <v>123077.12</v>
      </c>
      <c r="J81" s="17">
        <v>5129265.3699999992</v>
      </c>
      <c r="K81" s="17">
        <v>0</v>
      </c>
      <c r="L81" s="17">
        <v>0</v>
      </c>
      <c r="M81" s="12">
        <v>5933110.6799999997</v>
      </c>
      <c r="N81" s="16">
        <v>0</v>
      </c>
      <c r="O81" s="17">
        <v>0</v>
      </c>
      <c r="P81" s="17">
        <v>0</v>
      </c>
      <c r="Q81" s="17">
        <v>0</v>
      </c>
      <c r="R81" s="17">
        <v>56040.27</v>
      </c>
      <c r="S81" s="12">
        <v>56040.27</v>
      </c>
    </row>
    <row r="82" spans="1:19" x14ac:dyDescent="0.25">
      <c r="A82" s="4" t="s">
        <v>72</v>
      </c>
      <c r="B82" s="67">
        <v>974156</v>
      </c>
      <c r="C82" s="53">
        <v>768336</v>
      </c>
      <c r="D82" s="53">
        <v>4194923</v>
      </c>
      <c r="E82" s="53">
        <v>0</v>
      </c>
      <c r="F82" s="53">
        <v>5526</v>
      </c>
      <c r="G82" s="68">
        <v>5942941</v>
      </c>
      <c r="H82" s="16">
        <v>713753</v>
      </c>
      <c r="I82" s="17">
        <v>635003</v>
      </c>
      <c r="J82" s="17">
        <v>0</v>
      </c>
      <c r="K82" s="17">
        <v>0</v>
      </c>
      <c r="L82" s="17">
        <v>0</v>
      </c>
      <c r="M82" s="12">
        <v>1348756</v>
      </c>
      <c r="N82" s="16">
        <v>260403</v>
      </c>
      <c r="O82" s="17">
        <v>133333</v>
      </c>
      <c r="P82" s="17">
        <v>4194923</v>
      </c>
      <c r="Q82" s="17">
        <v>0</v>
      </c>
      <c r="R82" s="17">
        <v>5526</v>
      </c>
      <c r="S82" s="12">
        <v>4594185</v>
      </c>
    </row>
    <row r="83" spans="1:19" x14ac:dyDescent="0.25">
      <c r="A83" s="4" t="s">
        <v>73</v>
      </c>
      <c r="B83" s="67">
        <v>3463698</v>
      </c>
      <c r="C83" s="53">
        <v>961718</v>
      </c>
      <c r="D83" s="53">
        <v>0</v>
      </c>
      <c r="E83" s="53">
        <v>0</v>
      </c>
      <c r="F83" s="53">
        <v>6122</v>
      </c>
      <c r="G83" s="68">
        <v>4431538</v>
      </c>
      <c r="H83" s="16">
        <v>3463698</v>
      </c>
      <c r="I83" s="17">
        <v>961718</v>
      </c>
      <c r="J83" s="17">
        <v>0</v>
      </c>
      <c r="K83" s="17">
        <v>0</v>
      </c>
      <c r="L83" s="17">
        <v>6122</v>
      </c>
      <c r="M83" s="12">
        <v>4431538</v>
      </c>
      <c r="N83" s="16">
        <v>0</v>
      </c>
      <c r="O83" s="17">
        <v>0</v>
      </c>
      <c r="P83" s="17">
        <v>0</v>
      </c>
      <c r="Q83" s="17">
        <v>0</v>
      </c>
      <c r="R83" s="17">
        <v>0</v>
      </c>
      <c r="S83" s="12">
        <v>0</v>
      </c>
    </row>
    <row r="84" spans="1:19" x14ac:dyDescent="0.25">
      <c r="A84" s="4" t="s">
        <v>74</v>
      </c>
      <c r="B84" s="67">
        <v>530803</v>
      </c>
      <c r="C84" s="53">
        <v>706862</v>
      </c>
      <c r="D84" s="53">
        <v>4278462</v>
      </c>
      <c r="E84" s="53">
        <v>0</v>
      </c>
      <c r="F84" s="53">
        <v>0</v>
      </c>
      <c r="G84" s="68">
        <v>5516127</v>
      </c>
      <c r="H84" s="16">
        <v>530803</v>
      </c>
      <c r="I84" s="17">
        <v>706862</v>
      </c>
      <c r="J84" s="17">
        <v>4278462</v>
      </c>
      <c r="K84" s="17">
        <v>0</v>
      </c>
      <c r="L84" s="17">
        <v>0</v>
      </c>
      <c r="M84" s="12">
        <v>5516127</v>
      </c>
      <c r="N84" s="16">
        <v>0</v>
      </c>
      <c r="O84" s="17">
        <v>0</v>
      </c>
      <c r="P84" s="17">
        <v>0</v>
      </c>
      <c r="Q84" s="17">
        <v>0</v>
      </c>
      <c r="R84" s="17">
        <v>0</v>
      </c>
      <c r="S84" s="12">
        <v>0</v>
      </c>
    </row>
    <row r="85" spans="1:19" x14ac:dyDescent="0.25">
      <c r="A85" s="4" t="s">
        <v>75</v>
      </c>
      <c r="B85" s="67">
        <v>2467247.4811562342</v>
      </c>
      <c r="C85" s="53">
        <v>2204203.170547286</v>
      </c>
      <c r="D85" s="53">
        <v>40632281.295138411</v>
      </c>
      <c r="E85" s="53">
        <v>0</v>
      </c>
      <c r="F85" s="53">
        <v>177.0291552619052</v>
      </c>
      <c r="G85" s="68">
        <v>45303908.975997187</v>
      </c>
      <c r="H85" s="16">
        <v>1261532.6101162904</v>
      </c>
      <c r="I85" s="17">
        <v>1875032.1001785551</v>
      </c>
      <c r="J85" s="17">
        <v>40632281.295138411</v>
      </c>
      <c r="K85" s="17">
        <v>0</v>
      </c>
      <c r="L85" s="17">
        <v>0.27209542735488412</v>
      </c>
      <c r="M85" s="12">
        <v>43768846.277528681</v>
      </c>
      <c r="N85" s="16">
        <v>1205714.8710399438</v>
      </c>
      <c r="O85" s="17">
        <v>329171.0703687307</v>
      </c>
      <c r="P85" s="17">
        <v>0</v>
      </c>
      <c r="Q85" s="17">
        <v>0</v>
      </c>
      <c r="R85" s="17">
        <v>176.75705983455032</v>
      </c>
      <c r="S85" s="12">
        <v>1535062.6984685091</v>
      </c>
    </row>
    <row r="86" spans="1:19" x14ac:dyDescent="0.25">
      <c r="A86" s="4" t="s">
        <v>76</v>
      </c>
      <c r="B86" s="67">
        <v>2688000</v>
      </c>
      <c r="C86" s="53">
        <v>665773.79</v>
      </c>
      <c r="D86" s="53">
        <v>0</v>
      </c>
      <c r="E86" s="53">
        <v>0</v>
      </c>
      <c r="F86" s="53">
        <v>0</v>
      </c>
      <c r="G86" s="68">
        <v>3353773.79</v>
      </c>
      <c r="H86" s="16">
        <v>2688000</v>
      </c>
      <c r="I86" s="17">
        <v>665773.79</v>
      </c>
      <c r="J86" s="17" t="s">
        <v>324</v>
      </c>
      <c r="K86" s="17">
        <v>0</v>
      </c>
      <c r="L86" s="17">
        <v>0</v>
      </c>
      <c r="M86" s="12">
        <v>3353773.79</v>
      </c>
      <c r="N86" s="16">
        <v>0</v>
      </c>
      <c r="O86" s="17">
        <v>0</v>
      </c>
      <c r="P86" s="17">
        <v>0</v>
      </c>
      <c r="Q86" s="17">
        <v>0</v>
      </c>
      <c r="R86" s="17">
        <v>0</v>
      </c>
      <c r="S86" s="12">
        <v>0</v>
      </c>
    </row>
    <row r="87" spans="1:19" x14ac:dyDescent="0.25">
      <c r="A87" s="4" t="s">
        <v>77</v>
      </c>
      <c r="B87" s="67">
        <v>3602912.8000000007</v>
      </c>
      <c r="C87" s="53">
        <v>9912721.8100000042</v>
      </c>
      <c r="D87" s="53">
        <v>6012180.6100000003</v>
      </c>
      <c r="E87" s="53">
        <v>0</v>
      </c>
      <c r="F87" s="53">
        <v>26432.25</v>
      </c>
      <c r="G87" s="68">
        <v>19554247.470000006</v>
      </c>
      <c r="H87" s="16">
        <v>2890706.0100000007</v>
      </c>
      <c r="I87" s="17">
        <v>9899149.1200000048</v>
      </c>
      <c r="J87" s="17">
        <v>6012180.6100000003</v>
      </c>
      <c r="K87" s="17">
        <v>0</v>
      </c>
      <c r="L87" s="17">
        <v>26432.25</v>
      </c>
      <c r="M87" s="12">
        <v>18828467.990000006</v>
      </c>
      <c r="N87" s="16">
        <v>712206.79000000015</v>
      </c>
      <c r="O87" s="17">
        <v>13572.69</v>
      </c>
      <c r="P87" s="17">
        <v>0</v>
      </c>
      <c r="Q87" s="17">
        <v>0</v>
      </c>
      <c r="R87" s="17">
        <v>0</v>
      </c>
      <c r="S87" s="12">
        <v>725779.4800000001</v>
      </c>
    </row>
    <row r="88" spans="1:19" x14ac:dyDescent="0.25">
      <c r="A88" s="4" t="s">
        <v>78</v>
      </c>
      <c r="B88" s="67">
        <v>1647008</v>
      </c>
      <c r="C88" s="53">
        <v>412309</v>
      </c>
      <c r="D88" s="53">
        <v>5603349</v>
      </c>
      <c r="E88" s="53">
        <v>0</v>
      </c>
      <c r="F88" s="53">
        <v>359994</v>
      </c>
      <c r="G88" s="68">
        <v>8022660</v>
      </c>
      <c r="H88" s="16">
        <v>1647008</v>
      </c>
      <c r="I88" s="17">
        <v>412309</v>
      </c>
      <c r="J88" s="17">
        <v>5603349</v>
      </c>
      <c r="K88" s="17">
        <v>0</v>
      </c>
      <c r="L88" s="17">
        <v>359994</v>
      </c>
      <c r="M88" s="12">
        <v>8022660</v>
      </c>
      <c r="N88" s="16">
        <v>0</v>
      </c>
      <c r="O88" s="17">
        <v>0</v>
      </c>
      <c r="P88" s="17">
        <v>0</v>
      </c>
      <c r="Q88" s="17">
        <v>0</v>
      </c>
      <c r="R88" s="17">
        <v>0</v>
      </c>
      <c r="S88" s="12">
        <v>0</v>
      </c>
    </row>
    <row r="89" spans="1:19" x14ac:dyDescent="0.25">
      <c r="A89" s="5"/>
      <c r="B89" s="69"/>
      <c r="C89" s="54"/>
      <c r="D89" s="54"/>
      <c r="E89" s="54"/>
      <c r="F89" s="54"/>
      <c r="G89" s="70"/>
      <c r="H89" s="18"/>
      <c r="I89" s="19"/>
      <c r="J89" s="19"/>
      <c r="K89" s="19"/>
      <c r="L89" s="19"/>
      <c r="M89" s="13"/>
      <c r="N89" s="18"/>
      <c r="O89" s="19"/>
      <c r="P89" s="19"/>
      <c r="Q89" s="19"/>
      <c r="R89" s="19"/>
      <c r="S89" s="13"/>
    </row>
    <row r="90" spans="1:19" x14ac:dyDescent="0.25">
      <c r="A90" s="30"/>
      <c r="B90" s="31">
        <f>SUM(B9:B89)</f>
        <v>195438429.97232139</v>
      </c>
      <c r="C90" s="32">
        <f t="shared" ref="C90:G90" si="0">SUM(C9:C89)</f>
        <v>193320623.51773891</v>
      </c>
      <c r="D90" s="32">
        <f t="shared" si="0"/>
        <v>516240651.24362028</v>
      </c>
      <c r="E90" s="32">
        <f t="shared" si="0"/>
        <v>465042.86</v>
      </c>
      <c r="F90" s="32">
        <f t="shared" si="0"/>
        <v>23502682.430662848</v>
      </c>
      <c r="G90" s="33">
        <f t="shared" si="0"/>
        <v>928967430.02434337</v>
      </c>
      <c r="H90" s="31">
        <f t="shared" ref="H90:S90" si="1">SUM(H9:H89)</f>
        <v>148723872.92906165</v>
      </c>
      <c r="I90" s="32">
        <f t="shared" si="1"/>
        <v>179226395.52354348</v>
      </c>
      <c r="J90" s="32">
        <f t="shared" si="1"/>
        <v>499133568.98701823</v>
      </c>
      <c r="K90" s="32">
        <f t="shared" si="1"/>
        <v>447042.86</v>
      </c>
      <c r="L90" s="32">
        <f t="shared" si="1"/>
        <v>24278125.854990255</v>
      </c>
      <c r="M90" s="33">
        <f t="shared" si="1"/>
        <v>851809006.15461349</v>
      </c>
      <c r="N90" s="31">
        <f t="shared" si="1"/>
        <v>46714557.043259688</v>
      </c>
      <c r="O90" s="32">
        <f t="shared" si="1"/>
        <v>14094227.99419545</v>
      </c>
      <c r="P90" s="32">
        <f t="shared" si="1"/>
        <v>17107082.256602019</v>
      </c>
      <c r="Q90" s="32">
        <f t="shared" si="1"/>
        <v>18000</v>
      </c>
      <c r="R90" s="32">
        <f t="shared" si="1"/>
        <v>-775443.42432740401</v>
      </c>
      <c r="S90" s="33">
        <f t="shared" si="1"/>
        <v>77158423.869729742</v>
      </c>
    </row>
    <row r="91" spans="1:19"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9" width="12.6640625" style="9"/>
    <col min="20" max="16384" width="12.6640625" style="6"/>
  </cols>
  <sheetData>
    <row r="1" spans="1:19" x14ac:dyDescent="0.25">
      <c r="A1" s="1" t="s">
        <v>0</v>
      </c>
      <c r="B1" s="7"/>
      <c r="C1" s="7"/>
      <c r="D1" s="7"/>
      <c r="E1" s="7"/>
      <c r="F1" s="7"/>
      <c r="G1" s="7"/>
      <c r="H1" s="7"/>
      <c r="I1" s="7"/>
      <c r="J1" s="7"/>
      <c r="K1" s="7"/>
      <c r="L1" s="7"/>
      <c r="M1" s="7"/>
      <c r="N1" s="7"/>
      <c r="O1" s="7"/>
      <c r="P1" s="7"/>
      <c r="Q1" s="7"/>
      <c r="R1" s="7"/>
      <c r="S1" s="7"/>
    </row>
    <row r="2" spans="1:19" ht="15.6" x14ac:dyDescent="0.3">
      <c r="A2" s="2" t="s">
        <v>85</v>
      </c>
      <c r="B2" s="8"/>
      <c r="C2" s="8"/>
      <c r="D2" s="8"/>
      <c r="E2" s="8"/>
      <c r="F2" s="8"/>
      <c r="G2" s="8"/>
      <c r="H2" s="8"/>
      <c r="I2" s="8"/>
      <c r="J2" s="8"/>
      <c r="K2" s="8"/>
      <c r="L2" s="8"/>
      <c r="M2" s="8"/>
      <c r="N2" s="8"/>
      <c r="O2" s="8"/>
      <c r="P2" s="8"/>
      <c r="Q2" s="8"/>
      <c r="R2" s="8"/>
      <c r="S2" s="8"/>
    </row>
    <row r="3" spans="1:19" x14ac:dyDescent="0.25">
      <c r="A3" s="28" t="str">
        <f>'Total Exp'!A3</f>
        <v>2015-16</v>
      </c>
    </row>
    <row r="4" spans="1:19" ht="15.6" x14ac:dyDescent="0.3">
      <c r="A4" s="71" t="s">
        <v>237</v>
      </c>
      <c r="B4" s="62"/>
      <c r="C4" s="62"/>
      <c r="D4" s="62"/>
      <c r="E4" s="62"/>
      <c r="F4" s="62"/>
      <c r="G4" s="63"/>
      <c r="H4" s="61"/>
      <c r="I4" s="62"/>
      <c r="J4" s="62"/>
      <c r="K4" s="62"/>
      <c r="L4" s="62"/>
      <c r="M4" s="62"/>
      <c r="N4" s="61"/>
      <c r="O4" s="62"/>
      <c r="P4" s="62"/>
      <c r="Q4" s="62"/>
      <c r="R4" s="62"/>
      <c r="S4" s="63"/>
    </row>
    <row r="5" spans="1:19" s="83" customFormat="1" ht="13.2" x14ac:dyDescent="0.25">
      <c r="A5" s="55"/>
      <c r="B5" s="88" t="s">
        <v>240</v>
      </c>
      <c r="C5" s="85"/>
      <c r="D5" s="85"/>
      <c r="E5" s="85"/>
      <c r="F5" s="85"/>
      <c r="G5" s="86"/>
      <c r="H5" s="87" t="s">
        <v>238</v>
      </c>
      <c r="I5" s="88"/>
      <c r="J5" s="88"/>
      <c r="K5" s="88"/>
      <c r="L5" s="88"/>
      <c r="M5" s="89"/>
      <c r="N5" s="88" t="s">
        <v>239</v>
      </c>
      <c r="O5" s="88"/>
      <c r="P5" s="88"/>
      <c r="Q5" s="88"/>
      <c r="R5" s="88"/>
      <c r="S5" s="89"/>
    </row>
    <row r="6" spans="1:19" s="83" customFormat="1" ht="13.2" x14ac:dyDescent="0.25">
      <c r="A6" s="55"/>
      <c r="B6" s="56" t="str">
        <f>$A$4&amp;" Total"</f>
        <v>Main Roads Total</v>
      </c>
      <c r="C6" s="57"/>
      <c r="D6" s="57"/>
      <c r="E6" s="57"/>
      <c r="F6" s="57"/>
      <c r="G6" s="58"/>
      <c r="H6" s="56" t="s">
        <v>241</v>
      </c>
      <c r="I6" s="57"/>
      <c r="J6" s="57"/>
      <c r="K6" s="57"/>
      <c r="L6" s="57"/>
      <c r="M6" s="58"/>
      <c r="N6" s="57" t="s">
        <v>242</v>
      </c>
      <c r="O6" s="57"/>
      <c r="P6" s="57"/>
      <c r="Q6" s="57"/>
      <c r="R6" s="57"/>
      <c r="S6" s="58"/>
    </row>
    <row r="7" spans="1:19" s="82" customFormat="1" ht="20.399999999999999" x14ac:dyDescent="0.2">
      <c r="A7" s="80"/>
      <c r="B7" s="42" t="s">
        <v>87</v>
      </c>
      <c r="C7" s="43" t="s">
        <v>88</v>
      </c>
      <c r="D7" s="43" t="s">
        <v>89</v>
      </c>
      <c r="E7" s="43" t="s">
        <v>90</v>
      </c>
      <c r="F7" s="43" t="s">
        <v>91</v>
      </c>
      <c r="G7" s="81" t="s">
        <v>92</v>
      </c>
      <c r="H7" s="42" t="s">
        <v>87</v>
      </c>
      <c r="I7" s="43" t="s">
        <v>88</v>
      </c>
      <c r="J7" s="43" t="s">
        <v>89</v>
      </c>
      <c r="K7" s="43" t="s">
        <v>90</v>
      </c>
      <c r="L7" s="43" t="s">
        <v>91</v>
      </c>
      <c r="M7" s="81" t="s">
        <v>92</v>
      </c>
      <c r="N7" s="42" t="s">
        <v>87</v>
      </c>
      <c r="O7" s="43" t="s">
        <v>88</v>
      </c>
      <c r="P7" s="43" t="s">
        <v>89</v>
      </c>
      <c r="Q7" s="43" t="s">
        <v>90</v>
      </c>
      <c r="R7" s="43" t="s">
        <v>91</v>
      </c>
      <c r="S7" s="81" t="s">
        <v>92</v>
      </c>
    </row>
    <row r="8" spans="1:19" s="82" customFormat="1" ht="10.199999999999999" x14ac:dyDescent="0.2">
      <c r="A8" s="90"/>
      <c r="B8" s="46" t="s">
        <v>79</v>
      </c>
      <c r="C8" s="47" t="s">
        <v>80</v>
      </c>
      <c r="D8" s="47" t="s">
        <v>81</v>
      </c>
      <c r="E8" s="47" t="s">
        <v>82</v>
      </c>
      <c r="F8" s="47" t="s">
        <v>83</v>
      </c>
      <c r="G8" s="60" t="s">
        <v>84</v>
      </c>
      <c r="H8" s="46" t="s">
        <v>79</v>
      </c>
      <c r="I8" s="47" t="s">
        <v>80</v>
      </c>
      <c r="J8" s="47" t="s">
        <v>81</v>
      </c>
      <c r="K8" s="47" t="s">
        <v>82</v>
      </c>
      <c r="L8" s="47" t="s">
        <v>83</v>
      </c>
      <c r="M8" s="60" t="s">
        <v>84</v>
      </c>
      <c r="N8" s="46" t="s">
        <v>79</v>
      </c>
      <c r="O8" s="47" t="s">
        <v>80</v>
      </c>
      <c r="P8" s="47" t="s">
        <v>81</v>
      </c>
      <c r="Q8" s="47" t="s">
        <v>82</v>
      </c>
      <c r="R8" s="47" t="s">
        <v>83</v>
      </c>
      <c r="S8" s="60" t="s">
        <v>84</v>
      </c>
    </row>
    <row r="9" spans="1:19" x14ac:dyDescent="0.25">
      <c r="A9" s="3"/>
      <c r="B9" s="64"/>
      <c r="C9" s="65"/>
      <c r="D9" s="65"/>
      <c r="E9" s="65"/>
      <c r="F9" s="65"/>
      <c r="G9" s="66"/>
      <c r="H9" s="14"/>
      <c r="I9" s="15"/>
      <c r="J9" s="15"/>
      <c r="K9" s="15"/>
      <c r="L9" s="15"/>
      <c r="M9" s="11"/>
      <c r="N9" s="14"/>
      <c r="O9" s="15"/>
      <c r="P9" s="15"/>
      <c r="Q9" s="15"/>
      <c r="R9" s="15"/>
      <c r="S9" s="11"/>
    </row>
    <row r="10" spans="1:19" x14ac:dyDescent="0.25">
      <c r="A10" s="4" t="s">
        <v>1</v>
      </c>
      <c r="B10" s="67">
        <v>0</v>
      </c>
      <c r="C10" s="53">
        <v>0</v>
      </c>
      <c r="D10" s="53">
        <v>0</v>
      </c>
      <c r="E10" s="53">
        <v>0</v>
      </c>
      <c r="F10" s="53">
        <v>0</v>
      </c>
      <c r="G10" s="68">
        <v>0</v>
      </c>
      <c r="H10" s="16">
        <v>0</v>
      </c>
      <c r="I10" s="17">
        <v>0</v>
      </c>
      <c r="J10" s="17">
        <v>0</v>
      </c>
      <c r="K10" s="17">
        <v>0</v>
      </c>
      <c r="L10" s="17">
        <v>0</v>
      </c>
      <c r="M10" s="12">
        <v>0</v>
      </c>
      <c r="N10" s="16">
        <v>0</v>
      </c>
      <c r="O10" s="17">
        <v>0</v>
      </c>
      <c r="P10" s="17">
        <v>0</v>
      </c>
      <c r="Q10" s="17">
        <v>0</v>
      </c>
      <c r="R10" s="17">
        <v>0</v>
      </c>
      <c r="S10" s="12">
        <v>0</v>
      </c>
    </row>
    <row r="11" spans="1:19" x14ac:dyDescent="0.25">
      <c r="A11" s="4" t="s">
        <v>2</v>
      </c>
      <c r="B11" s="67">
        <v>0</v>
      </c>
      <c r="C11" s="53">
        <v>0</v>
      </c>
      <c r="D11" s="53">
        <v>0</v>
      </c>
      <c r="E11" s="53">
        <v>0</v>
      </c>
      <c r="F11" s="53">
        <v>0</v>
      </c>
      <c r="G11" s="68">
        <v>0</v>
      </c>
      <c r="H11" s="16">
        <v>0</v>
      </c>
      <c r="I11" s="17">
        <v>0</v>
      </c>
      <c r="J11" s="17">
        <v>0</v>
      </c>
      <c r="K11" s="17">
        <v>0</v>
      </c>
      <c r="L11" s="17">
        <v>0</v>
      </c>
      <c r="M11" s="12">
        <v>0</v>
      </c>
      <c r="N11" s="16">
        <v>0</v>
      </c>
      <c r="O11" s="17">
        <v>0</v>
      </c>
      <c r="P11" s="17">
        <v>0</v>
      </c>
      <c r="Q11" s="17">
        <v>0</v>
      </c>
      <c r="R11" s="17">
        <v>0</v>
      </c>
      <c r="S11" s="12">
        <v>0</v>
      </c>
    </row>
    <row r="12" spans="1:19" x14ac:dyDescent="0.25">
      <c r="A12" s="4" t="s">
        <v>3</v>
      </c>
      <c r="B12" s="67">
        <v>0</v>
      </c>
      <c r="C12" s="53">
        <v>0</v>
      </c>
      <c r="D12" s="53">
        <v>0</v>
      </c>
      <c r="E12" s="53">
        <v>0</v>
      </c>
      <c r="F12" s="53">
        <v>0</v>
      </c>
      <c r="G12" s="68">
        <v>0</v>
      </c>
      <c r="H12" s="16">
        <v>0</v>
      </c>
      <c r="I12" s="17">
        <v>0</v>
      </c>
      <c r="J12" s="17">
        <v>0</v>
      </c>
      <c r="K12" s="17">
        <v>0</v>
      </c>
      <c r="L12" s="17">
        <v>0</v>
      </c>
      <c r="M12" s="12">
        <v>0</v>
      </c>
      <c r="N12" s="16">
        <v>0</v>
      </c>
      <c r="O12" s="17">
        <v>0</v>
      </c>
      <c r="P12" s="17">
        <v>0</v>
      </c>
      <c r="Q12" s="17">
        <v>0</v>
      </c>
      <c r="R12" s="17">
        <v>0</v>
      </c>
      <c r="S12" s="12">
        <v>0</v>
      </c>
    </row>
    <row r="13" spans="1:19" x14ac:dyDescent="0.25">
      <c r="A13" s="4" t="s">
        <v>4</v>
      </c>
      <c r="B13" s="67">
        <v>0</v>
      </c>
      <c r="C13" s="53">
        <v>0</v>
      </c>
      <c r="D13" s="53">
        <v>0</v>
      </c>
      <c r="E13" s="53">
        <v>0</v>
      </c>
      <c r="F13" s="53">
        <v>0</v>
      </c>
      <c r="G13" s="68">
        <v>0</v>
      </c>
      <c r="H13" s="16">
        <v>0</v>
      </c>
      <c r="I13" s="17">
        <v>0</v>
      </c>
      <c r="J13" s="17">
        <v>0</v>
      </c>
      <c r="K13" s="17">
        <v>0</v>
      </c>
      <c r="L13" s="17">
        <v>0</v>
      </c>
      <c r="M13" s="12">
        <v>0</v>
      </c>
      <c r="N13" s="16">
        <v>0</v>
      </c>
      <c r="O13" s="17">
        <v>0</v>
      </c>
      <c r="P13" s="17">
        <v>0</v>
      </c>
      <c r="Q13" s="17">
        <v>0</v>
      </c>
      <c r="R13" s="17">
        <v>0</v>
      </c>
      <c r="S13" s="12">
        <v>0</v>
      </c>
    </row>
    <row r="14" spans="1:19" x14ac:dyDescent="0.25">
      <c r="A14" s="4" t="s">
        <v>5</v>
      </c>
      <c r="B14" s="67">
        <v>0</v>
      </c>
      <c r="C14" s="53">
        <v>0</v>
      </c>
      <c r="D14" s="53">
        <v>0</v>
      </c>
      <c r="E14" s="53">
        <v>0</v>
      </c>
      <c r="F14" s="53">
        <v>0</v>
      </c>
      <c r="G14" s="68">
        <v>0</v>
      </c>
      <c r="H14" s="16">
        <v>0</v>
      </c>
      <c r="I14" s="17">
        <v>0</v>
      </c>
      <c r="J14" s="17">
        <v>0</v>
      </c>
      <c r="K14" s="17">
        <v>0</v>
      </c>
      <c r="L14" s="17">
        <v>0</v>
      </c>
      <c r="M14" s="12">
        <v>0</v>
      </c>
      <c r="N14" s="16">
        <v>0</v>
      </c>
      <c r="O14" s="17">
        <v>0</v>
      </c>
      <c r="P14" s="17">
        <v>0</v>
      </c>
      <c r="Q14" s="17">
        <v>0</v>
      </c>
      <c r="R14" s="17">
        <v>0</v>
      </c>
      <c r="S14" s="12">
        <v>0</v>
      </c>
    </row>
    <row r="15" spans="1:19" x14ac:dyDescent="0.25">
      <c r="A15" s="4" t="s">
        <v>6</v>
      </c>
      <c r="B15" s="67">
        <v>0</v>
      </c>
      <c r="C15" s="53">
        <v>0</v>
      </c>
      <c r="D15" s="53">
        <v>0</v>
      </c>
      <c r="E15" s="53">
        <v>0</v>
      </c>
      <c r="F15" s="53">
        <v>0</v>
      </c>
      <c r="G15" s="68">
        <v>0</v>
      </c>
      <c r="H15" s="16">
        <v>0</v>
      </c>
      <c r="I15" s="17">
        <v>0</v>
      </c>
      <c r="J15" s="17">
        <v>0</v>
      </c>
      <c r="K15" s="17">
        <v>0</v>
      </c>
      <c r="L15" s="17">
        <v>0</v>
      </c>
      <c r="M15" s="12">
        <v>0</v>
      </c>
      <c r="N15" s="16">
        <v>0</v>
      </c>
      <c r="O15" s="17">
        <v>0</v>
      </c>
      <c r="P15" s="17">
        <v>0</v>
      </c>
      <c r="Q15" s="17">
        <v>0</v>
      </c>
      <c r="R15" s="17">
        <v>0</v>
      </c>
      <c r="S15" s="12">
        <v>0</v>
      </c>
    </row>
    <row r="16" spans="1:19" x14ac:dyDescent="0.25">
      <c r="A16" s="4" t="s">
        <v>7</v>
      </c>
      <c r="B16" s="67">
        <v>0</v>
      </c>
      <c r="C16" s="53">
        <v>0</v>
      </c>
      <c r="D16" s="53">
        <v>0</v>
      </c>
      <c r="E16" s="53">
        <v>0</v>
      </c>
      <c r="F16" s="53">
        <v>0</v>
      </c>
      <c r="G16" s="68">
        <v>0</v>
      </c>
      <c r="H16" s="16">
        <v>0</v>
      </c>
      <c r="I16" s="17">
        <v>0</v>
      </c>
      <c r="J16" s="17">
        <v>0</v>
      </c>
      <c r="K16" s="17">
        <v>0</v>
      </c>
      <c r="L16" s="17">
        <v>0</v>
      </c>
      <c r="M16" s="12">
        <v>0</v>
      </c>
      <c r="N16" s="16">
        <v>0</v>
      </c>
      <c r="O16" s="17">
        <v>0</v>
      </c>
      <c r="P16" s="17">
        <v>0</v>
      </c>
      <c r="Q16" s="17">
        <v>0</v>
      </c>
      <c r="R16" s="17">
        <v>0</v>
      </c>
      <c r="S16" s="12">
        <v>0</v>
      </c>
    </row>
    <row r="17" spans="1:19" x14ac:dyDescent="0.25">
      <c r="A17" s="4" t="s">
        <v>8</v>
      </c>
      <c r="B17" s="67">
        <v>0</v>
      </c>
      <c r="C17" s="53">
        <v>0</v>
      </c>
      <c r="D17" s="53">
        <v>0</v>
      </c>
      <c r="E17" s="53">
        <v>0</v>
      </c>
      <c r="F17" s="53">
        <v>0</v>
      </c>
      <c r="G17" s="68">
        <v>0</v>
      </c>
      <c r="H17" s="16">
        <v>0</v>
      </c>
      <c r="I17" s="17">
        <v>0</v>
      </c>
      <c r="J17" s="17">
        <v>0</v>
      </c>
      <c r="K17" s="17">
        <v>0</v>
      </c>
      <c r="L17" s="17">
        <v>0</v>
      </c>
      <c r="M17" s="12">
        <v>0</v>
      </c>
      <c r="N17" s="16">
        <v>0</v>
      </c>
      <c r="O17" s="17">
        <v>0</v>
      </c>
      <c r="P17" s="17">
        <v>0</v>
      </c>
      <c r="Q17" s="17">
        <v>0</v>
      </c>
      <c r="R17" s="17">
        <v>0</v>
      </c>
      <c r="S17" s="12">
        <v>0</v>
      </c>
    </row>
    <row r="18" spans="1:19" x14ac:dyDescent="0.25">
      <c r="A18" s="4" t="s">
        <v>9</v>
      </c>
      <c r="B18" s="67">
        <v>0</v>
      </c>
      <c r="C18" s="53">
        <v>24600</v>
      </c>
      <c r="D18" s="53">
        <v>0</v>
      </c>
      <c r="E18" s="53">
        <v>0</v>
      </c>
      <c r="F18" s="53">
        <v>0</v>
      </c>
      <c r="G18" s="68">
        <v>24600</v>
      </c>
      <c r="H18" s="16">
        <v>0</v>
      </c>
      <c r="I18" s="17">
        <v>24600</v>
      </c>
      <c r="J18" s="17">
        <v>0</v>
      </c>
      <c r="K18" s="17">
        <v>0</v>
      </c>
      <c r="L18" s="17">
        <v>0</v>
      </c>
      <c r="M18" s="12">
        <v>24600</v>
      </c>
      <c r="N18" s="16">
        <v>0</v>
      </c>
      <c r="O18" s="17">
        <v>0</v>
      </c>
      <c r="P18" s="17">
        <v>0</v>
      </c>
      <c r="Q18" s="17">
        <v>0</v>
      </c>
      <c r="R18" s="17">
        <v>0</v>
      </c>
      <c r="S18" s="12">
        <v>0</v>
      </c>
    </row>
    <row r="19" spans="1:19" x14ac:dyDescent="0.25">
      <c r="A19" s="4" t="s">
        <v>10</v>
      </c>
      <c r="B19" s="67">
        <v>0</v>
      </c>
      <c r="C19" s="53">
        <v>0</v>
      </c>
      <c r="D19" s="53">
        <v>0</v>
      </c>
      <c r="E19" s="53">
        <v>0</v>
      </c>
      <c r="F19" s="53">
        <v>0</v>
      </c>
      <c r="G19" s="68">
        <v>0</v>
      </c>
      <c r="H19" s="16">
        <v>0</v>
      </c>
      <c r="I19" s="17">
        <v>0</v>
      </c>
      <c r="J19" s="17">
        <v>0</v>
      </c>
      <c r="K19" s="17">
        <v>0</v>
      </c>
      <c r="L19" s="17">
        <v>0</v>
      </c>
      <c r="M19" s="12">
        <v>0</v>
      </c>
      <c r="N19" s="16">
        <v>0</v>
      </c>
      <c r="O19" s="17">
        <v>0</v>
      </c>
      <c r="P19" s="17">
        <v>0</v>
      </c>
      <c r="Q19" s="17">
        <v>0</v>
      </c>
      <c r="R19" s="17">
        <v>0</v>
      </c>
      <c r="S19" s="12">
        <v>0</v>
      </c>
    </row>
    <row r="20" spans="1:19" x14ac:dyDescent="0.25">
      <c r="A20" s="4" t="s">
        <v>11</v>
      </c>
      <c r="B20" s="67">
        <v>0</v>
      </c>
      <c r="C20" s="53">
        <v>0</v>
      </c>
      <c r="D20" s="53">
        <v>0</v>
      </c>
      <c r="E20" s="53">
        <v>0</v>
      </c>
      <c r="F20" s="53">
        <v>0</v>
      </c>
      <c r="G20" s="68">
        <v>0</v>
      </c>
      <c r="H20" s="16">
        <v>0</v>
      </c>
      <c r="I20" s="17">
        <v>0</v>
      </c>
      <c r="J20" s="17">
        <v>0</v>
      </c>
      <c r="K20" s="17">
        <v>0</v>
      </c>
      <c r="L20" s="17">
        <v>0</v>
      </c>
      <c r="M20" s="12">
        <v>0</v>
      </c>
      <c r="N20" s="16">
        <v>0</v>
      </c>
      <c r="O20" s="17">
        <v>0</v>
      </c>
      <c r="P20" s="17">
        <v>0</v>
      </c>
      <c r="Q20" s="17">
        <v>0</v>
      </c>
      <c r="R20" s="17">
        <v>0</v>
      </c>
      <c r="S20" s="12">
        <v>0</v>
      </c>
    </row>
    <row r="21" spans="1:19" x14ac:dyDescent="0.25">
      <c r="A21" s="4" t="s">
        <v>12</v>
      </c>
      <c r="B21" s="67">
        <v>0</v>
      </c>
      <c r="C21" s="53">
        <v>0</v>
      </c>
      <c r="D21" s="53">
        <v>0</v>
      </c>
      <c r="E21" s="53">
        <v>0</v>
      </c>
      <c r="F21" s="53">
        <v>0</v>
      </c>
      <c r="G21" s="68">
        <v>0</v>
      </c>
      <c r="H21" s="16">
        <v>0</v>
      </c>
      <c r="I21" s="17">
        <v>0</v>
      </c>
      <c r="J21" s="17">
        <v>0</v>
      </c>
      <c r="K21" s="17">
        <v>0</v>
      </c>
      <c r="L21" s="17">
        <v>0</v>
      </c>
      <c r="M21" s="12">
        <v>0</v>
      </c>
      <c r="N21" s="16">
        <v>0</v>
      </c>
      <c r="O21" s="17">
        <v>0</v>
      </c>
      <c r="P21" s="17">
        <v>0</v>
      </c>
      <c r="Q21" s="17">
        <v>0</v>
      </c>
      <c r="R21" s="17">
        <v>0</v>
      </c>
      <c r="S21" s="12">
        <v>0</v>
      </c>
    </row>
    <row r="22" spans="1:19" x14ac:dyDescent="0.25">
      <c r="A22" s="4" t="s">
        <v>13</v>
      </c>
      <c r="B22" s="67">
        <v>0</v>
      </c>
      <c r="C22" s="53">
        <v>0</v>
      </c>
      <c r="D22" s="53">
        <v>0</v>
      </c>
      <c r="E22" s="53">
        <v>0</v>
      </c>
      <c r="F22" s="53">
        <v>0</v>
      </c>
      <c r="G22" s="68">
        <v>0</v>
      </c>
      <c r="H22" s="16">
        <v>0</v>
      </c>
      <c r="I22" s="17">
        <v>0</v>
      </c>
      <c r="J22" s="17">
        <v>0</v>
      </c>
      <c r="K22" s="17">
        <v>0</v>
      </c>
      <c r="L22" s="17">
        <v>0</v>
      </c>
      <c r="M22" s="12">
        <v>0</v>
      </c>
      <c r="N22" s="16">
        <v>0</v>
      </c>
      <c r="O22" s="17">
        <v>0</v>
      </c>
      <c r="P22" s="17">
        <v>0</v>
      </c>
      <c r="Q22" s="17">
        <v>0</v>
      </c>
      <c r="R22" s="17">
        <v>0</v>
      </c>
      <c r="S22" s="12">
        <v>0</v>
      </c>
    </row>
    <row r="23" spans="1:19" x14ac:dyDescent="0.25">
      <c r="A23" s="4" t="s">
        <v>14</v>
      </c>
      <c r="B23" s="67">
        <v>0</v>
      </c>
      <c r="C23" s="53">
        <v>0</v>
      </c>
      <c r="D23" s="53">
        <v>0</v>
      </c>
      <c r="E23" s="53">
        <v>0</v>
      </c>
      <c r="F23" s="53">
        <v>0</v>
      </c>
      <c r="G23" s="68">
        <v>0</v>
      </c>
      <c r="H23" s="16">
        <v>0</v>
      </c>
      <c r="I23" s="17">
        <v>0</v>
      </c>
      <c r="J23" s="17">
        <v>0</v>
      </c>
      <c r="K23" s="17">
        <v>0</v>
      </c>
      <c r="L23" s="17">
        <v>0</v>
      </c>
      <c r="M23" s="12">
        <v>0</v>
      </c>
      <c r="N23" s="16">
        <v>0</v>
      </c>
      <c r="O23" s="17">
        <v>0</v>
      </c>
      <c r="P23" s="17">
        <v>0</v>
      </c>
      <c r="Q23" s="17">
        <v>0</v>
      </c>
      <c r="R23" s="17">
        <v>0</v>
      </c>
      <c r="S23" s="12">
        <v>0</v>
      </c>
    </row>
    <row r="24" spans="1:19" x14ac:dyDescent="0.25">
      <c r="A24" s="4" t="s">
        <v>15</v>
      </c>
      <c r="B24" s="67">
        <v>0</v>
      </c>
      <c r="C24" s="53">
        <v>0</v>
      </c>
      <c r="D24" s="53">
        <v>0</v>
      </c>
      <c r="E24" s="53">
        <v>0</v>
      </c>
      <c r="F24" s="53">
        <v>0</v>
      </c>
      <c r="G24" s="68">
        <v>0</v>
      </c>
      <c r="H24" s="16">
        <v>0</v>
      </c>
      <c r="I24" s="17">
        <v>0</v>
      </c>
      <c r="J24" s="17">
        <v>0</v>
      </c>
      <c r="K24" s="17">
        <v>0</v>
      </c>
      <c r="L24" s="17">
        <v>0</v>
      </c>
      <c r="M24" s="12">
        <v>0</v>
      </c>
      <c r="N24" s="16">
        <v>0</v>
      </c>
      <c r="O24" s="17">
        <v>0</v>
      </c>
      <c r="P24" s="17">
        <v>0</v>
      </c>
      <c r="Q24" s="17">
        <v>0</v>
      </c>
      <c r="R24" s="17">
        <v>0</v>
      </c>
      <c r="S24" s="12">
        <v>0</v>
      </c>
    </row>
    <row r="25" spans="1:19" x14ac:dyDescent="0.25">
      <c r="A25" s="4" t="s">
        <v>16</v>
      </c>
      <c r="B25" s="67">
        <v>0</v>
      </c>
      <c r="C25" s="53">
        <v>0</v>
      </c>
      <c r="D25" s="53">
        <v>0</v>
      </c>
      <c r="E25" s="53">
        <v>0</v>
      </c>
      <c r="F25" s="53">
        <v>0</v>
      </c>
      <c r="G25" s="68">
        <v>0</v>
      </c>
      <c r="H25" s="16">
        <v>0</v>
      </c>
      <c r="I25" s="17">
        <v>0</v>
      </c>
      <c r="J25" s="17">
        <v>0</v>
      </c>
      <c r="K25" s="17">
        <v>0</v>
      </c>
      <c r="L25" s="17">
        <v>0</v>
      </c>
      <c r="M25" s="12">
        <v>0</v>
      </c>
      <c r="N25" s="16">
        <v>0</v>
      </c>
      <c r="O25" s="17">
        <v>0</v>
      </c>
      <c r="P25" s="17">
        <v>0</v>
      </c>
      <c r="Q25" s="17">
        <v>0</v>
      </c>
      <c r="R25" s="17">
        <v>0</v>
      </c>
      <c r="S25" s="12">
        <v>0</v>
      </c>
    </row>
    <row r="26" spans="1:19" x14ac:dyDescent="0.25">
      <c r="A26" s="4" t="s">
        <v>17</v>
      </c>
      <c r="B26" s="67">
        <v>170114.39</v>
      </c>
      <c r="C26" s="53">
        <v>238011.33000000002</v>
      </c>
      <c r="D26" s="53">
        <v>0</v>
      </c>
      <c r="E26" s="53">
        <v>0</v>
      </c>
      <c r="F26" s="53">
        <v>0</v>
      </c>
      <c r="G26" s="68">
        <v>408125.72000000003</v>
      </c>
      <c r="H26" s="16">
        <v>170114.39</v>
      </c>
      <c r="I26" s="17">
        <v>238011.33000000002</v>
      </c>
      <c r="J26" s="17">
        <v>0</v>
      </c>
      <c r="K26" s="17">
        <v>0</v>
      </c>
      <c r="L26" s="17">
        <v>0</v>
      </c>
      <c r="M26" s="12">
        <v>408125.72000000003</v>
      </c>
      <c r="N26" s="16">
        <v>0</v>
      </c>
      <c r="O26" s="17">
        <v>0</v>
      </c>
      <c r="P26" s="17">
        <v>0</v>
      </c>
      <c r="Q26" s="17">
        <v>0</v>
      </c>
      <c r="R26" s="17">
        <v>0</v>
      </c>
      <c r="S26" s="12">
        <v>0</v>
      </c>
    </row>
    <row r="27" spans="1:19" x14ac:dyDescent="0.25">
      <c r="A27" s="4" t="s">
        <v>18</v>
      </c>
      <c r="B27" s="67">
        <v>0</v>
      </c>
      <c r="C27" s="53">
        <v>0</v>
      </c>
      <c r="D27" s="53">
        <v>0</v>
      </c>
      <c r="E27" s="53">
        <v>0</v>
      </c>
      <c r="F27" s="53">
        <v>0</v>
      </c>
      <c r="G27" s="68">
        <v>0</v>
      </c>
      <c r="H27" s="16">
        <v>0</v>
      </c>
      <c r="I27" s="17">
        <v>0</v>
      </c>
      <c r="J27" s="17">
        <v>0</v>
      </c>
      <c r="K27" s="17">
        <v>0</v>
      </c>
      <c r="L27" s="17">
        <v>0</v>
      </c>
      <c r="M27" s="12">
        <v>0</v>
      </c>
      <c r="N27" s="16">
        <v>0</v>
      </c>
      <c r="O27" s="17">
        <v>0</v>
      </c>
      <c r="P27" s="17">
        <v>0</v>
      </c>
      <c r="Q27" s="17">
        <v>0</v>
      </c>
      <c r="R27" s="17">
        <v>0</v>
      </c>
      <c r="S27" s="12">
        <v>0</v>
      </c>
    </row>
    <row r="28" spans="1:19" x14ac:dyDescent="0.25">
      <c r="A28" s="4" t="s">
        <v>19</v>
      </c>
      <c r="B28" s="67">
        <v>0</v>
      </c>
      <c r="C28" s="53">
        <v>0</v>
      </c>
      <c r="D28" s="53">
        <v>0</v>
      </c>
      <c r="E28" s="53">
        <v>0</v>
      </c>
      <c r="F28" s="53">
        <v>0</v>
      </c>
      <c r="G28" s="68">
        <v>0</v>
      </c>
      <c r="H28" s="16">
        <v>0</v>
      </c>
      <c r="I28" s="17">
        <v>0</v>
      </c>
      <c r="J28" s="17">
        <v>0</v>
      </c>
      <c r="K28" s="17">
        <v>0</v>
      </c>
      <c r="L28" s="17">
        <v>0</v>
      </c>
      <c r="M28" s="12">
        <v>0</v>
      </c>
      <c r="N28" s="16">
        <v>0</v>
      </c>
      <c r="O28" s="17">
        <v>0</v>
      </c>
      <c r="P28" s="17">
        <v>0</v>
      </c>
      <c r="Q28" s="17">
        <v>0</v>
      </c>
      <c r="R28" s="17">
        <v>0</v>
      </c>
      <c r="S28" s="12">
        <v>0</v>
      </c>
    </row>
    <row r="29" spans="1:19" x14ac:dyDescent="0.25">
      <c r="A29" s="4" t="s">
        <v>20</v>
      </c>
      <c r="B29" s="67">
        <v>0</v>
      </c>
      <c r="C29" s="53">
        <v>0</v>
      </c>
      <c r="D29" s="53">
        <v>0</v>
      </c>
      <c r="E29" s="53">
        <v>0</v>
      </c>
      <c r="F29" s="53">
        <v>0</v>
      </c>
      <c r="G29" s="68">
        <v>0</v>
      </c>
      <c r="H29" s="16">
        <v>0</v>
      </c>
      <c r="I29" s="17">
        <v>0</v>
      </c>
      <c r="J29" s="17">
        <v>0</v>
      </c>
      <c r="K29" s="17">
        <v>0</v>
      </c>
      <c r="L29" s="17">
        <v>0</v>
      </c>
      <c r="M29" s="12">
        <v>0</v>
      </c>
      <c r="N29" s="16">
        <v>0</v>
      </c>
      <c r="O29" s="17">
        <v>0</v>
      </c>
      <c r="P29" s="17">
        <v>0</v>
      </c>
      <c r="Q29" s="17">
        <v>0</v>
      </c>
      <c r="R29" s="17">
        <v>0</v>
      </c>
      <c r="S29" s="12">
        <v>0</v>
      </c>
    </row>
    <row r="30" spans="1:19" x14ac:dyDescent="0.25">
      <c r="A30" s="4" t="s">
        <v>21</v>
      </c>
      <c r="B30" s="67">
        <v>0</v>
      </c>
      <c r="C30" s="53">
        <v>0</v>
      </c>
      <c r="D30" s="53">
        <v>0</v>
      </c>
      <c r="E30" s="53">
        <v>0</v>
      </c>
      <c r="F30" s="53">
        <v>0</v>
      </c>
      <c r="G30" s="68">
        <v>0</v>
      </c>
      <c r="H30" s="16">
        <v>0</v>
      </c>
      <c r="I30" s="17">
        <v>0</v>
      </c>
      <c r="J30" s="17">
        <v>0</v>
      </c>
      <c r="K30" s="17">
        <v>0</v>
      </c>
      <c r="L30" s="17">
        <v>0</v>
      </c>
      <c r="M30" s="12">
        <v>0</v>
      </c>
      <c r="N30" s="16">
        <v>0</v>
      </c>
      <c r="O30" s="17">
        <v>0</v>
      </c>
      <c r="P30" s="17">
        <v>0</v>
      </c>
      <c r="Q30" s="17">
        <v>0</v>
      </c>
      <c r="R30" s="17">
        <v>0</v>
      </c>
      <c r="S30" s="12">
        <v>0</v>
      </c>
    </row>
    <row r="31" spans="1:19" x14ac:dyDescent="0.25">
      <c r="A31" s="4" t="s">
        <v>22</v>
      </c>
      <c r="B31" s="67">
        <v>0</v>
      </c>
      <c r="C31" s="53">
        <v>0</v>
      </c>
      <c r="D31" s="53">
        <v>0</v>
      </c>
      <c r="E31" s="53">
        <v>0</v>
      </c>
      <c r="F31" s="53">
        <v>0</v>
      </c>
      <c r="G31" s="68">
        <v>0</v>
      </c>
      <c r="H31" s="16">
        <v>0</v>
      </c>
      <c r="I31" s="17">
        <v>0</v>
      </c>
      <c r="J31" s="17">
        <v>0</v>
      </c>
      <c r="K31" s="17">
        <v>0</v>
      </c>
      <c r="L31" s="17">
        <v>0</v>
      </c>
      <c r="M31" s="12">
        <v>0</v>
      </c>
      <c r="N31" s="16">
        <v>0</v>
      </c>
      <c r="O31" s="17">
        <v>0</v>
      </c>
      <c r="P31" s="17">
        <v>0</v>
      </c>
      <c r="Q31" s="17">
        <v>0</v>
      </c>
      <c r="R31" s="17">
        <v>0</v>
      </c>
      <c r="S31" s="12">
        <v>0</v>
      </c>
    </row>
    <row r="32" spans="1:19" x14ac:dyDescent="0.25">
      <c r="A32" s="4" t="s">
        <v>23</v>
      </c>
      <c r="B32" s="67">
        <v>262485</v>
      </c>
      <c r="C32" s="53">
        <v>444155</v>
      </c>
      <c r="D32" s="53">
        <v>0</v>
      </c>
      <c r="E32" s="53">
        <v>0</v>
      </c>
      <c r="F32" s="53">
        <v>312956</v>
      </c>
      <c r="G32" s="68">
        <v>1019596</v>
      </c>
      <c r="H32" s="16">
        <v>262485</v>
      </c>
      <c r="I32" s="17">
        <v>444155</v>
      </c>
      <c r="J32" s="17">
        <v>0</v>
      </c>
      <c r="K32" s="17">
        <v>0</v>
      </c>
      <c r="L32" s="17">
        <v>312956</v>
      </c>
      <c r="M32" s="12">
        <v>1019596</v>
      </c>
      <c r="N32" s="16">
        <v>0</v>
      </c>
      <c r="O32" s="17">
        <v>0</v>
      </c>
      <c r="P32" s="17">
        <v>0</v>
      </c>
      <c r="Q32" s="17">
        <v>0</v>
      </c>
      <c r="R32" s="17">
        <v>0</v>
      </c>
      <c r="S32" s="12">
        <v>0</v>
      </c>
    </row>
    <row r="33" spans="1:19" x14ac:dyDescent="0.25">
      <c r="A33" s="4" t="s">
        <v>24</v>
      </c>
      <c r="B33" s="67">
        <v>0</v>
      </c>
      <c r="C33" s="53">
        <v>0</v>
      </c>
      <c r="D33" s="53">
        <v>0</v>
      </c>
      <c r="E33" s="53">
        <v>0</v>
      </c>
      <c r="F33" s="53">
        <v>0</v>
      </c>
      <c r="G33" s="68">
        <v>0</v>
      </c>
      <c r="H33" s="16">
        <v>0</v>
      </c>
      <c r="I33" s="17">
        <v>0</v>
      </c>
      <c r="J33" s="17">
        <v>0</v>
      </c>
      <c r="K33" s="17">
        <v>0</v>
      </c>
      <c r="L33" s="17">
        <v>0</v>
      </c>
      <c r="M33" s="12">
        <v>0</v>
      </c>
      <c r="N33" s="16">
        <v>0</v>
      </c>
      <c r="O33" s="17">
        <v>0</v>
      </c>
      <c r="P33" s="17">
        <v>0</v>
      </c>
      <c r="Q33" s="17">
        <v>0</v>
      </c>
      <c r="R33" s="17">
        <v>0</v>
      </c>
      <c r="S33" s="12">
        <v>0</v>
      </c>
    </row>
    <row r="34" spans="1:19" ht="13.2" customHeight="1" x14ac:dyDescent="0.25">
      <c r="A34" s="4" t="s">
        <v>25</v>
      </c>
      <c r="B34" s="67">
        <v>2143768.5299999998</v>
      </c>
      <c r="C34" s="53">
        <v>2771393.06</v>
      </c>
      <c r="D34" s="53">
        <v>474214.92</v>
      </c>
      <c r="E34" s="53">
        <v>97103.42</v>
      </c>
      <c r="F34" s="53">
        <v>12099.11</v>
      </c>
      <c r="G34" s="68">
        <v>5498579.04</v>
      </c>
      <c r="H34" s="16">
        <v>2143768.5299999998</v>
      </c>
      <c r="I34" s="17">
        <v>2771393.06</v>
      </c>
      <c r="J34" s="17">
        <v>474214.92</v>
      </c>
      <c r="K34" s="17">
        <v>97103.42</v>
      </c>
      <c r="L34" s="17">
        <v>12099.11</v>
      </c>
      <c r="M34" s="12">
        <v>5498579.04</v>
      </c>
      <c r="N34" s="16">
        <v>0</v>
      </c>
      <c r="O34" s="17">
        <v>0</v>
      </c>
      <c r="P34" s="17">
        <v>0</v>
      </c>
      <c r="Q34" s="17">
        <v>0</v>
      </c>
      <c r="R34" s="17">
        <v>0</v>
      </c>
      <c r="S34" s="12">
        <v>0</v>
      </c>
    </row>
    <row r="35" spans="1:19" x14ac:dyDescent="0.25">
      <c r="A35" s="4" t="s">
        <v>26</v>
      </c>
      <c r="B35" s="67">
        <v>0</v>
      </c>
      <c r="C35" s="53">
        <v>0</v>
      </c>
      <c r="D35" s="53">
        <v>0</v>
      </c>
      <c r="E35" s="53">
        <v>0</v>
      </c>
      <c r="F35" s="53">
        <v>0</v>
      </c>
      <c r="G35" s="68">
        <v>0</v>
      </c>
      <c r="H35" s="16">
        <v>0</v>
      </c>
      <c r="I35" s="17">
        <v>0</v>
      </c>
      <c r="J35" s="17">
        <v>0</v>
      </c>
      <c r="K35" s="17">
        <v>0</v>
      </c>
      <c r="L35" s="17">
        <v>0</v>
      </c>
      <c r="M35" s="12">
        <v>0</v>
      </c>
      <c r="N35" s="16">
        <v>0</v>
      </c>
      <c r="O35" s="17">
        <v>0</v>
      </c>
      <c r="P35" s="17">
        <v>0</v>
      </c>
      <c r="Q35" s="17">
        <v>0</v>
      </c>
      <c r="R35" s="17">
        <v>0</v>
      </c>
      <c r="S35" s="12">
        <v>0</v>
      </c>
    </row>
    <row r="36" spans="1:19" x14ac:dyDescent="0.25">
      <c r="A36" s="4" t="s">
        <v>27</v>
      </c>
      <c r="B36" s="67">
        <v>0</v>
      </c>
      <c r="C36" s="53">
        <v>29800</v>
      </c>
      <c r="D36" s="53">
        <v>0</v>
      </c>
      <c r="E36" s="53">
        <v>0</v>
      </c>
      <c r="F36" s="53">
        <v>0</v>
      </c>
      <c r="G36" s="68">
        <v>29800</v>
      </c>
      <c r="H36" s="16">
        <v>0</v>
      </c>
      <c r="I36" s="17">
        <v>29800</v>
      </c>
      <c r="J36" s="17">
        <v>0</v>
      </c>
      <c r="K36" s="17">
        <v>0</v>
      </c>
      <c r="L36" s="17">
        <v>0</v>
      </c>
      <c r="M36" s="12">
        <v>29800</v>
      </c>
      <c r="N36" s="16">
        <v>0</v>
      </c>
      <c r="O36" s="17">
        <v>0</v>
      </c>
      <c r="P36" s="17">
        <v>0</v>
      </c>
      <c r="Q36" s="17">
        <v>0</v>
      </c>
      <c r="R36" s="17">
        <v>0</v>
      </c>
      <c r="S36" s="12">
        <v>0</v>
      </c>
    </row>
    <row r="37" spans="1:19" x14ac:dyDescent="0.25">
      <c r="A37" s="4" t="s">
        <v>28</v>
      </c>
      <c r="B37" s="67">
        <v>0</v>
      </c>
      <c r="C37" s="53">
        <v>0</v>
      </c>
      <c r="D37" s="53">
        <v>0</v>
      </c>
      <c r="E37" s="53">
        <v>0</v>
      </c>
      <c r="F37" s="53">
        <v>0</v>
      </c>
      <c r="G37" s="68">
        <v>0</v>
      </c>
      <c r="H37" s="16">
        <v>0</v>
      </c>
      <c r="I37" s="17">
        <v>0</v>
      </c>
      <c r="J37" s="17">
        <v>0</v>
      </c>
      <c r="K37" s="17">
        <v>0</v>
      </c>
      <c r="L37" s="17">
        <v>0</v>
      </c>
      <c r="M37" s="12">
        <v>0</v>
      </c>
      <c r="N37" s="16">
        <v>0</v>
      </c>
      <c r="O37" s="17">
        <v>0</v>
      </c>
      <c r="P37" s="17">
        <v>0</v>
      </c>
      <c r="Q37" s="17">
        <v>0</v>
      </c>
      <c r="R37" s="17">
        <v>0</v>
      </c>
      <c r="S37" s="12">
        <v>0</v>
      </c>
    </row>
    <row r="38" spans="1:19" x14ac:dyDescent="0.25">
      <c r="A38" s="4" t="s">
        <v>29</v>
      </c>
      <c r="B38" s="67">
        <v>0</v>
      </c>
      <c r="C38" s="53">
        <v>0</v>
      </c>
      <c r="D38" s="53">
        <v>0</v>
      </c>
      <c r="E38" s="53">
        <v>0</v>
      </c>
      <c r="F38" s="53">
        <v>0</v>
      </c>
      <c r="G38" s="68">
        <v>0</v>
      </c>
      <c r="H38" s="16">
        <v>0</v>
      </c>
      <c r="I38" s="17">
        <v>0</v>
      </c>
      <c r="J38" s="17">
        <v>0</v>
      </c>
      <c r="K38" s="17">
        <v>0</v>
      </c>
      <c r="L38" s="17">
        <v>0</v>
      </c>
      <c r="M38" s="12">
        <v>0</v>
      </c>
      <c r="N38" s="16">
        <v>0</v>
      </c>
      <c r="O38" s="17">
        <v>0</v>
      </c>
      <c r="P38" s="17">
        <v>0</v>
      </c>
      <c r="Q38" s="17">
        <v>0</v>
      </c>
      <c r="R38" s="17">
        <v>0</v>
      </c>
      <c r="S38" s="12">
        <v>0</v>
      </c>
    </row>
    <row r="39" spans="1:19" x14ac:dyDescent="0.25">
      <c r="A39" s="4" t="s">
        <v>30</v>
      </c>
      <c r="B39" s="67">
        <v>0</v>
      </c>
      <c r="C39" s="53">
        <v>0</v>
      </c>
      <c r="D39" s="53">
        <v>0</v>
      </c>
      <c r="E39" s="53">
        <v>0</v>
      </c>
      <c r="F39" s="53">
        <v>0</v>
      </c>
      <c r="G39" s="68">
        <v>0</v>
      </c>
      <c r="H39" s="16">
        <v>0</v>
      </c>
      <c r="I39" s="17">
        <v>0</v>
      </c>
      <c r="J39" s="17">
        <v>0</v>
      </c>
      <c r="K39" s="17">
        <v>0</v>
      </c>
      <c r="L39" s="17">
        <v>0</v>
      </c>
      <c r="M39" s="12">
        <v>0</v>
      </c>
      <c r="N39" s="16">
        <v>0</v>
      </c>
      <c r="O39" s="17">
        <v>0</v>
      </c>
      <c r="P39" s="17">
        <v>0</v>
      </c>
      <c r="Q39" s="17">
        <v>0</v>
      </c>
      <c r="R39" s="17">
        <v>0</v>
      </c>
      <c r="S39" s="12">
        <v>0</v>
      </c>
    </row>
    <row r="40" spans="1:19" x14ac:dyDescent="0.25">
      <c r="A40" s="4" t="s">
        <v>31</v>
      </c>
      <c r="B40" s="67">
        <v>0</v>
      </c>
      <c r="C40" s="53">
        <v>0</v>
      </c>
      <c r="D40" s="53">
        <v>0</v>
      </c>
      <c r="E40" s="53">
        <v>0</v>
      </c>
      <c r="F40" s="53">
        <v>0</v>
      </c>
      <c r="G40" s="68">
        <v>0</v>
      </c>
      <c r="H40" s="16">
        <v>0</v>
      </c>
      <c r="I40" s="17">
        <v>0</v>
      </c>
      <c r="J40" s="17">
        <v>0</v>
      </c>
      <c r="K40" s="17">
        <v>0</v>
      </c>
      <c r="L40" s="17">
        <v>0</v>
      </c>
      <c r="M40" s="12">
        <v>0</v>
      </c>
      <c r="N40" s="16">
        <v>0</v>
      </c>
      <c r="O40" s="17">
        <v>0</v>
      </c>
      <c r="P40" s="17">
        <v>0</v>
      </c>
      <c r="Q40" s="17">
        <v>0</v>
      </c>
      <c r="R40" s="17">
        <v>0</v>
      </c>
      <c r="S40" s="12">
        <v>0</v>
      </c>
    </row>
    <row r="41" spans="1:19" x14ac:dyDescent="0.25">
      <c r="A41" s="4" t="s">
        <v>32</v>
      </c>
      <c r="B41" s="67">
        <v>215343</v>
      </c>
      <c r="C41" s="53">
        <v>194939</v>
      </c>
      <c r="D41" s="53">
        <v>0</v>
      </c>
      <c r="E41" s="53">
        <v>0</v>
      </c>
      <c r="F41" s="53">
        <v>110722</v>
      </c>
      <c r="G41" s="68">
        <v>521004</v>
      </c>
      <c r="H41" s="16">
        <v>215343</v>
      </c>
      <c r="I41" s="17">
        <v>194939</v>
      </c>
      <c r="J41" s="17">
        <v>0</v>
      </c>
      <c r="K41" s="17">
        <v>0</v>
      </c>
      <c r="L41" s="17">
        <v>110722</v>
      </c>
      <c r="M41" s="12">
        <v>521004</v>
      </c>
      <c r="N41" s="16">
        <v>0</v>
      </c>
      <c r="O41" s="17">
        <v>0</v>
      </c>
      <c r="P41" s="17">
        <v>0</v>
      </c>
      <c r="Q41" s="17">
        <v>0</v>
      </c>
      <c r="R41" s="17">
        <v>0</v>
      </c>
      <c r="S41" s="12">
        <v>0</v>
      </c>
    </row>
    <row r="42" spans="1:19" x14ac:dyDescent="0.25">
      <c r="A42" s="4" t="s">
        <v>33</v>
      </c>
      <c r="B42" s="67">
        <v>6030.5730091185414</v>
      </c>
      <c r="C42" s="53">
        <v>51599.2937993921</v>
      </c>
      <c r="D42" s="53">
        <v>0</v>
      </c>
      <c r="E42" s="53">
        <v>0</v>
      </c>
      <c r="F42" s="53">
        <v>42.553191489361701</v>
      </c>
      <c r="G42" s="68">
        <v>57672.42</v>
      </c>
      <c r="H42" s="16">
        <v>6030.5730091185414</v>
      </c>
      <c r="I42" s="17">
        <v>51599.2937993921</v>
      </c>
      <c r="J42" s="17">
        <v>0</v>
      </c>
      <c r="K42" s="17">
        <v>0</v>
      </c>
      <c r="L42" s="17">
        <v>42.553191489361701</v>
      </c>
      <c r="M42" s="12">
        <v>57672.42</v>
      </c>
      <c r="N42" s="16">
        <v>0</v>
      </c>
      <c r="O42" s="17">
        <v>0</v>
      </c>
      <c r="P42" s="17">
        <v>0</v>
      </c>
      <c r="Q42" s="17">
        <v>0</v>
      </c>
      <c r="R42" s="17">
        <v>0</v>
      </c>
      <c r="S42" s="12">
        <v>0</v>
      </c>
    </row>
    <row r="43" spans="1:19" x14ac:dyDescent="0.25">
      <c r="A43" s="4" t="s">
        <v>34</v>
      </c>
      <c r="B43" s="67">
        <v>0</v>
      </c>
      <c r="C43" s="53">
        <v>0</v>
      </c>
      <c r="D43" s="53">
        <v>0</v>
      </c>
      <c r="E43" s="53">
        <v>0</v>
      </c>
      <c r="F43" s="53">
        <v>0</v>
      </c>
      <c r="G43" s="68">
        <v>0</v>
      </c>
      <c r="H43" s="16">
        <v>0</v>
      </c>
      <c r="I43" s="17">
        <v>0</v>
      </c>
      <c r="J43" s="17">
        <v>0</v>
      </c>
      <c r="K43" s="17">
        <v>0</v>
      </c>
      <c r="L43" s="17">
        <v>0</v>
      </c>
      <c r="M43" s="12">
        <v>0</v>
      </c>
      <c r="N43" s="16">
        <v>0</v>
      </c>
      <c r="O43" s="17">
        <v>0</v>
      </c>
      <c r="P43" s="17">
        <v>0</v>
      </c>
      <c r="Q43" s="17">
        <v>0</v>
      </c>
      <c r="R43" s="17">
        <v>0</v>
      </c>
      <c r="S43" s="12">
        <v>0</v>
      </c>
    </row>
    <row r="44" spans="1:19" x14ac:dyDescent="0.25">
      <c r="A44" s="4" t="s">
        <v>35</v>
      </c>
      <c r="B44" s="67">
        <v>0</v>
      </c>
      <c r="C44" s="53">
        <v>0</v>
      </c>
      <c r="D44" s="53">
        <v>0</v>
      </c>
      <c r="E44" s="53">
        <v>0</v>
      </c>
      <c r="F44" s="53">
        <v>0</v>
      </c>
      <c r="G44" s="68">
        <v>0</v>
      </c>
      <c r="H44" s="16">
        <v>0</v>
      </c>
      <c r="I44" s="17">
        <v>0</v>
      </c>
      <c r="J44" s="17">
        <v>0</v>
      </c>
      <c r="K44" s="17">
        <v>0</v>
      </c>
      <c r="L44" s="17">
        <v>0</v>
      </c>
      <c r="M44" s="12">
        <v>0</v>
      </c>
      <c r="N44" s="16">
        <v>0</v>
      </c>
      <c r="O44" s="17">
        <v>0</v>
      </c>
      <c r="P44" s="17">
        <v>0</v>
      </c>
      <c r="Q44" s="17">
        <v>0</v>
      </c>
      <c r="R44" s="17">
        <v>0</v>
      </c>
      <c r="S44" s="12">
        <v>0</v>
      </c>
    </row>
    <row r="45" spans="1:19" x14ac:dyDescent="0.25">
      <c r="A45" s="4" t="s">
        <v>36</v>
      </c>
      <c r="B45" s="67">
        <v>0</v>
      </c>
      <c r="C45" s="53">
        <v>0</v>
      </c>
      <c r="D45" s="53">
        <v>0</v>
      </c>
      <c r="E45" s="53">
        <v>0</v>
      </c>
      <c r="F45" s="53">
        <v>0</v>
      </c>
      <c r="G45" s="68">
        <v>0</v>
      </c>
      <c r="H45" s="16">
        <v>0</v>
      </c>
      <c r="I45" s="17">
        <v>0</v>
      </c>
      <c r="J45" s="17">
        <v>0</v>
      </c>
      <c r="K45" s="17">
        <v>0</v>
      </c>
      <c r="L45" s="17">
        <v>0</v>
      </c>
      <c r="M45" s="12">
        <v>0</v>
      </c>
      <c r="N45" s="16">
        <v>0</v>
      </c>
      <c r="O45" s="17">
        <v>0</v>
      </c>
      <c r="P45" s="17">
        <v>0</v>
      </c>
      <c r="Q45" s="17">
        <v>0</v>
      </c>
      <c r="R45" s="17">
        <v>0</v>
      </c>
      <c r="S45" s="12">
        <v>0</v>
      </c>
    </row>
    <row r="46" spans="1:19" x14ac:dyDescent="0.25">
      <c r="A46" s="4" t="s">
        <v>37</v>
      </c>
      <c r="B46" s="67">
        <v>0</v>
      </c>
      <c r="C46" s="53">
        <v>0</v>
      </c>
      <c r="D46" s="53">
        <v>0</v>
      </c>
      <c r="E46" s="53">
        <v>0</v>
      </c>
      <c r="F46" s="53">
        <v>0</v>
      </c>
      <c r="G46" s="68">
        <v>0</v>
      </c>
      <c r="H46" s="16">
        <v>0</v>
      </c>
      <c r="I46" s="17">
        <v>0</v>
      </c>
      <c r="J46" s="17">
        <v>0</v>
      </c>
      <c r="K46" s="17">
        <v>0</v>
      </c>
      <c r="L46" s="17">
        <v>0</v>
      </c>
      <c r="M46" s="12">
        <v>0</v>
      </c>
      <c r="N46" s="16">
        <v>0</v>
      </c>
      <c r="O46" s="17">
        <v>0</v>
      </c>
      <c r="P46" s="17">
        <v>0</v>
      </c>
      <c r="Q46" s="17">
        <v>0</v>
      </c>
      <c r="R46" s="17">
        <v>0</v>
      </c>
      <c r="S46" s="12">
        <v>0</v>
      </c>
    </row>
    <row r="47" spans="1:19" x14ac:dyDescent="0.25">
      <c r="A47" s="4" t="s">
        <v>38</v>
      </c>
      <c r="B47" s="67">
        <v>240209.49000000002</v>
      </c>
      <c r="C47" s="53">
        <v>77064.139999999985</v>
      </c>
      <c r="D47" s="53">
        <v>25038.34</v>
      </c>
      <c r="E47" s="53">
        <v>0</v>
      </c>
      <c r="F47" s="53">
        <v>0</v>
      </c>
      <c r="G47" s="68">
        <v>342311.97000000003</v>
      </c>
      <c r="H47" s="16">
        <v>240209.49000000002</v>
      </c>
      <c r="I47" s="17">
        <v>77064.139999999985</v>
      </c>
      <c r="J47" s="17">
        <v>25038.34</v>
      </c>
      <c r="K47" s="17">
        <v>0</v>
      </c>
      <c r="L47" s="17">
        <v>0</v>
      </c>
      <c r="M47" s="12">
        <v>342311.97000000003</v>
      </c>
      <c r="N47" s="16">
        <v>0</v>
      </c>
      <c r="O47" s="17">
        <v>0</v>
      </c>
      <c r="P47" s="17">
        <v>0</v>
      </c>
      <c r="Q47" s="17">
        <v>0</v>
      </c>
      <c r="R47" s="17">
        <v>0</v>
      </c>
      <c r="S47" s="12">
        <v>0</v>
      </c>
    </row>
    <row r="48" spans="1:19" x14ac:dyDescent="0.25">
      <c r="A48" s="4" t="s">
        <v>39</v>
      </c>
      <c r="B48" s="67">
        <v>0</v>
      </c>
      <c r="C48" s="53">
        <v>0</v>
      </c>
      <c r="D48" s="53">
        <v>0</v>
      </c>
      <c r="E48" s="53">
        <v>0</v>
      </c>
      <c r="F48" s="53">
        <v>0</v>
      </c>
      <c r="G48" s="68">
        <v>0</v>
      </c>
      <c r="H48" s="16">
        <v>0</v>
      </c>
      <c r="I48" s="17">
        <v>0</v>
      </c>
      <c r="J48" s="17">
        <v>0</v>
      </c>
      <c r="K48" s="17">
        <v>0</v>
      </c>
      <c r="L48" s="17">
        <v>0</v>
      </c>
      <c r="M48" s="12">
        <v>0</v>
      </c>
      <c r="N48" s="16">
        <v>0</v>
      </c>
      <c r="O48" s="17">
        <v>0</v>
      </c>
      <c r="P48" s="17">
        <v>0</v>
      </c>
      <c r="Q48" s="17">
        <v>0</v>
      </c>
      <c r="R48" s="17">
        <v>0</v>
      </c>
      <c r="S48" s="12">
        <v>0</v>
      </c>
    </row>
    <row r="49" spans="1:19" x14ac:dyDescent="0.25">
      <c r="A49" s="4" t="s">
        <v>40</v>
      </c>
      <c r="B49" s="67">
        <v>54569.660150258882</v>
      </c>
      <c r="C49" s="53">
        <v>159580.89848382914</v>
      </c>
      <c r="D49" s="53">
        <v>0</v>
      </c>
      <c r="E49" s="53">
        <v>0</v>
      </c>
      <c r="F49" s="53">
        <v>0</v>
      </c>
      <c r="G49" s="68">
        <v>214150.55863408803</v>
      </c>
      <c r="H49" s="16">
        <v>54569.660150258882</v>
      </c>
      <c r="I49" s="17">
        <v>159580.89848382914</v>
      </c>
      <c r="J49" s="17">
        <v>0</v>
      </c>
      <c r="K49" s="17">
        <v>0</v>
      </c>
      <c r="L49" s="17">
        <v>0</v>
      </c>
      <c r="M49" s="12">
        <v>214150.55863408803</v>
      </c>
      <c r="N49" s="16">
        <v>0</v>
      </c>
      <c r="O49" s="17">
        <v>0</v>
      </c>
      <c r="P49" s="17">
        <v>0</v>
      </c>
      <c r="Q49" s="17">
        <v>0</v>
      </c>
      <c r="R49" s="17">
        <v>0</v>
      </c>
      <c r="S49" s="12">
        <v>0</v>
      </c>
    </row>
    <row r="50" spans="1:19" x14ac:dyDescent="0.25">
      <c r="A50" s="4" t="s">
        <v>41</v>
      </c>
      <c r="B50" s="67">
        <v>0</v>
      </c>
      <c r="C50" s="53">
        <v>0</v>
      </c>
      <c r="D50" s="53">
        <v>0</v>
      </c>
      <c r="E50" s="53">
        <v>0</v>
      </c>
      <c r="F50" s="53">
        <v>0</v>
      </c>
      <c r="G50" s="68">
        <v>0</v>
      </c>
      <c r="H50" s="16">
        <v>0</v>
      </c>
      <c r="I50" s="17">
        <v>0</v>
      </c>
      <c r="J50" s="17">
        <v>0</v>
      </c>
      <c r="K50" s="17">
        <v>0</v>
      </c>
      <c r="L50" s="17">
        <v>0</v>
      </c>
      <c r="M50" s="12">
        <v>0</v>
      </c>
      <c r="N50" s="16">
        <v>0</v>
      </c>
      <c r="O50" s="17">
        <v>0</v>
      </c>
      <c r="P50" s="17">
        <v>0</v>
      </c>
      <c r="Q50" s="17">
        <v>0</v>
      </c>
      <c r="R50" s="17">
        <v>0</v>
      </c>
      <c r="S50" s="12">
        <v>0</v>
      </c>
    </row>
    <row r="51" spans="1:19" x14ac:dyDescent="0.25">
      <c r="A51" s="4" t="s">
        <v>42</v>
      </c>
      <c r="B51" s="67">
        <v>0</v>
      </c>
      <c r="C51" s="53">
        <v>0</v>
      </c>
      <c r="D51" s="53">
        <v>0</v>
      </c>
      <c r="E51" s="53">
        <v>0</v>
      </c>
      <c r="F51" s="53">
        <v>0</v>
      </c>
      <c r="G51" s="68">
        <v>0</v>
      </c>
      <c r="H51" s="16">
        <v>0</v>
      </c>
      <c r="I51" s="17">
        <v>0</v>
      </c>
      <c r="J51" s="17">
        <v>0</v>
      </c>
      <c r="K51" s="17">
        <v>0</v>
      </c>
      <c r="L51" s="17">
        <v>0</v>
      </c>
      <c r="M51" s="12">
        <v>0</v>
      </c>
      <c r="N51" s="16">
        <v>0</v>
      </c>
      <c r="O51" s="17">
        <v>0</v>
      </c>
      <c r="P51" s="17">
        <v>0</v>
      </c>
      <c r="Q51" s="17">
        <v>0</v>
      </c>
      <c r="R51" s="17">
        <v>0</v>
      </c>
      <c r="S51" s="12">
        <v>0</v>
      </c>
    </row>
    <row r="52" spans="1:19" x14ac:dyDescent="0.25">
      <c r="A52" s="4" t="s">
        <v>43</v>
      </c>
      <c r="B52" s="67">
        <v>0</v>
      </c>
      <c r="C52" s="53">
        <v>0</v>
      </c>
      <c r="D52" s="53">
        <v>0</v>
      </c>
      <c r="E52" s="53">
        <v>0</v>
      </c>
      <c r="F52" s="53">
        <v>0</v>
      </c>
      <c r="G52" s="68">
        <v>0</v>
      </c>
      <c r="H52" s="16">
        <v>0</v>
      </c>
      <c r="I52" s="17">
        <v>0</v>
      </c>
      <c r="J52" s="17">
        <v>0</v>
      </c>
      <c r="K52" s="17">
        <v>0</v>
      </c>
      <c r="L52" s="17">
        <v>0</v>
      </c>
      <c r="M52" s="12">
        <v>0</v>
      </c>
      <c r="N52" s="16">
        <v>0</v>
      </c>
      <c r="O52" s="17">
        <v>0</v>
      </c>
      <c r="P52" s="17">
        <v>0</v>
      </c>
      <c r="Q52" s="17">
        <v>0</v>
      </c>
      <c r="R52" s="17">
        <v>0</v>
      </c>
      <c r="S52" s="12">
        <v>0</v>
      </c>
    </row>
    <row r="53" spans="1:19" x14ac:dyDescent="0.25">
      <c r="A53" s="4" t="s">
        <v>44</v>
      </c>
      <c r="B53" s="67">
        <v>0</v>
      </c>
      <c r="C53" s="53">
        <v>0</v>
      </c>
      <c r="D53" s="53">
        <v>0</v>
      </c>
      <c r="E53" s="53">
        <v>0</v>
      </c>
      <c r="F53" s="53">
        <v>0</v>
      </c>
      <c r="G53" s="68">
        <v>0</v>
      </c>
      <c r="H53" s="16">
        <v>0</v>
      </c>
      <c r="I53" s="17">
        <v>0</v>
      </c>
      <c r="J53" s="17">
        <v>0</v>
      </c>
      <c r="K53" s="17">
        <v>0</v>
      </c>
      <c r="L53" s="17">
        <v>0</v>
      </c>
      <c r="M53" s="12">
        <v>0</v>
      </c>
      <c r="N53" s="16">
        <v>0</v>
      </c>
      <c r="O53" s="17">
        <v>0</v>
      </c>
      <c r="P53" s="17">
        <v>0</v>
      </c>
      <c r="Q53" s="17">
        <v>0</v>
      </c>
      <c r="R53" s="17">
        <v>0</v>
      </c>
      <c r="S53" s="12">
        <v>0</v>
      </c>
    </row>
    <row r="54" spans="1:19" x14ac:dyDescent="0.25">
      <c r="A54" s="4" t="s">
        <v>264</v>
      </c>
      <c r="B54" s="67">
        <v>0</v>
      </c>
      <c r="C54" s="53">
        <v>5451545</v>
      </c>
      <c r="D54" s="53">
        <v>0</v>
      </c>
      <c r="E54" s="53">
        <v>0</v>
      </c>
      <c r="F54" s="53">
        <v>0</v>
      </c>
      <c r="G54" s="68">
        <v>5451545</v>
      </c>
      <c r="H54" s="16">
        <v>0</v>
      </c>
      <c r="I54" s="17">
        <v>5451545</v>
      </c>
      <c r="J54" s="17">
        <v>0</v>
      </c>
      <c r="K54" s="17">
        <v>0</v>
      </c>
      <c r="L54" s="17">
        <v>0</v>
      </c>
      <c r="M54" s="12">
        <v>5451545</v>
      </c>
      <c r="N54" s="16">
        <v>0</v>
      </c>
      <c r="O54" s="17">
        <v>0</v>
      </c>
      <c r="P54" s="17">
        <v>0</v>
      </c>
      <c r="Q54" s="17">
        <v>0</v>
      </c>
      <c r="R54" s="17">
        <v>0</v>
      </c>
      <c r="S54" s="12">
        <v>0</v>
      </c>
    </row>
    <row r="55" spans="1:19" x14ac:dyDescent="0.25">
      <c r="A55" s="4" t="s">
        <v>45</v>
      </c>
      <c r="B55" s="67">
        <v>64201.36</v>
      </c>
      <c r="C55" s="53">
        <v>67830.350000000006</v>
      </c>
      <c r="D55" s="53">
        <v>0</v>
      </c>
      <c r="E55" s="53">
        <v>0</v>
      </c>
      <c r="F55" s="53">
        <v>0</v>
      </c>
      <c r="G55" s="68">
        <v>132031.71000000002</v>
      </c>
      <c r="H55" s="16">
        <v>64201.36</v>
      </c>
      <c r="I55" s="17">
        <v>67830.350000000006</v>
      </c>
      <c r="J55" s="17">
        <v>0</v>
      </c>
      <c r="K55" s="17">
        <v>0</v>
      </c>
      <c r="L55" s="17">
        <v>0</v>
      </c>
      <c r="M55" s="12">
        <v>132031.71000000002</v>
      </c>
      <c r="N55" s="16">
        <v>0</v>
      </c>
      <c r="O55" s="17">
        <v>0</v>
      </c>
      <c r="P55" s="17">
        <v>0</v>
      </c>
      <c r="Q55" s="17">
        <v>0</v>
      </c>
      <c r="R55" s="17">
        <v>0</v>
      </c>
      <c r="S55" s="12">
        <v>0</v>
      </c>
    </row>
    <row r="56" spans="1:19" x14ac:dyDescent="0.25">
      <c r="A56" s="4" t="s">
        <v>46</v>
      </c>
      <c r="B56" s="67">
        <v>0</v>
      </c>
      <c r="C56" s="53">
        <v>0</v>
      </c>
      <c r="D56" s="53">
        <v>0</v>
      </c>
      <c r="E56" s="53">
        <v>0</v>
      </c>
      <c r="F56" s="53">
        <v>0</v>
      </c>
      <c r="G56" s="68">
        <v>0</v>
      </c>
      <c r="H56" s="16">
        <v>0</v>
      </c>
      <c r="I56" s="17">
        <v>0</v>
      </c>
      <c r="J56" s="17">
        <v>0</v>
      </c>
      <c r="K56" s="17">
        <v>0</v>
      </c>
      <c r="L56" s="17">
        <v>0</v>
      </c>
      <c r="M56" s="12">
        <v>0</v>
      </c>
      <c r="N56" s="16">
        <v>0</v>
      </c>
      <c r="O56" s="17">
        <v>0</v>
      </c>
      <c r="P56" s="17">
        <v>0</v>
      </c>
      <c r="Q56" s="17">
        <v>0</v>
      </c>
      <c r="R56" s="17">
        <v>0</v>
      </c>
      <c r="S56" s="12">
        <v>0</v>
      </c>
    </row>
    <row r="57" spans="1:19" x14ac:dyDescent="0.25">
      <c r="A57" s="4" t="s">
        <v>47</v>
      </c>
      <c r="B57" s="67">
        <v>0</v>
      </c>
      <c r="C57" s="53">
        <v>0</v>
      </c>
      <c r="D57" s="53">
        <v>0</v>
      </c>
      <c r="E57" s="53">
        <v>0</v>
      </c>
      <c r="F57" s="53">
        <v>0</v>
      </c>
      <c r="G57" s="68">
        <v>0</v>
      </c>
      <c r="H57" s="16">
        <v>0</v>
      </c>
      <c r="I57" s="17">
        <v>0</v>
      </c>
      <c r="J57" s="17">
        <v>0</v>
      </c>
      <c r="K57" s="17">
        <v>0</v>
      </c>
      <c r="L57" s="17">
        <v>0</v>
      </c>
      <c r="M57" s="12">
        <v>0</v>
      </c>
      <c r="N57" s="16">
        <v>0</v>
      </c>
      <c r="O57" s="17">
        <v>0</v>
      </c>
      <c r="P57" s="17">
        <v>0</v>
      </c>
      <c r="Q57" s="17">
        <v>0</v>
      </c>
      <c r="R57" s="17">
        <v>0</v>
      </c>
      <c r="S57" s="12">
        <v>0</v>
      </c>
    </row>
    <row r="58" spans="1:19" x14ac:dyDescent="0.25">
      <c r="A58" s="4" t="s">
        <v>48</v>
      </c>
      <c r="B58" s="67">
        <v>0</v>
      </c>
      <c r="C58" s="53">
        <v>0</v>
      </c>
      <c r="D58" s="53">
        <v>0</v>
      </c>
      <c r="E58" s="53">
        <v>0</v>
      </c>
      <c r="F58" s="53">
        <v>0</v>
      </c>
      <c r="G58" s="68">
        <v>0</v>
      </c>
      <c r="H58" s="16">
        <v>0</v>
      </c>
      <c r="I58" s="17">
        <v>0</v>
      </c>
      <c r="J58" s="17">
        <v>0</v>
      </c>
      <c r="K58" s="17">
        <v>0</v>
      </c>
      <c r="L58" s="17">
        <v>0</v>
      </c>
      <c r="M58" s="12">
        <v>0</v>
      </c>
      <c r="N58" s="16">
        <v>0</v>
      </c>
      <c r="O58" s="17">
        <v>0</v>
      </c>
      <c r="P58" s="17">
        <v>0</v>
      </c>
      <c r="Q58" s="17">
        <v>0</v>
      </c>
      <c r="R58" s="17">
        <v>0</v>
      </c>
      <c r="S58" s="12">
        <v>0</v>
      </c>
    </row>
    <row r="59" spans="1:19" x14ac:dyDescent="0.25">
      <c r="A59" s="4" t="s">
        <v>49</v>
      </c>
      <c r="B59" s="67">
        <v>0</v>
      </c>
      <c r="C59" s="53">
        <v>0</v>
      </c>
      <c r="D59" s="53">
        <v>0</v>
      </c>
      <c r="E59" s="53">
        <v>0</v>
      </c>
      <c r="F59" s="53">
        <v>0</v>
      </c>
      <c r="G59" s="68">
        <v>0</v>
      </c>
      <c r="H59" s="16">
        <v>0</v>
      </c>
      <c r="I59" s="17">
        <v>0</v>
      </c>
      <c r="J59" s="17">
        <v>0</v>
      </c>
      <c r="K59" s="17">
        <v>0</v>
      </c>
      <c r="L59" s="17">
        <v>0</v>
      </c>
      <c r="M59" s="12">
        <v>0</v>
      </c>
      <c r="N59" s="16">
        <v>0</v>
      </c>
      <c r="O59" s="17">
        <v>0</v>
      </c>
      <c r="P59" s="17">
        <v>0</v>
      </c>
      <c r="Q59" s="17">
        <v>0</v>
      </c>
      <c r="R59" s="17">
        <v>0</v>
      </c>
      <c r="S59" s="12">
        <v>0</v>
      </c>
    </row>
    <row r="60" spans="1:19" x14ac:dyDescent="0.25">
      <c r="A60" s="4" t="s">
        <v>50</v>
      </c>
      <c r="B60" s="67">
        <v>0</v>
      </c>
      <c r="C60" s="53">
        <v>0</v>
      </c>
      <c r="D60" s="53">
        <v>0</v>
      </c>
      <c r="E60" s="53">
        <v>0</v>
      </c>
      <c r="F60" s="53">
        <v>0</v>
      </c>
      <c r="G60" s="68">
        <v>0</v>
      </c>
      <c r="H60" s="16">
        <v>0</v>
      </c>
      <c r="I60" s="17">
        <v>0</v>
      </c>
      <c r="J60" s="17">
        <v>0</v>
      </c>
      <c r="K60" s="17">
        <v>0</v>
      </c>
      <c r="L60" s="17">
        <v>0</v>
      </c>
      <c r="M60" s="12">
        <v>0</v>
      </c>
      <c r="N60" s="16">
        <v>0</v>
      </c>
      <c r="O60" s="17">
        <v>0</v>
      </c>
      <c r="P60" s="17">
        <v>0</v>
      </c>
      <c r="Q60" s="17">
        <v>0</v>
      </c>
      <c r="R60" s="17">
        <v>0</v>
      </c>
      <c r="S60" s="12">
        <v>0</v>
      </c>
    </row>
    <row r="61" spans="1:19" x14ac:dyDescent="0.25">
      <c r="A61" s="4" t="s">
        <v>51</v>
      </c>
      <c r="B61" s="67">
        <v>0</v>
      </c>
      <c r="C61" s="53">
        <v>0</v>
      </c>
      <c r="D61" s="53">
        <v>0</v>
      </c>
      <c r="E61" s="53">
        <v>0</v>
      </c>
      <c r="F61" s="53">
        <v>0</v>
      </c>
      <c r="G61" s="68">
        <v>0</v>
      </c>
      <c r="H61" s="16">
        <v>0</v>
      </c>
      <c r="I61" s="17">
        <v>0</v>
      </c>
      <c r="J61" s="17">
        <v>0</v>
      </c>
      <c r="K61" s="17">
        <v>0</v>
      </c>
      <c r="L61" s="17">
        <v>0</v>
      </c>
      <c r="M61" s="12">
        <v>0</v>
      </c>
      <c r="N61" s="16">
        <v>0</v>
      </c>
      <c r="O61" s="17">
        <v>0</v>
      </c>
      <c r="P61" s="17">
        <v>0</v>
      </c>
      <c r="Q61" s="17">
        <v>0</v>
      </c>
      <c r="R61" s="17">
        <v>0</v>
      </c>
      <c r="S61" s="12">
        <v>0</v>
      </c>
    </row>
    <row r="62" spans="1:19" x14ac:dyDescent="0.25">
      <c r="A62" s="4" t="s">
        <v>52</v>
      </c>
      <c r="B62" s="67">
        <v>0</v>
      </c>
      <c r="C62" s="53">
        <v>0</v>
      </c>
      <c r="D62" s="53">
        <v>0</v>
      </c>
      <c r="E62" s="53">
        <v>0</v>
      </c>
      <c r="F62" s="53">
        <v>0</v>
      </c>
      <c r="G62" s="68">
        <v>0</v>
      </c>
      <c r="H62" s="16">
        <v>0</v>
      </c>
      <c r="I62" s="17">
        <v>0</v>
      </c>
      <c r="J62" s="17">
        <v>0</v>
      </c>
      <c r="K62" s="17">
        <v>0</v>
      </c>
      <c r="L62" s="17">
        <v>0</v>
      </c>
      <c r="M62" s="12">
        <v>0</v>
      </c>
      <c r="N62" s="16">
        <v>0</v>
      </c>
      <c r="O62" s="17">
        <v>0</v>
      </c>
      <c r="P62" s="17">
        <v>0</v>
      </c>
      <c r="Q62" s="17">
        <v>0</v>
      </c>
      <c r="R62" s="17">
        <v>0</v>
      </c>
      <c r="S62" s="12">
        <v>0</v>
      </c>
    </row>
    <row r="63" spans="1:19" x14ac:dyDescent="0.25">
      <c r="A63" s="4" t="s">
        <v>53</v>
      </c>
      <c r="B63" s="67">
        <v>0</v>
      </c>
      <c r="C63" s="53">
        <v>0</v>
      </c>
      <c r="D63" s="53">
        <v>0</v>
      </c>
      <c r="E63" s="53">
        <v>0</v>
      </c>
      <c r="F63" s="53">
        <v>0</v>
      </c>
      <c r="G63" s="68">
        <v>0</v>
      </c>
      <c r="H63" s="16">
        <v>0</v>
      </c>
      <c r="I63" s="17">
        <v>0</v>
      </c>
      <c r="J63" s="17">
        <v>0</v>
      </c>
      <c r="K63" s="17">
        <v>0</v>
      </c>
      <c r="L63" s="17">
        <v>0</v>
      </c>
      <c r="M63" s="12">
        <v>0</v>
      </c>
      <c r="N63" s="16">
        <v>0</v>
      </c>
      <c r="O63" s="17">
        <v>0</v>
      </c>
      <c r="P63" s="17">
        <v>0</v>
      </c>
      <c r="Q63" s="17">
        <v>0</v>
      </c>
      <c r="R63" s="17">
        <v>0</v>
      </c>
      <c r="S63" s="12">
        <v>0</v>
      </c>
    </row>
    <row r="64" spans="1:19" x14ac:dyDescent="0.25">
      <c r="A64" s="4" t="s">
        <v>54</v>
      </c>
      <c r="B64" s="67">
        <v>164130</v>
      </c>
      <c r="C64" s="53">
        <v>77459</v>
      </c>
      <c r="D64" s="53">
        <v>0</v>
      </c>
      <c r="E64" s="53">
        <v>0</v>
      </c>
      <c r="F64" s="53">
        <v>310248</v>
      </c>
      <c r="G64" s="68">
        <v>551837</v>
      </c>
      <c r="H64" s="16">
        <v>164130</v>
      </c>
      <c r="I64" s="17">
        <v>77459</v>
      </c>
      <c r="J64" s="17">
        <v>0</v>
      </c>
      <c r="K64" s="17">
        <v>0</v>
      </c>
      <c r="L64" s="17">
        <v>310248</v>
      </c>
      <c r="M64" s="12">
        <v>551837</v>
      </c>
      <c r="N64" s="16">
        <v>0</v>
      </c>
      <c r="O64" s="17">
        <v>0</v>
      </c>
      <c r="P64" s="17">
        <v>0</v>
      </c>
      <c r="Q64" s="17">
        <v>0</v>
      </c>
      <c r="R64" s="17">
        <v>0</v>
      </c>
      <c r="S64" s="12">
        <v>0</v>
      </c>
    </row>
    <row r="65" spans="1:19" x14ac:dyDescent="0.25">
      <c r="A65" s="4" t="s">
        <v>55</v>
      </c>
      <c r="B65" s="67">
        <v>0</v>
      </c>
      <c r="C65" s="53">
        <v>0</v>
      </c>
      <c r="D65" s="53">
        <v>0</v>
      </c>
      <c r="E65" s="53">
        <v>0</v>
      </c>
      <c r="F65" s="53">
        <v>0</v>
      </c>
      <c r="G65" s="68">
        <v>0</v>
      </c>
      <c r="H65" s="16">
        <v>0</v>
      </c>
      <c r="I65" s="17">
        <v>0</v>
      </c>
      <c r="J65" s="17">
        <v>0</v>
      </c>
      <c r="K65" s="17">
        <v>0</v>
      </c>
      <c r="L65" s="17">
        <v>0</v>
      </c>
      <c r="M65" s="12">
        <v>0</v>
      </c>
      <c r="N65" s="16">
        <v>0</v>
      </c>
      <c r="O65" s="17">
        <v>0</v>
      </c>
      <c r="P65" s="17">
        <v>0</v>
      </c>
      <c r="Q65" s="17">
        <v>0</v>
      </c>
      <c r="R65" s="17">
        <v>0</v>
      </c>
      <c r="S65" s="12">
        <v>0</v>
      </c>
    </row>
    <row r="66" spans="1:19" x14ac:dyDescent="0.25">
      <c r="A66" s="4" t="s">
        <v>56</v>
      </c>
      <c r="B66" s="67">
        <v>0</v>
      </c>
      <c r="C66" s="53">
        <v>0</v>
      </c>
      <c r="D66" s="53">
        <v>0</v>
      </c>
      <c r="E66" s="53">
        <v>0</v>
      </c>
      <c r="F66" s="53">
        <v>0</v>
      </c>
      <c r="G66" s="68">
        <v>0</v>
      </c>
      <c r="H66" s="16">
        <v>0</v>
      </c>
      <c r="I66" s="17">
        <v>0</v>
      </c>
      <c r="J66" s="17">
        <v>0</v>
      </c>
      <c r="K66" s="17">
        <v>0</v>
      </c>
      <c r="L66" s="17">
        <v>0</v>
      </c>
      <c r="M66" s="12">
        <v>0</v>
      </c>
      <c r="N66" s="16">
        <v>0</v>
      </c>
      <c r="O66" s="17">
        <v>0</v>
      </c>
      <c r="P66" s="17">
        <v>0</v>
      </c>
      <c r="Q66" s="17">
        <v>0</v>
      </c>
      <c r="R66" s="17">
        <v>0</v>
      </c>
      <c r="S66" s="12">
        <v>0</v>
      </c>
    </row>
    <row r="67" spans="1:19" x14ac:dyDescent="0.25">
      <c r="A67" s="4" t="s">
        <v>57</v>
      </c>
      <c r="B67" s="67">
        <v>0</v>
      </c>
      <c r="C67" s="53">
        <v>0</v>
      </c>
      <c r="D67" s="53">
        <v>0</v>
      </c>
      <c r="E67" s="53">
        <v>0</v>
      </c>
      <c r="F67" s="53">
        <v>0</v>
      </c>
      <c r="G67" s="68">
        <v>0</v>
      </c>
      <c r="H67" s="16">
        <v>0</v>
      </c>
      <c r="I67" s="17">
        <v>0</v>
      </c>
      <c r="J67" s="17">
        <v>0</v>
      </c>
      <c r="K67" s="17">
        <v>0</v>
      </c>
      <c r="L67" s="17">
        <v>0</v>
      </c>
      <c r="M67" s="12">
        <v>0</v>
      </c>
      <c r="N67" s="16">
        <v>0</v>
      </c>
      <c r="O67" s="17">
        <v>0</v>
      </c>
      <c r="P67" s="17">
        <v>0</v>
      </c>
      <c r="Q67" s="17">
        <v>0</v>
      </c>
      <c r="R67" s="17">
        <v>0</v>
      </c>
      <c r="S67" s="12">
        <v>0</v>
      </c>
    </row>
    <row r="68" spans="1:19" x14ac:dyDescent="0.25">
      <c r="A68" s="4" t="s">
        <v>58</v>
      </c>
      <c r="B68" s="67">
        <v>0</v>
      </c>
      <c r="C68" s="53">
        <v>0</v>
      </c>
      <c r="D68" s="53">
        <v>0</v>
      </c>
      <c r="E68" s="53">
        <v>0</v>
      </c>
      <c r="F68" s="53">
        <v>0</v>
      </c>
      <c r="G68" s="68">
        <v>0</v>
      </c>
      <c r="H68" s="16">
        <v>0</v>
      </c>
      <c r="I68" s="17">
        <v>0</v>
      </c>
      <c r="J68" s="17">
        <v>0</v>
      </c>
      <c r="K68" s="17">
        <v>0</v>
      </c>
      <c r="L68" s="17">
        <v>0</v>
      </c>
      <c r="M68" s="12">
        <v>0</v>
      </c>
      <c r="N68" s="16">
        <v>0</v>
      </c>
      <c r="O68" s="17">
        <v>0</v>
      </c>
      <c r="P68" s="17">
        <v>0</v>
      </c>
      <c r="Q68" s="17">
        <v>0</v>
      </c>
      <c r="R68" s="17">
        <v>0</v>
      </c>
      <c r="S68" s="12">
        <v>0</v>
      </c>
    </row>
    <row r="69" spans="1:19" x14ac:dyDescent="0.25">
      <c r="A69" s="4" t="s">
        <v>59</v>
      </c>
      <c r="B69" s="67">
        <v>0</v>
      </c>
      <c r="C69" s="53">
        <v>0</v>
      </c>
      <c r="D69" s="53">
        <v>0</v>
      </c>
      <c r="E69" s="53">
        <v>0</v>
      </c>
      <c r="F69" s="53">
        <v>0</v>
      </c>
      <c r="G69" s="68">
        <v>0</v>
      </c>
      <c r="H69" s="16">
        <v>0</v>
      </c>
      <c r="I69" s="17">
        <v>0</v>
      </c>
      <c r="J69" s="17">
        <v>0</v>
      </c>
      <c r="K69" s="17">
        <v>0</v>
      </c>
      <c r="L69" s="17">
        <v>0</v>
      </c>
      <c r="M69" s="12">
        <v>0</v>
      </c>
      <c r="N69" s="16">
        <v>0</v>
      </c>
      <c r="O69" s="17">
        <v>0</v>
      </c>
      <c r="P69" s="17">
        <v>0</v>
      </c>
      <c r="Q69" s="17">
        <v>0</v>
      </c>
      <c r="R69" s="17">
        <v>0</v>
      </c>
      <c r="S69" s="12">
        <v>0</v>
      </c>
    </row>
    <row r="70" spans="1:19" x14ac:dyDescent="0.25">
      <c r="A70" s="4" t="s">
        <v>60</v>
      </c>
      <c r="B70" s="67">
        <v>0</v>
      </c>
      <c r="C70" s="53">
        <v>0</v>
      </c>
      <c r="D70" s="53">
        <v>0</v>
      </c>
      <c r="E70" s="53">
        <v>0</v>
      </c>
      <c r="F70" s="53">
        <v>0</v>
      </c>
      <c r="G70" s="68">
        <v>0</v>
      </c>
      <c r="H70" s="16">
        <v>0</v>
      </c>
      <c r="I70" s="17">
        <v>0</v>
      </c>
      <c r="J70" s="17">
        <v>0</v>
      </c>
      <c r="K70" s="17">
        <v>0</v>
      </c>
      <c r="L70" s="17">
        <v>0</v>
      </c>
      <c r="M70" s="12">
        <v>0</v>
      </c>
      <c r="N70" s="16">
        <v>0</v>
      </c>
      <c r="O70" s="17">
        <v>0</v>
      </c>
      <c r="P70" s="17">
        <v>0</v>
      </c>
      <c r="Q70" s="17">
        <v>0</v>
      </c>
      <c r="R70" s="17">
        <v>0</v>
      </c>
      <c r="S70" s="12">
        <v>0</v>
      </c>
    </row>
    <row r="71" spans="1:19" x14ac:dyDescent="0.25">
      <c r="A71" s="4" t="s">
        <v>61</v>
      </c>
      <c r="B71" s="67">
        <v>0</v>
      </c>
      <c r="C71" s="53">
        <v>0</v>
      </c>
      <c r="D71" s="53">
        <v>0</v>
      </c>
      <c r="E71" s="53">
        <v>0</v>
      </c>
      <c r="F71" s="53">
        <v>0</v>
      </c>
      <c r="G71" s="68">
        <v>0</v>
      </c>
      <c r="H71" s="16">
        <v>0</v>
      </c>
      <c r="I71" s="17">
        <v>0</v>
      </c>
      <c r="J71" s="17">
        <v>0</v>
      </c>
      <c r="K71" s="17">
        <v>0</v>
      </c>
      <c r="L71" s="17">
        <v>0</v>
      </c>
      <c r="M71" s="12">
        <v>0</v>
      </c>
      <c r="N71" s="16">
        <v>0</v>
      </c>
      <c r="O71" s="17">
        <v>0</v>
      </c>
      <c r="P71" s="17">
        <v>0</v>
      </c>
      <c r="Q71" s="17">
        <v>0</v>
      </c>
      <c r="R71" s="17">
        <v>0</v>
      </c>
      <c r="S71" s="12">
        <v>0</v>
      </c>
    </row>
    <row r="72" spans="1:19" x14ac:dyDescent="0.25">
      <c r="A72" s="4" t="s">
        <v>62</v>
      </c>
      <c r="B72" s="67">
        <v>147064</v>
      </c>
      <c r="C72" s="53">
        <v>30465</v>
      </c>
      <c r="D72" s="53">
        <v>0</v>
      </c>
      <c r="E72" s="53">
        <v>0</v>
      </c>
      <c r="F72" s="53">
        <v>0</v>
      </c>
      <c r="G72" s="68">
        <v>177529</v>
      </c>
      <c r="H72" s="16">
        <v>147064</v>
      </c>
      <c r="I72" s="17">
        <v>30465</v>
      </c>
      <c r="J72" s="17">
        <v>0</v>
      </c>
      <c r="K72" s="17">
        <v>0</v>
      </c>
      <c r="L72" s="17">
        <v>0</v>
      </c>
      <c r="M72" s="12">
        <v>177529</v>
      </c>
      <c r="N72" s="16">
        <v>0</v>
      </c>
      <c r="O72" s="17">
        <v>0</v>
      </c>
      <c r="P72" s="17">
        <v>0</v>
      </c>
      <c r="Q72" s="17">
        <v>0</v>
      </c>
      <c r="R72" s="17">
        <v>0</v>
      </c>
      <c r="S72" s="12">
        <v>0</v>
      </c>
    </row>
    <row r="73" spans="1:19" x14ac:dyDescent="0.25">
      <c r="A73" s="4" t="s">
        <v>63</v>
      </c>
      <c r="B73" s="67">
        <v>0</v>
      </c>
      <c r="C73" s="53">
        <v>0</v>
      </c>
      <c r="D73" s="53">
        <v>0</v>
      </c>
      <c r="E73" s="53">
        <v>0</v>
      </c>
      <c r="F73" s="53">
        <v>0</v>
      </c>
      <c r="G73" s="68">
        <v>0</v>
      </c>
      <c r="H73" s="16">
        <v>0</v>
      </c>
      <c r="I73" s="17">
        <v>0</v>
      </c>
      <c r="J73" s="17">
        <v>0</v>
      </c>
      <c r="K73" s="17">
        <v>0</v>
      </c>
      <c r="L73" s="17">
        <v>0</v>
      </c>
      <c r="M73" s="12">
        <v>0</v>
      </c>
      <c r="N73" s="16">
        <v>0</v>
      </c>
      <c r="O73" s="17">
        <v>0</v>
      </c>
      <c r="P73" s="17">
        <v>0</v>
      </c>
      <c r="Q73" s="17">
        <v>0</v>
      </c>
      <c r="R73" s="17">
        <v>0</v>
      </c>
      <c r="S73" s="12">
        <v>0</v>
      </c>
    </row>
    <row r="74" spans="1:19" x14ac:dyDescent="0.25">
      <c r="A74" s="4" t="s">
        <v>64</v>
      </c>
      <c r="B74" s="67">
        <v>0</v>
      </c>
      <c r="C74" s="53">
        <v>0</v>
      </c>
      <c r="D74" s="53">
        <v>0</v>
      </c>
      <c r="E74" s="53">
        <v>0</v>
      </c>
      <c r="F74" s="53">
        <v>0</v>
      </c>
      <c r="G74" s="68">
        <v>0</v>
      </c>
      <c r="H74" s="16">
        <v>0</v>
      </c>
      <c r="I74" s="17">
        <v>0</v>
      </c>
      <c r="J74" s="17">
        <v>0</v>
      </c>
      <c r="K74" s="17">
        <v>0</v>
      </c>
      <c r="L74" s="17">
        <v>0</v>
      </c>
      <c r="M74" s="12">
        <v>0</v>
      </c>
      <c r="N74" s="16">
        <v>0</v>
      </c>
      <c r="O74" s="17">
        <v>0</v>
      </c>
      <c r="P74" s="17">
        <v>0</v>
      </c>
      <c r="Q74" s="17">
        <v>0</v>
      </c>
      <c r="R74" s="17">
        <v>0</v>
      </c>
      <c r="S74" s="12">
        <v>0</v>
      </c>
    </row>
    <row r="75" spans="1:19" x14ac:dyDescent="0.25">
      <c r="A75" s="4" t="s">
        <v>65</v>
      </c>
      <c r="B75" s="67">
        <v>0</v>
      </c>
      <c r="C75" s="53">
        <v>0</v>
      </c>
      <c r="D75" s="53">
        <v>0</v>
      </c>
      <c r="E75" s="53">
        <v>0</v>
      </c>
      <c r="F75" s="53">
        <v>0</v>
      </c>
      <c r="G75" s="68">
        <v>0</v>
      </c>
      <c r="H75" s="16">
        <v>0</v>
      </c>
      <c r="I75" s="17">
        <v>0</v>
      </c>
      <c r="J75" s="17">
        <v>0</v>
      </c>
      <c r="K75" s="17">
        <v>0</v>
      </c>
      <c r="L75" s="17">
        <v>0</v>
      </c>
      <c r="M75" s="12">
        <v>0</v>
      </c>
      <c r="N75" s="16">
        <v>0</v>
      </c>
      <c r="O75" s="17">
        <v>0</v>
      </c>
      <c r="P75" s="17">
        <v>0</v>
      </c>
      <c r="Q75" s="17">
        <v>0</v>
      </c>
      <c r="R75" s="17">
        <v>0</v>
      </c>
      <c r="S75" s="12">
        <v>0</v>
      </c>
    </row>
    <row r="76" spans="1:19" x14ac:dyDescent="0.25">
      <c r="A76" s="4" t="s">
        <v>66</v>
      </c>
      <c r="B76" s="67">
        <v>0</v>
      </c>
      <c r="C76" s="53">
        <v>0</v>
      </c>
      <c r="D76" s="53">
        <v>0</v>
      </c>
      <c r="E76" s="53">
        <v>0</v>
      </c>
      <c r="F76" s="53">
        <v>0</v>
      </c>
      <c r="G76" s="68">
        <v>0</v>
      </c>
      <c r="H76" s="16">
        <v>0</v>
      </c>
      <c r="I76" s="17">
        <v>0</v>
      </c>
      <c r="J76" s="17">
        <v>0</v>
      </c>
      <c r="K76" s="17">
        <v>0</v>
      </c>
      <c r="L76" s="17">
        <v>0</v>
      </c>
      <c r="M76" s="12">
        <v>0</v>
      </c>
      <c r="N76" s="16">
        <v>0</v>
      </c>
      <c r="O76" s="17">
        <v>0</v>
      </c>
      <c r="P76" s="17">
        <v>0</v>
      </c>
      <c r="Q76" s="17">
        <v>0</v>
      </c>
      <c r="R76" s="17">
        <v>0</v>
      </c>
      <c r="S76" s="12">
        <v>0</v>
      </c>
    </row>
    <row r="77" spans="1:19" x14ac:dyDescent="0.25">
      <c r="A77" s="4" t="s">
        <v>67</v>
      </c>
      <c r="B77" s="67">
        <v>0</v>
      </c>
      <c r="C77" s="53">
        <v>0</v>
      </c>
      <c r="D77" s="53">
        <v>0</v>
      </c>
      <c r="E77" s="53">
        <v>0</v>
      </c>
      <c r="F77" s="53">
        <v>0</v>
      </c>
      <c r="G77" s="68">
        <v>0</v>
      </c>
      <c r="H77" s="16">
        <v>0</v>
      </c>
      <c r="I77" s="17">
        <v>0</v>
      </c>
      <c r="J77" s="17">
        <v>0</v>
      </c>
      <c r="K77" s="17">
        <v>0</v>
      </c>
      <c r="L77" s="17">
        <v>0</v>
      </c>
      <c r="M77" s="12">
        <v>0</v>
      </c>
      <c r="N77" s="16">
        <v>0</v>
      </c>
      <c r="O77" s="17">
        <v>0</v>
      </c>
      <c r="P77" s="17">
        <v>0</v>
      </c>
      <c r="Q77" s="17">
        <v>0</v>
      </c>
      <c r="R77" s="17">
        <v>0</v>
      </c>
      <c r="S77" s="12">
        <v>0</v>
      </c>
    </row>
    <row r="78" spans="1:19" x14ac:dyDescent="0.25">
      <c r="A78" s="4" t="s">
        <v>68</v>
      </c>
      <c r="B78" s="67">
        <v>0</v>
      </c>
      <c r="C78" s="53">
        <v>0</v>
      </c>
      <c r="D78" s="53">
        <v>0</v>
      </c>
      <c r="E78" s="53">
        <v>0</v>
      </c>
      <c r="F78" s="53">
        <v>0</v>
      </c>
      <c r="G78" s="68">
        <v>0</v>
      </c>
      <c r="H78" s="16">
        <v>0</v>
      </c>
      <c r="I78" s="17">
        <v>0</v>
      </c>
      <c r="J78" s="17">
        <v>0</v>
      </c>
      <c r="K78" s="17">
        <v>0</v>
      </c>
      <c r="L78" s="17">
        <v>0</v>
      </c>
      <c r="M78" s="12">
        <v>0</v>
      </c>
      <c r="N78" s="16">
        <v>0</v>
      </c>
      <c r="O78" s="17">
        <v>0</v>
      </c>
      <c r="P78" s="17">
        <v>0</v>
      </c>
      <c r="Q78" s="17">
        <v>0</v>
      </c>
      <c r="R78" s="17">
        <v>0</v>
      </c>
      <c r="S78" s="12">
        <v>0</v>
      </c>
    </row>
    <row r="79" spans="1:19" x14ac:dyDescent="0.25">
      <c r="A79" s="4" t="s">
        <v>69</v>
      </c>
      <c r="B79" s="67">
        <v>0</v>
      </c>
      <c r="C79" s="53">
        <v>0</v>
      </c>
      <c r="D79" s="53">
        <v>0</v>
      </c>
      <c r="E79" s="53">
        <v>0</v>
      </c>
      <c r="F79" s="53">
        <v>0</v>
      </c>
      <c r="G79" s="68">
        <v>0</v>
      </c>
      <c r="H79" s="16">
        <v>0</v>
      </c>
      <c r="I79" s="17">
        <v>0</v>
      </c>
      <c r="J79" s="17">
        <v>0</v>
      </c>
      <c r="K79" s="17">
        <v>0</v>
      </c>
      <c r="L79" s="17">
        <v>0</v>
      </c>
      <c r="M79" s="12">
        <v>0</v>
      </c>
      <c r="N79" s="16">
        <v>0</v>
      </c>
      <c r="O79" s="17">
        <v>0</v>
      </c>
      <c r="P79" s="17">
        <v>0</v>
      </c>
      <c r="Q79" s="17">
        <v>0</v>
      </c>
      <c r="R79" s="17">
        <v>0</v>
      </c>
      <c r="S79" s="12">
        <v>0</v>
      </c>
    </row>
    <row r="80" spans="1:19" x14ac:dyDescent="0.25">
      <c r="A80" s="4" t="s">
        <v>70</v>
      </c>
      <c r="B80" s="67">
        <v>0</v>
      </c>
      <c r="C80" s="53">
        <v>443850</v>
      </c>
      <c r="D80" s="53">
        <v>0</v>
      </c>
      <c r="E80" s="53">
        <v>0</v>
      </c>
      <c r="F80" s="53">
        <v>0</v>
      </c>
      <c r="G80" s="68">
        <v>443850</v>
      </c>
      <c r="H80" s="16">
        <v>0</v>
      </c>
      <c r="I80" s="17">
        <v>443850</v>
      </c>
      <c r="J80" s="17">
        <v>0</v>
      </c>
      <c r="K80" s="17">
        <v>0</v>
      </c>
      <c r="L80" s="17">
        <v>0</v>
      </c>
      <c r="M80" s="12">
        <v>443850</v>
      </c>
      <c r="N80" s="16">
        <v>0</v>
      </c>
      <c r="O80" s="17">
        <v>0</v>
      </c>
      <c r="P80" s="17">
        <v>0</v>
      </c>
      <c r="Q80" s="17">
        <v>0</v>
      </c>
      <c r="R80" s="17">
        <v>0</v>
      </c>
      <c r="S80" s="12">
        <v>0</v>
      </c>
    </row>
    <row r="81" spans="1:19" x14ac:dyDescent="0.25">
      <c r="A81" s="4" t="s">
        <v>71</v>
      </c>
      <c r="B81" s="67">
        <v>450944.23</v>
      </c>
      <c r="C81" s="53">
        <v>788306.55</v>
      </c>
      <c r="D81" s="53">
        <v>0</v>
      </c>
      <c r="E81" s="53">
        <v>0</v>
      </c>
      <c r="F81" s="53">
        <v>0</v>
      </c>
      <c r="G81" s="68">
        <v>1239250.78</v>
      </c>
      <c r="H81" s="16">
        <v>450944.23</v>
      </c>
      <c r="I81" s="17">
        <v>788306.55</v>
      </c>
      <c r="J81" s="17">
        <v>0</v>
      </c>
      <c r="K81" s="17">
        <v>0</v>
      </c>
      <c r="L81" s="17">
        <v>0</v>
      </c>
      <c r="M81" s="12">
        <v>1239250.78</v>
      </c>
      <c r="N81" s="16">
        <v>0</v>
      </c>
      <c r="O81" s="17">
        <v>0</v>
      </c>
      <c r="P81" s="17">
        <v>0</v>
      </c>
      <c r="Q81" s="17">
        <v>0</v>
      </c>
      <c r="R81" s="17">
        <v>0</v>
      </c>
      <c r="S81" s="12">
        <v>0</v>
      </c>
    </row>
    <row r="82" spans="1:19" x14ac:dyDescent="0.25">
      <c r="A82" s="4" t="s">
        <v>72</v>
      </c>
      <c r="B82" s="67">
        <v>0</v>
      </c>
      <c r="C82" s="53">
        <v>0</v>
      </c>
      <c r="D82" s="53">
        <v>0</v>
      </c>
      <c r="E82" s="53">
        <v>0</v>
      </c>
      <c r="F82" s="53">
        <v>0</v>
      </c>
      <c r="G82" s="68">
        <v>0</v>
      </c>
      <c r="H82" s="16">
        <v>0</v>
      </c>
      <c r="I82" s="17">
        <v>0</v>
      </c>
      <c r="J82" s="17">
        <v>0</v>
      </c>
      <c r="K82" s="17">
        <v>0</v>
      </c>
      <c r="L82" s="17">
        <v>0</v>
      </c>
      <c r="M82" s="12">
        <v>0</v>
      </c>
      <c r="N82" s="16">
        <v>0</v>
      </c>
      <c r="O82" s="17">
        <v>0</v>
      </c>
      <c r="P82" s="17">
        <v>0</v>
      </c>
      <c r="Q82" s="17">
        <v>0</v>
      </c>
      <c r="R82" s="17">
        <v>0</v>
      </c>
      <c r="S82" s="12">
        <v>0</v>
      </c>
    </row>
    <row r="83" spans="1:19" x14ac:dyDescent="0.25">
      <c r="A83" s="4" t="s">
        <v>73</v>
      </c>
      <c r="B83" s="67">
        <v>526003</v>
      </c>
      <c r="C83" s="53">
        <v>375158</v>
      </c>
      <c r="D83" s="53">
        <v>0</v>
      </c>
      <c r="E83" s="53">
        <v>0</v>
      </c>
      <c r="F83" s="53">
        <v>0</v>
      </c>
      <c r="G83" s="68">
        <v>901161</v>
      </c>
      <c r="H83" s="16">
        <v>526003</v>
      </c>
      <c r="I83" s="17">
        <v>375158</v>
      </c>
      <c r="J83" s="17">
        <v>0</v>
      </c>
      <c r="K83" s="17">
        <v>0</v>
      </c>
      <c r="L83" s="17">
        <v>0</v>
      </c>
      <c r="M83" s="12">
        <v>901161</v>
      </c>
      <c r="N83" s="16">
        <v>0</v>
      </c>
      <c r="O83" s="17">
        <v>0</v>
      </c>
      <c r="P83" s="17">
        <v>0</v>
      </c>
      <c r="Q83" s="17">
        <v>0</v>
      </c>
      <c r="R83" s="17">
        <v>0</v>
      </c>
      <c r="S83" s="12">
        <v>0</v>
      </c>
    </row>
    <row r="84" spans="1:19" x14ac:dyDescent="0.25">
      <c r="A84" s="4" t="s">
        <v>74</v>
      </c>
      <c r="B84" s="67">
        <v>0</v>
      </c>
      <c r="C84" s="53">
        <v>0</v>
      </c>
      <c r="D84" s="53">
        <v>0</v>
      </c>
      <c r="E84" s="53">
        <v>0</v>
      </c>
      <c r="F84" s="53">
        <v>0</v>
      </c>
      <c r="G84" s="68">
        <v>0</v>
      </c>
      <c r="H84" s="16">
        <v>0</v>
      </c>
      <c r="I84" s="17">
        <v>0</v>
      </c>
      <c r="J84" s="17">
        <v>0</v>
      </c>
      <c r="K84" s="17">
        <v>0</v>
      </c>
      <c r="L84" s="17">
        <v>0</v>
      </c>
      <c r="M84" s="12">
        <v>0</v>
      </c>
      <c r="N84" s="16">
        <v>0</v>
      </c>
      <c r="O84" s="17">
        <v>0</v>
      </c>
      <c r="P84" s="17">
        <v>0</v>
      </c>
      <c r="Q84" s="17">
        <v>0</v>
      </c>
      <c r="R84" s="17">
        <v>0</v>
      </c>
      <c r="S84" s="12">
        <v>0</v>
      </c>
    </row>
    <row r="85" spans="1:19" x14ac:dyDescent="0.25">
      <c r="A85" s="4" t="s">
        <v>75</v>
      </c>
      <c r="B85" s="67">
        <v>0</v>
      </c>
      <c r="C85" s="53">
        <v>0</v>
      </c>
      <c r="D85" s="53">
        <v>0</v>
      </c>
      <c r="E85" s="53">
        <v>0</v>
      </c>
      <c r="F85" s="53">
        <v>0</v>
      </c>
      <c r="G85" s="68">
        <v>0</v>
      </c>
      <c r="H85" s="16">
        <v>0</v>
      </c>
      <c r="I85" s="17">
        <v>0</v>
      </c>
      <c r="J85" s="17">
        <v>0</v>
      </c>
      <c r="K85" s="17">
        <v>0</v>
      </c>
      <c r="L85" s="17">
        <v>0</v>
      </c>
      <c r="M85" s="12">
        <v>0</v>
      </c>
      <c r="N85" s="16">
        <v>0</v>
      </c>
      <c r="O85" s="17">
        <v>0</v>
      </c>
      <c r="P85" s="17">
        <v>0</v>
      </c>
      <c r="Q85" s="17">
        <v>0</v>
      </c>
      <c r="R85" s="17">
        <v>0</v>
      </c>
      <c r="S85" s="12">
        <v>0</v>
      </c>
    </row>
    <row r="86" spans="1:19" x14ac:dyDescent="0.25">
      <c r="A86" s="4" t="s">
        <v>76</v>
      </c>
      <c r="B86" s="67">
        <v>0</v>
      </c>
      <c r="C86" s="53">
        <v>0</v>
      </c>
      <c r="D86" s="53">
        <v>0</v>
      </c>
      <c r="E86" s="53">
        <v>0</v>
      </c>
      <c r="F86" s="53">
        <v>0</v>
      </c>
      <c r="G86" s="68">
        <v>0</v>
      </c>
      <c r="H86" s="16">
        <v>0</v>
      </c>
      <c r="I86" s="17">
        <v>0</v>
      </c>
      <c r="J86" s="17">
        <v>0</v>
      </c>
      <c r="K86" s="17">
        <v>0</v>
      </c>
      <c r="L86" s="17">
        <v>0</v>
      </c>
      <c r="M86" s="12">
        <v>0</v>
      </c>
      <c r="N86" s="16">
        <v>0</v>
      </c>
      <c r="O86" s="17">
        <v>0</v>
      </c>
      <c r="P86" s="17">
        <v>0</v>
      </c>
      <c r="Q86" s="17">
        <v>0</v>
      </c>
      <c r="R86" s="17">
        <v>0</v>
      </c>
      <c r="S86" s="12">
        <v>0</v>
      </c>
    </row>
    <row r="87" spans="1:19" x14ac:dyDescent="0.25">
      <c r="A87" s="4" t="s">
        <v>77</v>
      </c>
      <c r="B87" s="67">
        <v>0</v>
      </c>
      <c r="C87" s="53">
        <v>0</v>
      </c>
      <c r="D87" s="53">
        <v>0</v>
      </c>
      <c r="E87" s="53">
        <v>0</v>
      </c>
      <c r="F87" s="53">
        <v>0</v>
      </c>
      <c r="G87" s="68">
        <v>0</v>
      </c>
      <c r="H87" s="16">
        <v>0</v>
      </c>
      <c r="I87" s="17">
        <v>0</v>
      </c>
      <c r="J87" s="17">
        <v>0</v>
      </c>
      <c r="K87" s="17">
        <v>0</v>
      </c>
      <c r="L87" s="17">
        <v>0</v>
      </c>
      <c r="M87" s="12">
        <v>0</v>
      </c>
      <c r="N87" s="16">
        <v>0</v>
      </c>
      <c r="O87" s="17">
        <v>0</v>
      </c>
      <c r="P87" s="17">
        <v>0</v>
      </c>
      <c r="Q87" s="17">
        <v>0</v>
      </c>
      <c r="R87" s="17">
        <v>0</v>
      </c>
      <c r="S87" s="12">
        <v>0</v>
      </c>
    </row>
    <row r="88" spans="1:19" x14ac:dyDescent="0.25">
      <c r="A88" s="4" t="s">
        <v>78</v>
      </c>
      <c r="B88" s="67">
        <v>0</v>
      </c>
      <c r="C88" s="53">
        <v>0</v>
      </c>
      <c r="D88" s="53">
        <v>0</v>
      </c>
      <c r="E88" s="53">
        <v>0</v>
      </c>
      <c r="F88" s="53">
        <v>0</v>
      </c>
      <c r="G88" s="68">
        <v>0</v>
      </c>
      <c r="H88" s="16">
        <v>0</v>
      </c>
      <c r="I88" s="17">
        <v>0</v>
      </c>
      <c r="J88" s="17">
        <v>0</v>
      </c>
      <c r="K88" s="17">
        <v>0</v>
      </c>
      <c r="L88" s="17">
        <v>0</v>
      </c>
      <c r="M88" s="12">
        <v>0</v>
      </c>
      <c r="N88" s="16">
        <v>0</v>
      </c>
      <c r="O88" s="17">
        <v>0</v>
      </c>
      <c r="P88" s="17">
        <v>0</v>
      </c>
      <c r="Q88" s="17">
        <v>0</v>
      </c>
      <c r="R88" s="17">
        <v>0</v>
      </c>
      <c r="S88" s="12">
        <v>0</v>
      </c>
    </row>
    <row r="89" spans="1:19" x14ac:dyDescent="0.25">
      <c r="A89" s="5"/>
      <c r="B89" s="69"/>
      <c r="C89" s="54"/>
      <c r="D89" s="54"/>
      <c r="E89" s="54"/>
      <c r="F89" s="54"/>
      <c r="G89" s="70"/>
      <c r="H89" s="18"/>
      <c r="I89" s="19"/>
      <c r="J89" s="19"/>
      <c r="K89" s="19"/>
      <c r="L89" s="19"/>
      <c r="M89" s="13"/>
      <c r="N89" s="18"/>
      <c r="O89" s="19"/>
      <c r="P89" s="19"/>
      <c r="Q89" s="19"/>
      <c r="R89" s="19"/>
      <c r="S89" s="13"/>
    </row>
    <row r="90" spans="1:19" x14ac:dyDescent="0.25">
      <c r="A90" s="30"/>
      <c r="B90" s="31">
        <f>SUM(B9:B89)</f>
        <v>4444863.2331593772</v>
      </c>
      <c r="C90" s="32">
        <f t="shared" ref="C90:G90" si="0">SUM(C9:C89)</f>
        <v>11225756.622283222</v>
      </c>
      <c r="D90" s="32">
        <f t="shared" si="0"/>
        <v>499253.26</v>
      </c>
      <c r="E90" s="32">
        <f t="shared" si="0"/>
        <v>97103.42</v>
      </c>
      <c r="F90" s="32">
        <f t="shared" si="0"/>
        <v>746067.66319148941</v>
      </c>
      <c r="G90" s="33">
        <f t="shared" si="0"/>
        <v>17013044.198634088</v>
      </c>
      <c r="H90" s="31">
        <f t="shared" ref="H90:S90" si="1">SUM(H9:H89)</f>
        <v>4444863.2331593772</v>
      </c>
      <c r="I90" s="32">
        <f t="shared" si="1"/>
        <v>11225756.622283222</v>
      </c>
      <c r="J90" s="32">
        <f t="shared" si="1"/>
        <v>499253.26</v>
      </c>
      <c r="K90" s="32">
        <f t="shared" si="1"/>
        <v>97103.42</v>
      </c>
      <c r="L90" s="32">
        <f t="shared" si="1"/>
        <v>746067.66319148941</v>
      </c>
      <c r="M90" s="33">
        <f t="shared" si="1"/>
        <v>17013044.198634088</v>
      </c>
      <c r="N90" s="31">
        <f t="shared" si="1"/>
        <v>0</v>
      </c>
      <c r="O90" s="32">
        <f t="shared" si="1"/>
        <v>0</v>
      </c>
      <c r="P90" s="32">
        <f t="shared" si="1"/>
        <v>0</v>
      </c>
      <c r="Q90" s="32">
        <f t="shared" si="1"/>
        <v>0</v>
      </c>
      <c r="R90" s="32">
        <f t="shared" si="1"/>
        <v>0</v>
      </c>
      <c r="S90" s="33">
        <f t="shared" si="1"/>
        <v>0</v>
      </c>
    </row>
    <row r="91" spans="1:19"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I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35" width="12.6640625" style="9"/>
    <col min="36" max="16384" width="12.6640625" style="6"/>
  </cols>
  <sheetData>
    <row r="1" spans="1:35"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6" x14ac:dyDescent="0.3">
      <c r="A2" s="2" t="s">
        <v>85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x14ac:dyDescent="0.25">
      <c r="A3" s="28" t="str">
        <f>'Total Exp'!A3</f>
        <v>2015-16</v>
      </c>
    </row>
    <row r="4" spans="1:35" ht="15.6" x14ac:dyDescent="0.3">
      <c r="A4" s="71" t="s">
        <v>126</v>
      </c>
      <c r="B4" s="62"/>
      <c r="C4" s="62"/>
      <c r="D4" s="62"/>
      <c r="E4" s="62"/>
      <c r="F4" s="62"/>
      <c r="G4" s="63"/>
      <c r="H4" s="61"/>
      <c r="I4" s="62"/>
      <c r="J4" s="62"/>
      <c r="K4" s="62"/>
      <c r="L4" s="62"/>
      <c r="M4" s="62"/>
      <c r="N4" s="62"/>
      <c r="O4" s="61"/>
      <c r="P4" s="62"/>
      <c r="Q4" s="62"/>
      <c r="R4" s="62"/>
      <c r="S4" s="62"/>
      <c r="T4" s="62"/>
      <c r="U4" s="62"/>
      <c r="V4" s="61"/>
      <c r="W4" s="62"/>
      <c r="X4" s="62"/>
      <c r="Y4" s="62"/>
      <c r="Z4" s="62"/>
      <c r="AA4" s="62"/>
      <c r="AB4" s="62"/>
      <c r="AC4" s="61"/>
      <c r="AD4" s="62"/>
      <c r="AE4" s="62"/>
      <c r="AF4" s="62"/>
      <c r="AG4" s="62"/>
      <c r="AH4" s="62"/>
      <c r="AI4" s="63"/>
    </row>
    <row r="5" spans="1:35" s="83" customFormat="1" ht="13.2" x14ac:dyDescent="0.25">
      <c r="A5" s="55"/>
      <c r="B5" s="84" t="s">
        <v>247</v>
      </c>
      <c r="C5" s="85"/>
      <c r="D5" s="85"/>
      <c r="E5" s="85"/>
      <c r="F5" s="85"/>
      <c r="G5" s="86"/>
      <c r="H5" s="87" t="s">
        <v>243</v>
      </c>
      <c r="I5" s="88"/>
      <c r="J5" s="88"/>
      <c r="K5" s="88"/>
      <c r="L5" s="88"/>
      <c r="M5" s="88"/>
      <c r="N5" s="89"/>
      <c r="O5" s="87" t="s">
        <v>244</v>
      </c>
      <c r="P5" s="88"/>
      <c r="Q5" s="88"/>
      <c r="R5" s="88"/>
      <c r="S5" s="88"/>
      <c r="T5" s="88"/>
      <c r="U5" s="89"/>
      <c r="V5" s="87" t="s">
        <v>245</v>
      </c>
      <c r="W5" s="88"/>
      <c r="X5" s="88"/>
      <c r="Y5" s="88"/>
      <c r="Z5" s="88"/>
      <c r="AA5" s="88"/>
      <c r="AB5" s="89"/>
      <c r="AC5" s="87" t="s">
        <v>246</v>
      </c>
      <c r="AD5" s="88"/>
      <c r="AE5" s="88"/>
      <c r="AF5" s="88"/>
      <c r="AG5" s="88"/>
      <c r="AH5" s="88"/>
      <c r="AI5" s="89"/>
    </row>
    <row r="6" spans="1:35" s="83" customFormat="1" ht="13.2" x14ac:dyDescent="0.25">
      <c r="A6" s="55"/>
      <c r="B6" s="56" t="str">
        <f>$A$4&amp;" Total"</f>
        <v>Other Total</v>
      </c>
      <c r="C6" s="57"/>
      <c r="D6" s="57"/>
      <c r="E6" s="57"/>
      <c r="F6" s="57"/>
      <c r="G6" s="58"/>
      <c r="H6" s="56"/>
      <c r="I6" s="57"/>
      <c r="J6" s="57"/>
      <c r="K6" s="57"/>
      <c r="L6" s="57"/>
      <c r="M6" s="57"/>
      <c r="N6" s="58"/>
      <c r="O6" s="56"/>
      <c r="P6" s="57"/>
      <c r="Q6" s="57"/>
      <c r="R6" s="57"/>
      <c r="S6" s="57"/>
      <c r="T6" s="57"/>
      <c r="U6" s="58"/>
      <c r="V6" s="59"/>
      <c r="W6" s="72"/>
      <c r="X6" s="57"/>
      <c r="Y6" s="57"/>
      <c r="Z6" s="57"/>
      <c r="AA6" s="57"/>
      <c r="AB6" s="58"/>
      <c r="AC6" s="59"/>
      <c r="AD6" s="72"/>
      <c r="AE6" s="57"/>
      <c r="AF6" s="57"/>
      <c r="AG6" s="57"/>
      <c r="AH6" s="57"/>
      <c r="AI6" s="58"/>
    </row>
    <row r="7" spans="1:35" s="82" customFormat="1" ht="20.399999999999999" x14ac:dyDescent="0.2">
      <c r="A7" s="80"/>
      <c r="B7" s="42" t="s">
        <v>87</v>
      </c>
      <c r="C7" s="43" t="s">
        <v>88</v>
      </c>
      <c r="D7" s="43" t="s">
        <v>89</v>
      </c>
      <c r="E7" s="43" t="s">
        <v>90</v>
      </c>
      <c r="F7" s="43" t="s">
        <v>91</v>
      </c>
      <c r="G7" s="81" t="s">
        <v>92</v>
      </c>
      <c r="H7" s="42" t="s">
        <v>248</v>
      </c>
      <c r="I7" s="43" t="s">
        <v>87</v>
      </c>
      <c r="J7" s="43" t="s">
        <v>88</v>
      </c>
      <c r="K7" s="43" t="s">
        <v>89</v>
      </c>
      <c r="L7" s="43" t="s">
        <v>90</v>
      </c>
      <c r="M7" s="43" t="s">
        <v>91</v>
      </c>
      <c r="N7" s="81" t="s">
        <v>92</v>
      </c>
      <c r="O7" s="42" t="s">
        <v>248</v>
      </c>
      <c r="P7" s="43" t="s">
        <v>87</v>
      </c>
      <c r="Q7" s="43" t="s">
        <v>88</v>
      </c>
      <c r="R7" s="43" t="s">
        <v>89</v>
      </c>
      <c r="S7" s="43" t="s">
        <v>90</v>
      </c>
      <c r="T7" s="43" t="s">
        <v>91</v>
      </c>
      <c r="U7" s="81" t="s">
        <v>92</v>
      </c>
      <c r="V7" s="42" t="s">
        <v>248</v>
      </c>
      <c r="W7" s="43" t="s">
        <v>87</v>
      </c>
      <c r="X7" s="43" t="s">
        <v>88</v>
      </c>
      <c r="Y7" s="43" t="s">
        <v>89</v>
      </c>
      <c r="Z7" s="43" t="s">
        <v>90</v>
      </c>
      <c r="AA7" s="43" t="s">
        <v>91</v>
      </c>
      <c r="AB7" s="81" t="s">
        <v>92</v>
      </c>
      <c r="AC7" s="42" t="s">
        <v>248</v>
      </c>
      <c r="AD7" s="43" t="s">
        <v>87</v>
      </c>
      <c r="AE7" s="43" t="s">
        <v>88</v>
      </c>
      <c r="AF7" s="43" t="s">
        <v>89</v>
      </c>
      <c r="AG7" s="43" t="s">
        <v>90</v>
      </c>
      <c r="AH7" s="43" t="s">
        <v>91</v>
      </c>
      <c r="AI7" s="81" t="s">
        <v>92</v>
      </c>
    </row>
    <row r="8" spans="1:35" s="82" customFormat="1" ht="10.199999999999999" x14ac:dyDescent="0.2">
      <c r="A8" s="90"/>
      <c r="B8" s="46" t="s">
        <v>79</v>
      </c>
      <c r="C8" s="47" t="s">
        <v>80</v>
      </c>
      <c r="D8" s="47" t="s">
        <v>81</v>
      </c>
      <c r="E8" s="47" t="s">
        <v>82</v>
      </c>
      <c r="F8" s="47" t="s">
        <v>83</v>
      </c>
      <c r="G8" s="60" t="s">
        <v>84</v>
      </c>
      <c r="H8" s="46"/>
      <c r="I8" s="47" t="s">
        <v>79</v>
      </c>
      <c r="J8" s="47" t="s">
        <v>80</v>
      </c>
      <c r="K8" s="47" t="s">
        <v>81</v>
      </c>
      <c r="L8" s="47" t="s">
        <v>82</v>
      </c>
      <c r="M8" s="47" t="s">
        <v>83</v>
      </c>
      <c r="N8" s="60" t="s">
        <v>84</v>
      </c>
      <c r="O8" s="46"/>
      <c r="P8" s="47" t="s">
        <v>79</v>
      </c>
      <c r="Q8" s="47" t="s">
        <v>80</v>
      </c>
      <c r="R8" s="47" t="s">
        <v>81</v>
      </c>
      <c r="S8" s="47" t="s">
        <v>82</v>
      </c>
      <c r="T8" s="47" t="s">
        <v>83</v>
      </c>
      <c r="U8" s="60" t="s">
        <v>84</v>
      </c>
      <c r="V8" s="46"/>
      <c r="W8" s="47" t="s">
        <v>79</v>
      </c>
      <c r="X8" s="47" t="s">
        <v>80</v>
      </c>
      <c r="Y8" s="47" t="s">
        <v>81</v>
      </c>
      <c r="Z8" s="47" t="s">
        <v>82</v>
      </c>
      <c r="AA8" s="47" t="s">
        <v>83</v>
      </c>
      <c r="AB8" s="60" t="s">
        <v>84</v>
      </c>
      <c r="AC8" s="46"/>
      <c r="AD8" s="47" t="s">
        <v>79</v>
      </c>
      <c r="AE8" s="47" t="s">
        <v>80</v>
      </c>
      <c r="AF8" s="47" t="s">
        <v>81</v>
      </c>
      <c r="AG8" s="47" t="s">
        <v>82</v>
      </c>
      <c r="AH8" s="47" t="s">
        <v>83</v>
      </c>
      <c r="AI8" s="60" t="s">
        <v>84</v>
      </c>
    </row>
    <row r="9" spans="1:35" x14ac:dyDescent="0.25">
      <c r="A9" s="3"/>
      <c r="B9" s="64"/>
      <c r="C9" s="65"/>
      <c r="D9" s="65"/>
      <c r="E9" s="65"/>
      <c r="F9" s="65"/>
      <c r="G9" s="66"/>
      <c r="H9" s="92"/>
      <c r="I9" s="15"/>
      <c r="J9" s="15"/>
      <c r="K9" s="15"/>
      <c r="L9" s="15"/>
      <c r="M9" s="15"/>
      <c r="N9" s="11"/>
      <c r="O9" s="92"/>
      <c r="P9" s="15"/>
      <c r="Q9" s="15"/>
      <c r="R9" s="15"/>
      <c r="S9" s="15"/>
      <c r="T9" s="15"/>
      <c r="U9" s="11"/>
      <c r="V9" s="92"/>
      <c r="W9" s="15"/>
      <c r="X9" s="15"/>
      <c r="Y9" s="15"/>
      <c r="Z9" s="15"/>
      <c r="AA9" s="15"/>
      <c r="AB9" s="11"/>
      <c r="AC9" s="92"/>
      <c r="AD9" s="15"/>
      <c r="AE9" s="15"/>
      <c r="AF9" s="15"/>
      <c r="AG9" s="15"/>
      <c r="AH9" s="15"/>
      <c r="AI9" s="11"/>
    </row>
    <row r="10" spans="1:35" x14ac:dyDescent="0.25">
      <c r="A10" s="4" t="s">
        <v>1</v>
      </c>
      <c r="B10" s="67">
        <v>0</v>
      </c>
      <c r="C10" s="53">
        <v>0</v>
      </c>
      <c r="D10" s="53">
        <v>0</v>
      </c>
      <c r="E10" s="53">
        <v>0</v>
      </c>
      <c r="F10" s="53">
        <v>0</v>
      </c>
      <c r="G10" s="68">
        <v>0</v>
      </c>
      <c r="H10" s="93">
        <v>0</v>
      </c>
      <c r="I10" s="17">
        <v>0</v>
      </c>
      <c r="J10" s="17">
        <v>0</v>
      </c>
      <c r="K10" s="17">
        <v>0</v>
      </c>
      <c r="L10" s="17">
        <v>0</v>
      </c>
      <c r="M10" s="17">
        <v>0</v>
      </c>
      <c r="N10" s="12">
        <v>0</v>
      </c>
      <c r="O10" s="93">
        <v>0</v>
      </c>
      <c r="P10" s="17">
        <v>0</v>
      </c>
      <c r="Q10" s="17">
        <v>0</v>
      </c>
      <c r="R10" s="17">
        <v>0</v>
      </c>
      <c r="S10" s="17">
        <v>0</v>
      </c>
      <c r="T10" s="17">
        <v>0</v>
      </c>
      <c r="U10" s="12">
        <v>0</v>
      </c>
      <c r="V10" s="93">
        <v>0</v>
      </c>
      <c r="W10" s="17">
        <v>0</v>
      </c>
      <c r="X10" s="17">
        <v>0</v>
      </c>
      <c r="Y10" s="17">
        <v>0</v>
      </c>
      <c r="Z10" s="17">
        <v>0</v>
      </c>
      <c r="AA10" s="17">
        <v>0</v>
      </c>
      <c r="AB10" s="12">
        <v>0</v>
      </c>
      <c r="AC10" s="93">
        <v>0</v>
      </c>
      <c r="AD10" s="17">
        <v>0</v>
      </c>
      <c r="AE10" s="17">
        <v>0</v>
      </c>
      <c r="AF10" s="17">
        <v>0</v>
      </c>
      <c r="AG10" s="17">
        <v>0</v>
      </c>
      <c r="AH10" s="17">
        <v>0</v>
      </c>
      <c r="AI10" s="12">
        <v>0</v>
      </c>
    </row>
    <row r="11" spans="1:35" x14ac:dyDescent="0.25">
      <c r="A11" s="4" t="s">
        <v>2</v>
      </c>
      <c r="B11" s="67">
        <v>0</v>
      </c>
      <c r="C11" s="53">
        <v>0</v>
      </c>
      <c r="D11" s="53">
        <v>0</v>
      </c>
      <c r="E11" s="53">
        <v>0</v>
      </c>
      <c r="F11" s="53">
        <v>0</v>
      </c>
      <c r="G11" s="68">
        <v>0</v>
      </c>
      <c r="H11" s="93">
        <v>0</v>
      </c>
      <c r="I11" s="17">
        <v>0</v>
      </c>
      <c r="J11" s="17">
        <v>0</v>
      </c>
      <c r="K11" s="17">
        <v>0</v>
      </c>
      <c r="L11" s="17">
        <v>0</v>
      </c>
      <c r="M11" s="17">
        <v>0</v>
      </c>
      <c r="N11" s="12">
        <v>0</v>
      </c>
      <c r="O11" s="93">
        <v>0</v>
      </c>
      <c r="P11" s="17">
        <v>0</v>
      </c>
      <c r="Q11" s="17">
        <v>0</v>
      </c>
      <c r="R11" s="17">
        <v>0</v>
      </c>
      <c r="S11" s="17">
        <v>0</v>
      </c>
      <c r="T11" s="17">
        <v>0</v>
      </c>
      <c r="U11" s="12">
        <v>0</v>
      </c>
      <c r="V11" s="93">
        <v>0</v>
      </c>
      <c r="W11" s="17">
        <v>0</v>
      </c>
      <c r="X11" s="17">
        <v>0</v>
      </c>
      <c r="Y11" s="17">
        <v>0</v>
      </c>
      <c r="Z11" s="17">
        <v>0</v>
      </c>
      <c r="AA11" s="17">
        <v>0</v>
      </c>
      <c r="AB11" s="12">
        <v>0</v>
      </c>
      <c r="AC11" s="93">
        <v>0</v>
      </c>
      <c r="AD11" s="17">
        <v>0</v>
      </c>
      <c r="AE11" s="17">
        <v>0</v>
      </c>
      <c r="AF11" s="17">
        <v>0</v>
      </c>
      <c r="AG11" s="17">
        <v>0</v>
      </c>
      <c r="AH11" s="17">
        <v>0</v>
      </c>
      <c r="AI11" s="12">
        <v>0</v>
      </c>
    </row>
    <row r="12" spans="1:35" x14ac:dyDescent="0.25">
      <c r="A12" s="4" t="s">
        <v>3</v>
      </c>
      <c r="B12" s="67">
        <v>0</v>
      </c>
      <c r="C12" s="53">
        <v>0</v>
      </c>
      <c r="D12" s="53">
        <v>0</v>
      </c>
      <c r="E12" s="53">
        <v>0</v>
      </c>
      <c r="F12" s="53">
        <v>0</v>
      </c>
      <c r="G12" s="68">
        <v>0</v>
      </c>
      <c r="H12" s="93">
        <v>0</v>
      </c>
      <c r="I12" s="17">
        <v>0</v>
      </c>
      <c r="J12" s="17">
        <v>0</v>
      </c>
      <c r="K12" s="17">
        <v>0</v>
      </c>
      <c r="L12" s="17">
        <v>0</v>
      </c>
      <c r="M12" s="17">
        <v>0</v>
      </c>
      <c r="N12" s="12">
        <v>0</v>
      </c>
      <c r="O12" s="93">
        <v>0</v>
      </c>
      <c r="P12" s="17">
        <v>0</v>
      </c>
      <c r="Q12" s="17">
        <v>0</v>
      </c>
      <c r="R12" s="17">
        <v>0</v>
      </c>
      <c r="S12" s="17">
        <v>0</v>
      </c>
      <c r="T12" s="17">
        <v>0</v>
      </c>
      <c r="U12" s="12">
        <v>0</v>
      </c>
      <c r="V12" s="93">
        <v>0</v>
      </c>
      <c r="W12" s="17">
        <v>0</v>
      </c>
      <c r="X12" s="17">
        <v>0</v>
      </c>
      <c r="Y12" s="17">
        <v>0</v>
      </c>
      <c r="Z12" s="17">
        <v>0</v>
      </c>
      <c r="AA12" s="17">
        <v>0</v>
      </c>
      <c r="AB12" s="12">
        <v>0</v>
      </c>
      <c r="AC12" s="93">
        <v>0</v>
      </c>
      <c r="AD12" s="17">
        <v>0</v>
      </c>
      <c r="AE12" s="17">
        <v>0</v>
      </c>
      <c r="AF12" s="17">
        <v>0</v>
      </c>
      <c r="AG12" s="17">
        <v>0</v>
      </c>
      <c r="AH12" s="17">
        <v>0</v>
      </c>
      <c r="AI12" s="12">
        <v>0</v>
      </c>
    </row>
    <row r="13" spans="1:35" x14ac:dyDescent="0.25">
      <c r="A13" s="4" t="s">
        <v>4</v>
      </c>
      <c r="B13" s="67">
        <v>0</v>
      </c>
      <c r="C13" s="53">
        <v>0</v>
      </c>
      <c r="D13" s="53">
        <v>0</v>
      </c>
      <c r="E13" s="53">
        <v>0</v>
      </c>
      <c r="F13" s="53">
        <v>0</v>
      </c>
      <c r="G13" s="68">
        <v>0</v>
      </c>
      <c r="H13" s="93">
        <v>0</v>
      </c>
      <c r="I13" s="17">
        <v>0</v>
      </c>
      <c r="J13" s="17">
        <v>0</v>
      </c>
      <c r="K13" s="17">
        <v>0</v>
      </c>
      <c r="L13" s="17">
        <v>0</v>
      </c>
      <c r="M13" s="17">
        <v>0</v>
      </c>
      <c r="N13" s="12">
        <v>0</v>
      </c>
      <c r="O13" s="93">
        <v>0</v>
      </c>
      <c r="P13" s="17">
        <v>0</v>
      </c>
      <c r="Q13" s="17">
        <v>0</v>
      </c>
      <c r="R13" s="17">
        <v>0</v>
      </c>
      <c r="S13" s="17">
        <v>0</v>
      </c>
      <c r="T13" s="17">
        <v>0</v>
      </c>
      <c r="U13" s="12">
        <v>0</v>
      </c>
      <c r="V13" s="93">
        <v>0</v>
      </c>
      <c r="W13" s="17">
        <v>0</v>
      </c>
      <c r="X13" s="17">
        <v>0</v>
      </c>
      <c r="Y13" s="17">
        <v>0</v>
      </c>
      <c r="Z13" s="17">
        <v>0</v>
      </c>
      <c r="AA13" s="17">
        <v>0</v>
      </c>
      <c r="AB13" s="12">
        <v>0</v>
      </c>
      <c r="AC13" s="93">
        <v>0</v>
      </c>
      <c r="AD13" s="17">
        <v>0</v>
      </c>
      <c r="AE13" s="17">
        <v>0</v>
      </c>
      <c r="AF13" s="17">
        <v>0</v>
      </c>
      <c r="AG13" s="17">
        <v>0</v>
      </c>
      <c r="AH13" s="17">
        <v>0</v>
      </c>
      <c r="AI13" s="12">
        <v>0</v>
      </c>
    </row>
    <row r="14" spans="1:35" x14ac:dyDescent="0.25">
      <c r="A14" s="4" t="s">
        <v>5</v>
      </c>
      <c r="B14" s="67">
        <v>0</v>
      </c>
      <c r="C14" s="53">
        <v>0</v>
      </c>
      <c r="D14" s="53">
        <v>0</v>
      </c>
      <c r="E14" s="53">
        <v>0</v>
      </c>
      <c r="F14" s="53">
        <v>0</v>
      </c>
      <c r="G14" s="68">
        <v>0</v>
      </c>
      <c r="H14" s="93">
        <v>0</v>
      </c>
      <c r="I14" s="17">
        <v>0</v>
      </c>
      <c r="J14" s="17">
        <v>0</v>
      </c>
      <c r="K14" s="17">
        <v>0</v>
      </c>
      <c r="L14" s="17">
        <v>0</v>
      </c>
      <c r="M14" s="17">
        <v>0</v>
      </c>
      <c r="N14" s="12">
        <v>0</v>
      </c>
      <c r="O14" s="93">
        <v>0</v>
      </c>
      <c r="P14" s="17">
        <v>0</v>
      </c>
      <c r="Q14" s="17">
        <v>0</v>
      </c>
      <c r="R14" s="17">
        <v>0</v>
      </c>
      <c r="S14" s="17">
        <v>0</v>
      </c>
      <c r="T14" s="17">
        <v>0</v>
      </c>
      <c r="U14" s="12">
        <v>0</v>
      </c>
      <c r="V14" s="93">
        <v>0</v>
      </c>
      <c r="W14" s="17">
        <v>0</v>
      </c>
      <c r="X14" s="17">
        <v>0</v>
      </c>
      <c r="Y14" s="17">
        <v>0</v>
      </c>
      <c r="Z14" s="17">
        <v>0</v>
      </c>
      <c r="AA14" s="17">
        <v>0</v>
      </c>
      <c r="AB14" s="12">
        <v>0</v>
      </c>
      <c r="AC14" s="93">
        <v>0</v>
      </c>
      <c r="AD14" s="17">
        <v>0</v>
      </c>
      <c r="AE14" s="17">
        <v>0</v>
      </c>
      <c r="AF14" s="17">
        <v>0</v>
      </c>
      <c r="AG14" s="17">
        <v>0</v>
      </c>
      <c r="AH14" s="17">
        <v>0</v>
      </c>
      <c r="AI14" s="12">
        <v>0</v>
      </c>
    </row>
    <row r="15" spans="1:35" x14ac:dyDescent="0.25">
      <c r="A15" s="4" t="s">
        <v>6</v>
      </c>
      <c r="B15" s="67">
        <v>0</v>
      </c>
      <c r="C15" s="53">
        <v>0</v>
      </c>
      <c r="D15" s="53">
        <v>0</v>
      </c>
      <c r="E15" s="53">
        <v>0</v>
      </c>
      <c r="F15" s="53">
        <v>0</v>
      </c>
      <c r="G15" s="68">
        <v>0</v>
      </c>
      <c r="H15" s="93">
        <v>0</v>
      </c>
      <c r="I15" s="17">
        <v>0</v>
      </c>
      <c r="J15" s="17">
        <v>0</v>
      </c>
      <c r="K15" s="17">
        <v>0</v>
      </c>
      <c r="L15" s="17">
        <v>0</v>
      </c>
      <c r="M15" s="17">
        <v>0</v>
      </c>
      <c r="N15" s="12">
        <v>0</v>
      </c>
      <c r="O15" s="93">
        <v>0</v>
      </c>
      <c r="P15" s="17">
        <v>0</v>
      </c>
      <c r="Q15" s="17">
        <v>0</v>
      </c>
      <c r="R15" s="17">
        <v>0</v>
      </c>
      <c r="S15" s="17">
        <v>0</v>
      </c>
      <c r="T15" s="17">
        <v>0</v>
      </c>
      <c r="U15" s="12">
        <v>0</v>
      </c>
      <c r="V15" s="93">
        <v>0</v>
      </c>
      <c r="W15" s="17">
        <v>0</v>
      </c>
      <c r="X15" s="17">
        <v>0</v>
      </c>
      <c r="Y15" s="17">
        <v>0</v>
      </c>
      <c r="Z15" s="17">
        <v>0</v>
      </c>
      <c r="AA15" s="17">
        <v>0</v>
      </c>
      <c r="AB15" s="12">
        <v>0</v>
      </c>
      <c r="AC15" s="93">
        <v>0</v>
      </c>
      <c r="AD15" s="17">
        <v>0</v>
      </c>
      <c r="AE15" s="17">
        <v>0</v>
      </c>
      <c r="AF15" s="17">
        <v>0</v>
      </c>
      <c r="AG15" s="17">
        <v>0</v>
      </c>
      <c r="AH15" s="17">
        <v>0</v>
      </c>
      <c r="AI15" s="12">
        <v>0</v>
      </c>
    </row>
    <row r="16" spans="1:35" x14ac:dyDescent="0.25">
      <c r="A16" s="4" t="s">
        <v>7</v>
      </c>
      <c r="B16" s="67">
        <v>0</v>
      </c>
      <c r="C16" s="53">
        <v>0</v>
      </c>
      <c r="D16" s="53">
        <v>0</v>
      </c>
      <c r="E16" s="53">
        <v>0</v>
      </c>
      <c r="F16" s="53">
        <v>0</v>
      </c>
      <c r="G16" s="68">
        <v>0</v>
      </c>
      <c r="H16" s="93">
        <v>0</v>
      </c>
      <c r="I16" s="17">
        <v>0</v>
      </c>
      <c r="J16" s="17">
        <v>0</v>
      </c>
      <c r="K16" s="17">
        <v>0</v>
      </c>
      <c r="L16" s="17">
        <v>0</v>
      </c>
      <c r="M16" s="17">
        <v>0</v>
      </c>
      <c r="N16" s="12">
        <v>0</v>
      </c>
      <c r="O16" s="93">
        <v>0</v>
      </c>
      <c r="P16" s="17">
        <v>0</v>
      </c>
      <c r="Q16" s="17">
        <v>0</v>
      </c>
      <c r="R16" s="17">
        <v>0</v>
      </c>
      <c r="S16" s="17">
        <v>0</v>
      </c>
      <c r="T16" s="17">
        <v>0</v>
      </c>
      <c r="U16" s="12">
        <v>0</v>
      </c>
      <c r="V16" s="93">
        <v>0</v>
      </c>
      <c r="W16" s="17">
        <v>0</v>
      </c>
      <c r="X16" s="17">
        <v>0</v>
      </c>
      <c r="Y16" s="17">
        <v>0</v>
      </c>
      <c r="Z16" s="17">
        <v>0</v>
      </c>
      <c r="AA16" s="17">
        <v>0</v>
      </c>
      <c r="AB16" s="12">
        <v>0</v>
      </c>
      <c r="AC16" s="93">
        <v>0</v>
      </c>
      <c r="AD16" s="17">
        <v>0</v>
      </c>
      <c r="AE16" s="17">
        <v>0</v>
      </c>
      <c r="AF16" s="17">
        <v>0</v>
      </c>
      <c r="AG16" s="17">
        <v>0</v>
      </c>
      <c r="AH16" s="17">
        <v>0</v>
      </c>
      <c r="AI16" s="12">
        <v>0</v>
      </c>
    </row>
    <row r="17" spans="1:35" x14ac:dyDescent="0.25">
      <c r="A17" s="4" t="s">
        <v>8</v>
      </c>
      <c r="B17" s="67">
        <v>0</v>
      </c>
      <c r="C17" s="53">
        <v>0</v>
      </c>
      <c r="D17" s="53">
        <v>0</v>
      </c>
      <c r="E17" s="53">
        <v>0</v>
      </c>
      <c r="F17" s="53">
        <v>0</v>
      </c>
      <c r="G17" s="68">
        <v>0</v>
      </c>
      <c r="H17" s="93">
        <v>0</v>
      </c>
      <c r="I17" s="17">
        <v>0</v>
      </c>
      <c r="J17" s="17">
        <v>0</v>
      </c>
      <c r="K17" s="17">
        <v>0</v>
      </c>
      <c r="L17" s="17">
        <v>0</v>
      </c>
      <c r="M17" s="17">
        <v>0</v>
      </c>
      <c r="N17" s="12">
        <v>0</v>
      </c>
      <c r="O17" s="93">
        <v>0</v>
      </c>
      <c r="P17" s="17">
        <v>0</v>
      </c>
      <c r="Q17" s="17">
        <v>0</v>
      </c>
      <c r="R17" s="17">
        <v>0</v>
      </c>
      <c r="S17" s="17">
        <v>0</v>
      </c>
      <c r="T17" s="17">
        <v>0</v>
      </c>
      <c r="U17" s="12">
        <v>0</v>
      </c>
      <c r="V17" s="93">
        <v>0</v>
      </c>
      <c r="W17" s="17">
        <v>0</v>
      </c>
      <c r="X17" s="17">
        <v>0</v>
      </c>
      <c r="Y17" s="17">
        <v>0</v>
      </c>
      <c r="Z17" s="17">
        <v>0</v>
      </c>
      <c r="AA17" s="17">
        <v>0</v>
      </c>
      <c r="AB17" s="12">
        <v>0</v>
      </c>
      <c r="AC17" s="93">
        <v>0</v>
      </c>
      <c r="AD17" s="17">
        <v>0</v>
      </c>
      <c r="AE17" s="17">
        <v>0</v>
      </c>
      <c r="AF17" s="17">
        <v>0</v>
      </c>
      <c r="AG17" s="17">
        <v>0</v>
      </c>
      <c r="AH17" s="17">
        <v>0</v>
      </c>
      <c r="AI17" s="12">
        <v>0</v>
      </c>
    </row>
    <row r="18" spans="1:35" x14ac:dyDescent="0.25">
      <c r="A18" s="4" t="s">
        <v>9</v>
      </c>
      <c r="B18" s="67">
        <v>0</v>
      </c>
      <c r="C18" s="53">
        <v>0</v>
      </c>
      <c r="D18" s="53">
        <v>0</v>
      </c>
      <c r="E18" s="53">
        <v>0</v>
      </c>
      <c r="F18" s="53">
        <v>0</v>
      </c>
      <c r="G18" s="68">
        <v>0</v>
      </c>
      <c r="H18" s="93">
        <v>0</v>
      </c>
      <c r="I18" s="17">
        <v>0</v>
      </c>
      <c r="J18" s="17">
        <v>0</v>
      </c>
      <c r="K18" s="17">
        <v>0</v>
      </c>
      <c r="L18" s="17">
        <v>0</v>
      </c>
      <c r="M18" s="17">
        <v>0</v>
      </c>
      <c r="N18" s="12">
        <v>0</v>
      </c>
      <c r="O18" s="93">
        <v>0</v>
      </c>
      <c r="P18" s="17">
        <v>0</v>
      </c>
      <c r="Q18" s="17">
        <v>0</v>
      </c>
      <c r="R18" s="17">
        <v>0</v>
      </c>
      <c r="S18" s="17">
        <v>0</v>
      </c>
      <c r="T18" s="17">
        <v>0</v>
      </c>
      <c r="U18" s="12">
        <v>0</v>
      </c>
      <c r="V18" s="93">
        <v>0</v>
      </c>
      <c r="W18" s="17">
        <v>0</v>
      </c>
      <c r="X18" s="17">
        <v>0</v>
      </c>
      <c r="Y18" s="17">
        <v>0</v>
      </c>
      <c r="Z18" s="17">
        <v>0</v>
      </c>
      <c r="AA18" s="17">
        <v>0</v>
      </c>
      <c r="AB18" s="12">
        <v>0</v>
      </c>
      <c r="AC18" s="93">
        <v>0</v>
      </c>
      <c r="AD18" s="17">
        <v>0</v>
      </c>
      <c r="AE18" s="17">
        <v>0</v>
      </c>
      <c r="AF18" s="17">
        <v>0</v>
      </c>
      <c r="AG18" s="17">
        <v>0</v>
      </c>
      <c r="AH18" s="17">
        <v>0</v>
      </c>
      <c r="AI18" s="12">
        <v>0</v>
      </c>
    </row>
    <row r="19" spans="1:35" x14ac:dyDescent="0.25">
      <c r="A19" s="4" t="s">
        <v>10</v>
      </c>
      <c r="B19" s="67">
        <v>1484040</v>
      </c>
      <c r="C19" s="53">
        <v>5331924</v>
      </c>
      <c r="D19" s="53">
        <v>0</v>
      </c>
      <c r="E19" s="53">
        <v>0</v>
      </c>
      <c r="F19" s="53">
        <v>318427</v>
      </c>
      <c r="G19" s="68">
        <v>7134391</v>
      </c>
      <c r="H19" s="93" t="s">
        <v>325</v>
      </c>
      <c r="I19" s="17">
        <v>1484040</v>
      </c>
      <c r="J19" s="17">
        <v>5331924</v>
      </c>
      <c r="K19" s="17">
        <v>0</v>
      </c>
      <c r="L19" s="17">
        <v>0</v>
      </c>
      <c r="M19" s="17">
        <v>318427</v>
      </c>
      <c r="N19" s="12">
        <v>7134391</v>
      </c>
      <c r="O19" s="93">
        <v>0</v>
      </c>
      <c r="P19" s="17">
        <v>0</v>
      </c>
      <c r="Q19" s="17">
        <v>0</v>
      </c>
      <c r="R19" s="17">
        <v>0</v>
      </c>
      <c r="S19" s="17">
        <v>0</v>
      </c>
      <c r="T19" s="17">
        <v>0</v>
      </c>
      <c r="U19" s="12">
        <v>0</v>
      </c>
      <c r="V19" s="93">
        <v>0</v>
      </c>
      <c r="W19" s="17">
        <v>0</v>
      </c>
      <c r="X19" s="17">
        <v>0</v>
      </c>
      <c r="Y19" s="17">
        <v>0</v>
      </c>
      <c r="Z19" s="17">
        <v>0</v>
      </c>
      <c r="AA19" s="17">
        <v>0</v>
      </c>
      <c r="AB19" s="12">
        <v>0</v>
      </c>
      <c r="AC19" s="93">
        <v>0</v>
      </c>
      <c r="AD19" s="17">
        <v>0</v>
      </c>
      <c r="AE19" s="17">
        <v>0</v>
      </c>
      <c r="AF19" s="17">
        <v>0</v>
      </c>
      <c r="AG19" s="17">
        <v>0</v>
      </c>
      <c r="AH19" s="17">
        <v>0</v>
      </c>
      <c r="AI19" s="12">
        <v>0</v>
      </c>
    </row>
    <row r="20" spans="1:35" x14ac:dyDescent="0.25">
      <c r="A20" s="4" t="s">
        <v>11</v>
      </c>
      <c r="B20" s="67">
        <v>0</v>
      </c>
      <c r="C20" s="53">
        <v>0</v>
      </c>
      <c r="D20" s="53">
        <v>0</v>
      </c>
      <c r="E20" s="53">
        <v>0</v>
      </c>
      <c r="F20" s="53">
        <v>0</v>
      </c>
      <c r="G20" s="68">
        <v>0</v>
      </c>
      <c r="H20" s="93">
        <v>0</v>
      </c>
      <c r="I20" s="17">
        <v>0</v>
      </c>
      <c r="J20" s="17">
        <v>0</v>
      </c>
      <c r="K20" s="17">
        <v>0</v>
      </c>
      <c r="L20" s="17">
        <v>0</v>
      </c>
      <c r="M20" s="17">
        <v>0</v>
      </c>
      <c r="N20" s="12">
        <v>0</v>
      </c>
      <c r="O20" s="93">
        <v>0</v>
      </c>
      <c r="P20" s="17">
        <v>0</v>
      </c>
      <c r="Q20" s="17">
        <v>0</v>
      </c>
      <c r="R20" s="17">
        <v>0</v>
      </c>
      <c r="S20" s="17">
        <v>0</v>
      </c>
      <c r="T20" s="17">
        <v>0</v>
      </c>
      <c r="U20" s="12">
        <v>0</v>
      </c>
      <c r="V20" s="93">
        <v>0</v>
      </c>
      <c r="W20" s="17">
        <v>0</v>
      </c>
      <c r="X20" s="17">
        <v>0</v>
      </c>
      <c r="Y20" s="17">
        <v>0</v>
      </c>
      <c r="Z20" s="17">
        <v>0</v>
      </c>
      <c r="AA20" s="17">
        <v>0</v>
      </c>
      <c r="AB20" s="12">
        <v>0</v>
      </c>
      <c r="AC20" s="93">
        <v>0</v>
      </c>
      <c r="AD20" s="17">
        <v>0</v>
      </c>
      <c r="AE20" s="17">
        <v>0</v>
      </c>
      <c r="AF20" s="17">
        <v>0</v>
      </c>
      <c r="AG20" s="17">
        <v>0</v>
      </c>
      <c r="AH20" s="17">
        <v>0</v>
      </c>
      <c r="AI20" s="12">
        <v>0</v>
      </c>
    </row>
    <row r="21" spans="1:35" x14ac:dyDescent="0.25">
      <c r="A21" s="4" t="s">
        <v>12</v>
      </c>
      <c r="B21" s="67">
        <v>0</v>
      </c>
      <c r="C21" s="53">
        <v>0</v>
      </c>
      <c r="D21" s="53">
        <v>0</v>
      </c>
      <c r="E21" s="53">
        <v>0</v>
      </c>
      <c r="F21" s="53">
        <v>0</v>
      </c>
      <c r="G21" s="68">
        <v>0</v>
      </c>
      <c r="H21" s="93">
        <v>0</v>
      </c>
      <c r="I21" s="17">
        <v>0</v>
      </c>
      <c r="J21" s="17">
        <v>0</v>
      </c>
      <c r="K21" s="17">
        <v>0</v>
      </c>
      <c r="L21" s="17">
        <v>0</v>
      </c>
      <c r="M21" s="17">
        <v>0</v>
      </c>
      <c r="N21" s="12">
        <v>0</v>
      </c>
      <c r="O21" s="93">
        <v>0</v>
      </c>
      <c r="P21" s="17">
        <v>0</v>
      </c>
      <c r="Q21" s="17">
        <v>0</v>
      </c>
      <c r="R21" s="17">
        <v>0</v>
      </c>
      <c r="S21" s="17">
        <v>0</v>
      </c>
      <c r="T21" s="17">
        <v>0</v>
      </c>
      <c r="U21" s="12">
        <v>0</v>
      </c>
      <c r="V21" s="93">
        <v>0</v>
      </c>
      <c r="W21" s="17">
        <v>0</v>
      </c>
      <c r="X21" s="17">
        <v>0</v>
      </c>
      <c r="Y21" s="17">
        <v>0</v>
      </c>
      <c r="Z21" s="17">
        <v>0</v>
      </c>
      <c r="AA21" s="17">
        <v>0</v>
      </c>
      <c r="AB21" s="12">
        <v>0</v>
      </c>
      <c r="AC21" s="93">
        <v>0</v>
      </c>
      <c r="AD21" s="17">
        <v>0</v>
      </c>
      <c r="AE21" s="17">
        <v>0</v>
      </c>
      <c r="AF21" s="17">
        <v>0</v>
      </c>
      <c r="AG21" s="17">
        <v>0</v>
      </c>
      <c r="AH21" s="17">
        <v>0</v>
      </c>
      <c r="AI21" s="12">
        <v>0</v>
      </c>
    </row>
    <row r="22" spans="1:35" x14ac:dyDescent="0.25">
      <c r="A22" s="4" t="s">
        <v>13</v>
      </c>
      <c r="B22" s="67">
        <v>0</v>
      </c>
      <c r="C22" s="53">
        <v>0</v>
      </c>
      <c r="D22" s="53">
        <v>0</v>
      </c>
      <c r="E22" s="53">
        <v>0</v>
      </c>
      <c r="F22" s="53">
        <v>0</v>
      </c>
      <c r="G22" s="68">
        <v>0</v>
      </c>
      <c r="H22" s="93">
        <v>0</v>
      </c>
      <c r="I22" s="17">
        <v>0</v>
      </c>
      <c r="J22" s="17">
        <v>0</v>
      </c>
      <c r="K22" s="17">
        <v>0</v>
      </c>
      <c r="L22" s="17">
        <v>0</v>
      </c>
      <c r="M22" s="17">
        <v>0</v>
      </c>
      <c r="N22" s="12">
        <v>0</v>
      </c>
      <c r="O22" s="93">
        <v>0</v>
      </c>
      <c r="P22" s="17">
        <v>0</v>
      </c>
      <c r="Q22" s="17">
        <v>0</v>
      </c>
      <c r="R22" s="17">
        <v>0</v>
      </c>
      <c r="S22" s="17">
        <v>0</v>
      </c>
      <c r="T22" s="17">
        <v>0</v>
      </c>
      <c r="U22" s="12">
        <v>0</v>
      </c>
      <c r="V22" s="93">
        <v>0</v>
      </c>
      <c r="W22" s="17">
        <v>0</v>
      </c>
      <c r="X22" s="17">
        <v>0</v>
      </c>
      <c r="Y22" s="17">
        <v>0</v>
      </c>
      <c r="Z22" s="17">
        <v>0</v>
      </c>
      <c r="AA22" s="17">
        <v>0</v>
      </c>
      <c r="AB22" s="12">
        <v>0</v>
      </c>
      <c r="AC22" s="93">
        <v>0</v>
      </c>
      <c r="AD22" s="17">
        <v>0</v>
      </c>
      <c r="AE22" s="17">
        <v>0</v>
      </c>
      <c r="AF22" s="17">
        <v>0</v>
      </c>
      <c r="AG22" s="17">
        <v>0</v>
      </c>
      <c r="AH22" s="17">
        <v>0</v>
      </c>
      <c r="AI22" s="12">
        <v>0</v>
      </c>
    </row>
    <row r="23" spans="1:35" x14ac:dyDescent="0.25">
      <c r="A23" s="4" t="s">
        <v>14</v>
      </c>
      <c r="B23" s="67">
        <v>0</v>
      </c>
      <c r="C23" s="53">
        <v>0</v>
      </c>
      <c r="D23" s="53">
        <v>0</v>
      </c>
      <c r="E23" s="53">
        <v>0</v>
      </c>
      <c r="F23" s="53">
        <v>0</v>
      </c>
      <c r="G23" s="68">
        <v>0</v>
      </c>
      <c r="H23" s="93" t="s">
        <v>326</v>
      </c>
      <c r="I23" s="17">
        <v>0</v>
      </c>
      <c r="J23" s="17">
        <v>0</v>
      </c>
      <c r="K23" s="17">
        <v>0</v>
      </c>
      <c r="L23" s="17">
        <v>0</v>
      </c>
      <c r="M23" s="17">
        <v>0</v>
      </c>
      <c r="N23" s="12">
        <v>0</v>
      </c>
      <c r="O23" s="93" t="s">
        <v>327</v>
      </c>
      <c r="P23" s="17">
        <v>0</v>
      </c>
      <c r="Q23" s="17">
        <v>0</v>
      </c>
      <c r="R23" s="17">
        <v>0</v>
      </c>
      <c r="S23" s="17">
        <v>0</v>
      </c>
      <c r="T23" s="17">
        <v>0</v>
      </c>
      <c r="U23" s="12">
        <v>0</v>
      </c>
      <c r="V23" s="93" t="s">
        <v>328</v>
      </c>
      <c r="W23" s="17">
        <v>0</v>
      </c>
      <c r="X23" s="17">
        <v>0</v>
      </c>
      <c r="Y23" s="17">
        <v>0</v>
      </c>
      <c r="Z23" s="17">
        <v>0</v>
      </c>
      <c r="AA23" s="17">
        <v>0</v>
      </c>
      <c r="AB23" s="12">
        <v>0</v>
      </c>
      <c r="AC23" s="93">
        <v>0</v>
      </c>
      <c r="AD23" s="17">
        <v>0</v>
      </c>
      <c r="AE23" s="17">
        <v>0</v>
      </c>
      <c r="AF23" s="17">
        <v>0</v>
      </c>
      <c r="AG23" s="17">
        <v>0</v>
      </c>
      <c r="AH23" s="17">
        <v>0</v>
      </c>
      <c r="AI23" s="12">
        <v>0</v>
      </c>
    </row>
    <row r="24" spans="1:35" x14ac:dyDescent="0.25">
      <c r="A24" s="4" t="s">
        <v>15</v>
      </c>
      <c r="B24" s="67">
        <v>0</v>
      </c>
      <c r="C24" s="53">
        <v>0</v>
      </c>
      <c r="D24" s="53">
        <v>0</v>
      </c>
      <c r="E24" s="53">
        <v>0</v>
      </c>
      <c r="F24" s="53">
        <v>0</v>
      </c>
      <c r="G24" s="68">
        <v>0</v>
      </c>
      <c r="H24" s="93">
        <v>0</v>
      </c>
      <c r="I24" s="17">
        <v>0</v>
      </c>
      <c r="J24" s="17">
        <v>0</v>
      </c>
      <c r="K24" s="17">
        <v>0</v>
      </c>
      <c r="L24" s="17">
        <v>0</v>
      </c>
      <c r="M24" s="17">
        <v>0</v>
      </c>
      <c r="N24" s="12">
        <v>0</v>
      </c>
      <c r="O24" s="93">
        <v>0</v>
      </c>
      <c r="P24" s="17">
        <v>0</v>
      </c>
      <c r="Q24" s="17">
        <v>0</v>
      </c>
      <c r="R24" s="17">
        <v>0</v>
      </c>
      <c r="S24" s="17">
        <v>0</v>
      </c>
      <c r="T24" s="17">
        <v>0</v>
      </c>
      <c r="U24" s="12">
        <v>0</v>
      </c>
      <c r="V24" s="93">
        <v>0</v>
      </c>
      <c r="W24" s="17">
        <v>0</v>
      </c>
      <c r="X24" s="17">
        <v>0</v>
      </c>
      <c r="Y24" s="17">
        <v>0</v>
      </c>
      <c r="Z24" s="17">
        <v>0</v>
      </c>
      <c r="AA24" s="17">
        <v>0</v>
      </c>
      <c r="AB24" s="12">
        <v>0</v>
      </c>
      <c r="AC24" s="93">
        <v>0</v>
      </c>
      <c r="AD24" s="17">
        <v>0</v>
      </c>
      <c r="AE24" s="17">
        <v>0</v>
      </c>
      <c r="AF24" s="17">
        <v>0</v>
      </c>
      <c r="AG24" s="17">
        <v>0</v>
      </c>
      <c r="AH24" s="17">
        <v>0</v>
      </c>
      <c r="AI24" s="12">
        <v>0</v>
      </c>
    </row>
    <row r="25" spans="1:35" x14ac:dyDescent="0.25">
      <c r="A25" s="4" t="s">
        <v>16</v>
      </c>
      <c r="B25" s="67">
        <v>0</v>
      </c>
      <c r="C25" s="53">
        <v>0</v>
      </c>
      <c r="D25" s="53">
        <v>0</v>
      </c>
      <c r="E25" s="53">
        <v>0</v>
      </c>
      <c r="F25" s="53">
        <v>0</v>
      </c>
      <c r="G25" s="68">
        <v>0</v>
      </c>
      <c r="H25" s="93">
        <v>0</v>
      </c>
      <c r="I25" s="17">
        <v>0</v>
      </c>
      <c r="J25" s="17">
        <v>0</v>
      </c>
      <c r="K25" s="17">
        <v>0</v>
      </c>
      <c r="L25" s="17">
        <v>0</v>
      </c>
      <c r="M25" s="17">
        <v>0</v>
      </c>
      <c r="N25" s="12">
        <v>0</v>
      </c>
      <c r="O25" s="93">
        <v>0</v>
      </c>
      <c r="P25" s="17">
        <v>0</v>
      </c>
      <c r="Q25" s="17">
        <v>0</v>
      </c>
      <c r="R25" s="17">
        <v>0</v>
      </c>
      <c r="S25" s="17">
        <v>0</v>
      </c>
      <c r="T25" s="17">
        <v>0</v>
      </c>
      <c r="U25" s="12">
        <v>0</v>
      </c>
      <c r="V25" s="93">
        <v>0</v>
      </c>
      <c r="W25" s="17">
        <v>0</v>
      </c>
      <c r="X25" s="17">
        <v>0</v>
      </c>
      <c r="Y25" s="17">
        <v>0</v>
      </c>
      <c r="Z25" s="17">
        <v>0</v>
      </c>
      <c r="AA25" s="17">
        <v>0</v>
      </c>
      <c r="AB25" s="12">
        <v>0</v>
      </c>
      <c r="AC25" s="93">
        <v>0</v>
      </c>
      <c r="AD25" s="17">
        <v>0</v>
      </c>
      <c r="AE25" s="17">
        <v>0</v>
      </c>
      <c r="AF25" s="17">
        <v>0</v>
      </c>
      <c r="AG25" s="17">
        <v>0</v>
      </c>
      <c r="AH25" s="17">
        <v>0</v>
      </c>
      <c r="AI25" s="12">
        <v>0</v>
      </c>
    </row>
    <row r="26" spans="1:35" x14ac:dyDescent="0.25">
      <c r="A26" s="4" t="s">
        <v>17</v>
      </c>
      <c r="B26" s="67">
        <v>35335.389999999992</v>
      </c>
      <c r="C26" s="53">
        <v>73754.219999999987</v>
      </c>
      <c r="D26" s="53">
        <v>0</v>
      </c>
      <c r="E26" s="53">
        <v>0</v>
      </c>
      <c r="F26" s="53">
        <v>0</v>
      </c>
      <c r="G26" s="68">
        <v>109089.60999999999</v>
      </c>
      <c r="H26" s="93" t="s">
        <v>330</v>
      </c>
      <c r="I26" s="17">
        <v>35335.389999999992</v>
      </c>
      <c r="J26" s="17">
        <v>73754.219999999987</v>
      </c>
      <c r="K26" s="17">
        <v>0</v>
      </c>
      <c r="L26" s="17">
        <v>0</v>
      </c>
      <c r="M26" s="17">
        <v>0</v>
      </c>
      <c r="N26" s="12">
        <v>109089.60999999999</v>
      </c>
      <c r="O26" s="93">
        <v>0</v>
      </c>
      <c r="P26" s="17">
        <v>0</v>
      </c>
      <c r="Q26" s="17">
        <v>0</v>
      </c>
      <c r="R26" s="17">
        <v>0</v>
      </c>
      <c r="S26" s="17">
        <v>0</v>
      </c>
      <c r="T26" s="17">
        <v>0</v>
      </c>
      <c r="U26" s="12">
        <v>0</v>
      </c>
      <c r="V26" s="93">
        <v>0</v>
      </c>
      <c r="W26" s="17">
        <v>0</v>
      </c>
      <c r="X26" s="17">
        <v>0</v>
      </c>
      <c r="Y26" s="17">
        <v>0</v>
      </c>
      <c r="Z26" s="17">
        <v>0</v>
      </c>
      <c r="AA26" s="17">
        <v>0</v>
      </c>
      <c r="AB26" s="12">
        <v>0</v>
      </c>
      <c r="AC26" s="93">
        <v>0</v>
      </c>
      <c r="AD26" s="17">
        <v>0</v>
      </c>
      <c r="AE26" s="17">
        <v>0</v>
      </c>
      <c r="AF26" s="17">
        <v>0</v>
      </c>
      <c r="AG26" s="17">
        <v>0</v>
      </c>
      <c r="AH26" s="17">
        <v>0</v>
      </c>
      <c r="AI26" s="12">
        <v>0</v>
      </c>
    </row>
    <row r="27" spans="1:35" x14ac:dyDescent="0.25">
      <c r="A27" s="4" t="s">
        <v>18</v>
      </c>
      <c r="B27" s="67">
        <v>0</v>
      </c>
      <c r="C27" s="53">
        <v>0</v>
      </c>
      <c r="D27" s="53">
        <v>0</v>
      </c>
      <c r="E27" s="53">
        <v>0</v>
      </c>
      <c r="F27" s="53">
        <v>110050</v>
      </c>
      <c r="G27" s="68">
        <v>110050</v>
      </c>
      <c r="H27" s="93" t="s">
        <v>331</v>
      </c>
      <c r="I27" s="17">
        <v>0</v>
      </c>
      <c r="J27" s="17">
        <v>0</v>
      </c>
      <c r="K27" s="17">
        <v>0</v>
      </c>
      <c r="L27" s="17">
        <v>0</v>
      </c>
      <c r="M27" s="17">
        <v>110050</v>
      </c>
      <c r="N27" s="12">
        <v>110050</v>
      </c>
      <c r="O27" s="93" t="s">
        <v>332</v>
      </c>
      <c r="P27" s="17">
        <v>0</v>
      </c>
      <c r="Q27" s="17">
        <v>0</v>
      </c>
      <c r="R27" s="17">
        <v>0</v>
      </c>
      <c r="S27" s="17">
        <v>0</v>
      </c>
      <c r="T27" s="17">
        <v>0</v>
      </c>
      <c r="U27" s="12">
        <v>0</v>
      </c>
      <c r="V27" s="93" t="s">
        <v>333</v>
      </c>
      <c r="W27" s="17">
        <v>0</v>
      </c>
      <c r="X27" s="17">
        <v>0</v>
      </c>
      <c r="Y27" s="17">
        <v>0</v>
      </c>
      <c r="Z27" s="17">
        <v>0</v>
      </c>
      <c r="AA27" s="17">
        <v>0</v>
      </c>
      <c r="AB27" s="12">
        <v>0</v>
      </c>
      <c r="AC27" s="93" t="s">
        <v>334</v>
      </c>
      <c r="AD27" s="17">
        <v>0</v>
      </c>
      <c r="AE27" s="17">
        <v>0</v>
      </c>
      <c r="AF27" s="17">
        <v>0</v>
      </c>
      <c r="AG27" s="17">
        <v>0</v>
      </c>
      <c r="AH27" s="17">
        <v>0</v>
      </c>
      <c r="AI27" s="12">
        <v>0</v>
      </c>
    </row>
    <row r="28" spans="1:35" x14ac:dyDescent="0.25">
      <c r="A28" s="4" t="s">
        <v>19</v>
      </c>
      <c r="B28" s="67">
        <v>-385984</v>
      </c>
      <c r="C28" s="53">
        <v>936263</v>
      </c>
      <c r="D28" s="53">
        <v>73536</v>
      </c>
      <c r="E28" s="53">
        <v>0</v>
      </c>
      <c r="F28" s="53">
        <v>0</v>
      </c>
      <c r="G28" s="68">
        <v>623815</v>
      </c>
      <c r="H28" s="93" t="s">
        <v>335</v>
      </c>
      <c r="I28" s="17">
        <v>-386651</v>
      </c>
      <c r="J28" s="17">
        <v>45188</v>
      </c>
      <c r="K28" s="17">
        <v>0</v>
      </c>
      <c r="L28" s="17">
        <v>0</v>
      </c>
      <c r="M28" s="17">
        <v>0</v>
      </c>
      <c r="N28" s="12">
        <v>-341463</v>
      </c>
      <c r="O28" s="93">
        <v>0</v>
      </c>
      <c r="P28" s="17">
        <v>0</v>
      </c>
      <c r="Q28" s="17">
        <v>0</v>
      </c>
      <c r="R28" s="17">
        <v>0</v>
      </c>
      <c r="S28" s="17">
        <v>0</v>
      </c>
      <c r="T28" s="17">
        <v>0</v>
      </c>
      <c r="U28" s="12">
        <v>0</v>
      </c>
      <c r="V28" s="93">
        <v>0</v>
      </c>
      <c r="W28" s="17">
        <v>0</v>
      </c>
      <c r="X28" s="17">
        <v>0</v>
      </c>
      <c r="Y28" s="17">
        <v>0</v>
      </c>
      <c r="Z28" s="17">
        <v>0</v>
      </c>
      <c r="AA28" s="17">
        <v>0</v>
      </c>
      <c r="AB28" s="12">
        <v>0</v>
      </c>
      <c r="AC28" s="93" t="s">
        <v>336</v>
      </c>
      <c r="AD28" s="17">
        <v>667</v>
      </c>
      <c r="AE28" s="17">
        <v>891075</v>
      </c>
      <c r="AF28" s="17">
        <v>73536</v>
      </c>
      <c r="AG28" s="17">
        <v>0</v>
      </c>
      <c r="AH28" s="17">
        <v>0</v>
      </c>
      <c r="AI28" s="12">
        <v>965278</v>
      </c>
    </row>
    <row r="29" spans="1:35" x14ac:dyDescent="0.25">
      <c r="A29" s="4" t="s">
        <v>20</v>
      </c>
      <c r="B29" s="67">
        <v>2889785.2050000001</v>
      </c>
      <c r="C29" s="53">
        <v>314411.71749999997</v>
      </c>
      <c r="D29" s="53">
        <v>0</v>
      </c>
      <c r="E29" s="53">
        <v>0</v>
      </c>
      <c r="F29" s="53">
        <v>237311.67499999999</v>
      </c>
      <c r="G29" s="68">
        <v>3441508.5974999997</v>
      </c>
      <c r="H29" s="93" t="s">
        <v>337</v>
      </c>
      <c r="I29" s="17">
        <v>0</v>
      </c>
      <c r="J29" s="17">
        <v>0</v>
      </c>
      <c r="K29" s="17">
        <v>0</v>
      </c>
      <c r="L29" s="17">
        <v>0</v>
      </c>
      <c r="M29" s="17">
        <v>0</v>
      </c>
      <c r="N29" s="12">
        <v>0</v>
      </c>
      <c r="O29" s="93" t="s">
        <v>338</v>
      </c>
      <c r="P29" s="17">
        <v>2373261.59</v>
      </c>
      <c r="Q29" s="17">
        <v>224135.46</v>
      </c>
      <c r="R29" s="17">
        <v>0</v>
      </c>
      <c r="S29" s="17">
        <v>0</v>
      </c>
      <c r="T29" s="17">
        <v>143208.1</v>
      </c>
      <c r="U29" s="12">
        <v>2740605.15</v>
      </c>
      <c r="V29" s="93" t="s">
        <v>339</v>
      </c>
      <c r="W29" s="17">
        <v>516523.61499999999</v>
      </c>
      <c r="X29" s="17">
        <v>77951.897500000006</v>
      </c>
      <c r="Y29" s="17">
        <v>0</v>
      </c>
      <c r="Z29" s="17">
        <v>0</v>
      </c>
      <c r="AA29" s="17">
        <v>94103.574999999997</v>
      </c>
      <c r="AB29" s="12">
        <v>688579.08749999991</v>
      </c>
      <c r="AC29" s="93" t="s">
        <v>340</v>
      </c>
      <c r="AD29" s="17">
        <v>0</v>
      </c>
      <c r="AE29" s="17">
        <v>12324.36</v>
      </c>
      <c r="AF29" s="17">
        <v>0</v>
      </c>
      <c r="AG29" s="17">
        <v>0</v>
      </c>
      <c r="AH29" s="17">
        <v>0</v>
      </c>
      <c r="AI29" s="12">
        <v>12324.36</v>
      </c>
    </row>
    <row r="30" spans="1:35" x14ac:dyDescent="0.25">
      <c r="A30" s="4" t="s">
        <v>21</v>
      </c>
      <c r="B30" s="67">
        <v>0</v>
      </c>
      <c r="C30" s="53">
        <v>0</v>
      </c>
      <c r="D30" s="53">
        <v>0</v>
      </c>
      <c r="E30" s="53">
        <v>0</v>
      </c>
      <c r="F30" s="53">
        <v>0</v>
      </c>
      <c r="G30" s="68">
        <v>0</v>
      </c>
      <c r="H30" s="93">
        <v>0</v>
      </c>
      <c r="I30" s="17">
        <v>0</v>
      </c>
      <c r="J30" s="17">
        <v>0</v>
      </c>
      <c r="K30" s="17">
        <v>0</v>
      </c>
      <c r="L30" s="17">
        <v>0</v>
      </c>
      <c r="M30" s="17">
        <v>0</v>
      </c>
      <c r="N30" s="12">
        <v>0</v>
      </c>
      <c r="O30" s="93">
        <v>0</v>
      </c>
      <c r="P30" s="17">
        <v>0</v>
      </c>
      <c r="Q30" s="17">
        <v>0</v>
      </c>
      <c r="R30" s="17">
        <v>0</v>
      </c>
      <c r="S30" s="17">
        <v>0</v>
      </c>
      <c r="T30" s="17">
        <v>0</v>
      </c>
      <c r="U30" s="12">
        <v>0</v>
      </c>
      <c r="V30" s="93">
        <v>0</v>
      </c>
      <c r="W30" s="17">
        <v>0</v>
      </c>
      <c r="X30" s="17">
        <v>0</v>
      </c>
      <c r="Y30" s="17">
        <v>0</v>
      </c>
      <c r="Z30" s="17">
        <v>0</v>
      </c>
      <c r="AA30" s="17">
        <v>0</v>
      </c>
      <c r="AB30" s="12">
        <v>0</v>
      </c>
      <c r="AC30" s="93">
        <v>0</v>
      </c>
      <c r="AD30" s="17">
        <v>0</v>
      </c>
      <c r="AE30" s="17">
        <v>0</v>
      </c>
      <c r="AF30" s="17">
        <v>0</v>
      </c>
      <c r="AG30" s="17">
        <v>0</v>
      </c>
      <c r="AH30" s="17">
        <v>0</v>
      </c>
      <c r="AI30" s="12">
        <v>0</v>
      </c>
    </row>
    <row r="31" spans="1:35" x14ac:dyDescent="0.25">
      <c r="A31" s="4" t="s">
        <v>22</v>
      </c>
      <c r="B31" s="67">
        <v>0</v>
      </c>
      <c r="C31" s="53">
        <v>0</v>
      </c>
      <c r="D31" s="53">
        <v>0</v>
      </c>
      <c r="E31" s="53">
        <v>0</v>
      </c>
      <c r="F31" s="53">
        <v>0</v>
      </c>
      <c r="G31" s="68">
        <v>0</v>
      </c>
      <c r="H31" s="93" t="s">
        <v>341</v>
      </c>
      <c r="I31" s="17">
        <v>0</v>
      </c>
      <c r="J31" s="17">
        <v>0</v>
      </c>
      <c r="K31" s="17">
        <v>0</v>
      </c>
      <c r="L31" s="17">
        <v>0</v>
      </c>
      <c r="M31" s="17">
        <v>0</v>
      </c>
      <c r="N31" s="12">
        <v>0</v>
      </c>
      <c r="O31" s="93" t="s">
        <v>342</v>
      </c>
      <c r="P31" s="17">
        <v>0</v>
      </c>
      <c r="Q31" s="17">
        <v>0</v>
      </c>
      <c r="R31" s="17">
        <v>0</v>
      </c>
      <c r="S31" s="17">
        <v>0</v>
      </c>
      <c r="T31" s="17">
        <v>0</v>
      </c>
      <c r="U31" s="12">
        <v>0</v>
      </c>
      <c r="V31" s="93">
        <v>0</v>
      </c>
      <c r="W31" s="17">
        <v>0</v>
      </c>
      <c r="X31" s="17">
        <v>0</v>
      </c>
      <c r="Y31" s="17">
        <v>0</v>
      </c>
      <c r="Z31" s="17">
        <v>0</v>
      </c>
      <c r="AA31" s="17">
        <v>0</v>
      </c>
      <c r="AB31" s="12">
        <v>0</v>
      </c>
      <c r="AC31" s="93">
        <v>0</v>
      </c>
      <c r="AD31" s="17">
        <v>0</v>
      </c>
      <c r="AE31" s="17">
        <v>0</v>
      </c>
      <c r="AF31" s="17">
        <v>0</v>
      </c>
      <c r="AG31" s="17">
        <v>0</v>
      </c>
      <c r="AH31" s="17">
        <v>0</v>
      </c>
      <c r="AI31" s="12">
        <v>0</v>
      </c>
    </row>
    <row r="32" spans="1:35" x14ac:dyDescent="0.25">
      <c r="A32" s="4" t="s">
        <v>23</v>
      </c>
      <c r="B32" s="67">
        <v>0</v>
      </c>
      <c r="C32" s="53">
        <v>550</v>
      </c>
      <c r="D32" s="53">
        <v>0</v>
      </c>
      <c r="E32" s="53">
        <v>0</v>
      </c>
      <c r="F32" s="53">
        <v>2470525</v>
      </c>
      <c r="G32" s="68">
        <v>2471075</v>
      </c>
      <c r="H32" s="93" t="s">
        <v>126</v>
      </c>
      <c r="I32" s="17">
        <v>0</v>
      </c>
      <c r="J32" s="17">
        <v>550</v>
      </c>
      <c r="K32" s="17">
        <v>0</v>
      </c>
      <c r="L32" s="17">
        <v>0</v>
      </c>
      <c r="M32" s="17">
        <v>2470906</v>
      </c>
      <c r="N32" s="12">
        <v>2471456</v>
      </c>
      <c r="O32" s="93">
        <v>0</v>
      </c>
      <c r="P32" s="17">
        <v>0</v>
      </c>
      <c r="Q32" s="17">
        <v>0</v>
      </c>
      <c r="R32" s="17">
        <v>0</v>
      </c>
      <c r="S32" s="17">
        <v>0</v>
      </c>
      <c r="T32" s="17">
        <v>-381</v>
      </c>
      <c r="U32" s="12">
        <v>-381</v>
      </c>
      <c r="V32" s="93">
        <v>0</v>
      </c>
      <c r="W32" s="17">
        <v>0</v>
      </c>
      <c r="X32" s="17">
        <v>0</v>
      </c>
      <c r="Y32" s="17">
        <v>0</v>
      </c>
      <c r="Z32" s="17">
        <v>0</v>
      </c>
      <c r="AA32" s="17">
        <v>0</v>
      </c>
      <c r="AB32" s="12">
        <v>0</v>
      </c>
      <c r="AC32" s="93">
        <v>0</v>
      </c>
      <c r="AD32" s="17">
        <v>0</v>
      </c>
      <c r="AE32" s="17">
        <v>0</v>
      </c>
      <c r="AF32" s="17">
        <v>0</v>
      </c>
      <c r="AG32" s="17">
        <v>0</v>
      </c>
      <c r="AH32" s="17">
        <v>0</v>
      </c>
      <c r="AI32" s="12">
        <v>0</v>
      </c>
    </row>
    <row r="33" spans="1:35" x14ac:dyDescent="0.25">
      <c r="A33" s="4" t="s">
        <v>24</v>
      </c>
      <c r="B33" s="67">
        <v>0</v>
      </c>
      <c r="C33" s="53">
        <v>0</v>
      </c>
      <c r="D33" s="53">
        <v>0</v>
      </c>
      <c r="E33" s="53">
        <v>0</v>
      </c>
      <c r="F33" s="53">
        <v>0</v>
      </c>
      <c r="G33" s="68">
        <v>0</v>
      </c>
      <c r="H33" s="93" t="s">
        <v>343</v>
      </c>
      <c r="I33" s="17">
        <v>0</v>
      </c>
      <c r="J33" s="17">
        <v>0</v>
      </c>
      <c r="K33" s="17">
        <v>0</v>
      </c>
      <c r="L33" s="17">
        <v>0</v>
      </c>
      <c r="M33" s="17">
        <v>0</v>
      </c>
      <c r="N33" s="12">
        <v>0</v>
      </c>
      <c r="O33" s="93" t="s">
        <v>344</v>
      </c>
      <c r="P33" s="17">
        <v>0</v>
      </c>
      <c r="Q33" s="17">
        <v>0</v>
      </c>
      <c r="R33" s="17">
        <v>0</v>
      </c>
      <c r="S33" s="17">
        <v>0</v>
      </c>
      <c r="T33" s="17">
        <v>0</v>
      </c>
      <c r="U33" s="12">
        <v>0</v>
      </c>
      <c r="V33" s="93">
        <v>0</v>
      </c>
      <c r="W33" s="17">
        <v>0</v>
      </c>
      <c r="X33" s="17">
        <v>0</v>
      </c>
      <c r="Y33" s="17">
        <v>0</v>
      </c>
      <c r="Z33" s="17">
        <v>0</v>
      </c>
      <c r="AA33" s="17">
        <v>0</v>
      </c>
      <c r="AB33" s="12">
        <v>0</v>
      </c>
      <c r="AC33" s="93">
        <v>0</v>
      </c>
      <c r="AD33" s="17">
        <v>0</v>
      </c>
      <c r="AE33" s="17">
        <v>0</v>
      </c>
      <c r="AF33" s="17">
        <v>0</v>
      </c>
      <c r="AG33" s="17">
        <v>0</v>
      </c>
      <c r="AH33" s="17">
        <v>0</v>
      </c>
      <c r="AI33" s="12">
        <v>0</v>
      </c>
    </row>
    <row r="34" spans="1:35" ht="13.2" customHeight="1" x14ac:dyDescent="0.25">
      <c r="A34" s="4" t="s">
        <v>25</v>
      </c>
      <c r="B34" s="67">
        <v>0</v>
      </c>
      <c r="C34" s="53">
        <v>0</v>
      </c>
      <c r="D34" s="53">
        <v>0</v>
      </c>
      <c r="E34" s="53">
        <v>0</v>
      </c>
      <c r="F34" s="53">
        <v>0</v>
      </c>
      <c r="G34" s="68">
        <v>0</v>
      </c>
      <c r="H34" s="93">
        <v>0</v>
      </c>
      <c r="I34" s="17">
        <v>0</v>
      </c>
      <c r="J34" s="17">
        <v>0</v>
      </c>
      <c r="K34" s="17">
        <v>0</v>
      </c>
      <c r="L34" s="17">
        <v>0</v>
      </c>
      <c r="M34" s="17">
        <v>0</v>
      </c>
      <c r="N34" s="12">
        <v>0</v>
      </c>
      <c r="O34" s="93">
        <v>0</v>
      </c>
      <c r="P34" s="17">
        <v>0</v>
      </c>
      <c r="Q34" s="17">
        <v>0</v>
      </c>
      <c r="R34" s="17">
        <v>0</v>
      </c>
      <c r="S34" s="17">
        <v>0</v>
      </c>
      <c r="T34" s="17">
        <v>0</v>
      </c>
      <c r="U34" s="12">
        <v>0</v>
      </c>
      <c r="V34" s="93">
        <v>0</v>
      </c>
      <c r="W34" s="17">
        <v>0</v>
      </c>
      <c r="X34" s="17">
        <v>0</v>
      </c>
      <c r="Y34" s="17">
        <v>0</v>
      </c>
      <c r="Z34" s="17">
        <v>0</v>
      </c>
      <c r="AA34" s="17">
        <v>0</v>
      </c>
      <c r="AB34" s="12">
        <v>0</v>
      </c>
      <c r="AC34" s="93">
        <v>0</v>
      </c>
      <c r="AD34" s="17">
        <v>0</v>
      </c>
      <c r="AE34" s="17">
        <v>0</v>
      </c>
      <c r="AF34" s="17">
        <v>0</v>
      </c>
      <c r="AG34" s="17">
        <v>0</v>
      </c>
      <c r="AH34" s="17">
        <v>0</v>
      </c>
      <c r="AI34" s="12">
        <v>0</v>
      </c>
    </row>
    <row r="35" spans="1:35" x14ac:dyDescent="0.25">
      <c r="A35" s="4" t="s">
        <v>26</v>
      </c>
      <c r="B35" s="67">
        <v>0</v>
      </c>
      <c r="C35" s="53">
        <v>0</v>
      </c>
      <c r="D35" s="53">
        <v>0</v>
      </c>
      <c r="E35" s="53">
        <v>0</v>
      </c>
      <c r="F35" s="53">
        <v>0</v>
      </c>
      <c r="G35" s="68">
        <v>0</v>
      </c>
      <c r="H35" s="93" t="s">
        <v>345</v>
      </c>
      <c r="I35" s="17">
        <v>0</v>
      </c>
      <c r="J35" s="17">
        <v>0</v>
      </c>
      <c r="K35" s="17">
        <v>0</v>
      </c>
      <c r="L35" s="17">
        <v>0</v>
      </c>
      <c r="M35" s="17">
        <v>0</v>
      </c>
      <c r="N35" s="12">
        <v>0</v>
      </c>
      <c r="O35" s="93" t="s">
        <v>346</v>
      </c>
      <c r="P35" s="17">
        <v>0</v>
      </c>
      <c r="Q35" s="17">
        <v>0</v>
      </c>
      <c r="R35" s="17">
        <v>0</v>
      </c>
      <c r="S35" s="17">
        <v>0</v>
      </c>
      <c r="T35" s="17">
        <v>0</v>
      </c>
      <c r="U35" s="12">
        <v>0</v>
      </c>
      <c r="V35" s="93" t="s">
        <v>347</v>
      </c>
      <c r="W35" s="17">
        <v>0</v>
      </c>
      <c r="X35" s="17">
        <v>0</v>
      </c>
      <c r="Y35" s="17">
        <v>0</v>
      </c>
      <c r="Z35" s="17">
        <v>0</v>
      </c>
      <c r="AA35" s="17">
        <v>0</v>
      </c>
      <c r="AB35" s="12">
        <v>0</v>
      </c>
      <c r="AC35" s="93" t="s">
        <v>348</v>
      </c>
      <c r="AD35" s="17">
        <v>0</v>
      </c>
      <c r="AE35" s="17">
        <v>0</v>
      </c>
      <c r="AF35" s="17">
        <v>0</v>
      </c>
      <c r="AG35" s="17">
        <v>0</v>
      </c>
      <c r="AH35" s="17">
        <v>0</v>
      </c>
      <c r="AI35" s="12">
        <v>0</v>
      </c>
    </row>
    <row r="36" spans="1:35" x14ac:dyDescent="0.25">
      <c r="A36" s="4" t="s">
        <v>27</v>
      </c>
      <c r="B36" s="67">
        <v>0</v>
      </c>
      <c r="C36" s="53">
        <v>2590111.9300000002</v>
      </c>
      <c r="D36" s="53">
        <v>0</v>
      </c>
      <c r="E36" s="53">
        <v>0</v>
      </c>
      <c r="F36" s="53">
        <v>0</v>
      </c>
      <c r="G36" s="68">
        <v>2590111.9300000002</v>
      </c>
      <c r="H36" s="93" t="s">
        <v>349</v>
      </c>
      <c r="I36" s="17">
        <v>0</v>
      </c>
      <c r="J36" s="17">
        <v>2590111.9300000002</v>
      </c>
      <c r="K36" s="17">
        <v>0</v>
      </c>
      <c r="L36" s="17">
        <v>0</v>
      </c>
      <c r="M36" s="17">
        <v>0</v>
      </c>
      <c r="N36" s="12">
        <v>2590111.9300000002</v>
      </c>
      <c r="O36" s="93">
        <v>0</v>
      </c>
      <c r="P36" s="17">
        <v>0</v>
      </c>
      <c r="Q36" s="17">
        <v>0</v>
      </c>
      <c r="R36" s="17">
        <v>0</v>
      </c>
      <c r="S36" s="17">
        <v>0</v>
      </c>
      <c r="T36" s="17">
        <v>0</v>
      </c>
      <c r="U36" s="12">
        <v>0</v>
      </c>
      <c r="V36" s="93">
        <v>0</v>
      </c>
      <c r="W36" s="17">
        <v>0</v>
      </c>
      <c r="X36" s="17">
        <v>0</v>
      </c>
      <c r="Y36" s="17">
        <v>0</v>
      </c>
      <c r="Z36" s="17">
        <v>0</v>
      </c>
      <c r="AA36" s="17">
        <v>0</v>
      </c>
      <c r="AB36" s="12">
        <v>0</v>
      </c>
      <c r="AC36" s="93">
        <v>0</v>
      </c>
      <c r="AD36" s="17">
        <v>0</v>
      </c>
      <c r="AE36" s="17">
        <v>0</v>
      </c>
      <c r="AF36" s="17">
        <v>0</v>
      </c>
      <c r="AG36" s="17">
        <v>0</v>
      </c>
      <c r="AH36" s="17">
        <v>0</v>
      </c>
      <c r="AI36" s="12">
        <v>0</v>
      </c>
    </row>
    <row r="37" spans="1:35" x14ac:dyDescent="0.25">
      <c r="A37" s="4" t="s">
        <v>28</v>
      </c>
      <c r="B37" s="67">
        <v>0</v>
      </c>
      <c r="C37" s="53">
        <v>0</v>
      </c>
      <c r="D37" s="53">
        <v>0</v>
      </c>
      <c r="E37" s="53">
        <v>0</v>
      </c>
      <c r="F37" s="53">
        <v>0</v>
      </c>
      <c r="G37" s="68">
        <v>0</v>
      </c>
      <c r="H37" s="93" t="s">
        <v>350</v>
      </c>
      <c r="I37" s="17">
        <v>0</v>
      </c>
      <c r="J37" s="17">
        <v>0</v>
      </c>
      <c r="K37" s="17">
        <v>0</v>
      </c>
      <c r="L37" s="17">
        <v>0</v>
      </c>
      <c r="M37" s="17">
        <v>0</v>
      </c>
      <c r="N37" s="12">
        <v>0</v>
      </c>
      <c r="O37" s="93">
        <v>0</v>
      </c>
      <c r="P37" s="17">
        <v>0</v>
      </c>
      <c r="Q37" s="17">
        <v>0</v>
      </c>
      <c r="R37" s="17">
        <v>0</v>
      </c>
      <c r="S37" s="17">
        <v>0</v>
      </c>
      <c r="T37" s="17">
        <v>0</v>
      </c>
      <c r="U37" s="12">
        <v>0</v>
      </c>
      <c r="V37" s="93">
        <v>0</v>
      </c>
      <c r="W37" s="17">
        <v>0</v>
      </c>
      <c r="X37" s="17">
        <v>0</v>
      </c>
      <c r="Y37" s="17">
        <v>0</v>
      </c>
      <c r="Z37" s="17">
        <v>0</v>
      </c>
      <c r="AA37" s="17">
        <v>0</v>
      </c>
      <c r="AB37" s="12">
        <v>0</v>
      </c>
      <c r="AC37" s="93">
        <v>0</v>
      </c>
      <c r="AD37" s="17">
        <v>0</v>
      </c>
      <c r="AE37" s="17">
        <v>0</v>
      </c>
      <c r="AF37" s="17">
        <v>0</v>
      </c>
      <c r="AG37" s="17">
        <v>0</v>
      </c>
      <c r="AH37" s="17">
        <v>0</v>
      </c>
      <c r="AI37" s="12">
        <v>0</v>
      </c>
    </row>
    <row r="38" spans="1:35" x14ac:dyDescent="0.25">
      <c r="A38" s="4" t="s">
        <v>29</v>
      </c>
      <c r="B38" s="67">
        <v>0</v>
      </c>
      <c r="C38" s="53">
        <v>0</v>
      </c>
      <c r="D38" s="53">
        <v>0</v>
      </c>
      <c r="E38" s="53">
        <v>0</v>
      </c>
      <c r="F38" s="53">
        <v>0</v>
      </c>
      <c r="G38" s="68">
        <v>0</v>
      </c>
      <c r="H38" s="93">
        <v>0</v>
      </c>
      <c r="I38" s="17">
        <v>0</v>
      </c>
      <c r="J38" s="17">
        <v>0</v>
      </c>
      <c r="K38" s="17">
        <v>0</v>
      </c>
      <c r="L38" s="17">
        <v>0</v>
      </c>
      <c r="M38" s="17">
        <v>0</v>
      </c>
      <c r="N38" s="12">
        <v>0</v>
      </c>
      <c r="O38" s="93">
        <v>0</v>
      </c>
      <c r="P38" s="17">
        <v>0</v>
      </c>
      <c r="Q38" s="17">
        <v>0</v>
      </c>
      <c r="R38" s="17">
        <v>0</v>
      </c>
      <c r="S38" s="17">
        <v>0</v>
      </c>
      <c r="T38" s="17">
        <v>0</v>
      </c>
      <c r="U38" s="12">
        <v>0</v>
      </c>
      <c r="V38" s="93">
        <v>0</v>
      </c>
      <c r="W38" s="17">
        <v>0</v>
      </c>
      <c r="X38" s="17">
        <v>0</v>
      </c>
      <c r="Y38" s="17">
        <v>0</v>
      </c>
      <c r="Z38" s="17">
        <v>0</v>
      </c>
      <c r="AA38" s="17">
        <v>0</v>
      </c>
      <c r="AB38" s="12">
        <v>0</v>
      </c>
      <c r="AC38" s="93">
        <v>0</v>
      </c>
      <c r="AD38" s="17">
        <v>0</v>
      </c>
      <c r="AE38" s="17">
        <v>0</v>
      </c>
      <c r="AF38" s="17">
        <v>0</v>
      </c>
      <c r="AG38" s="17">
        <v>0</v>
      </c>
      <c r="AH38" s="17">
        <v>0</v>
      </c>
      <c r="AI38" s="12">
        <v>0</v>
      </c>
    </row>
    <row r="39" spans="1:35" x14ac:dyDescent="0.25">
      <c r="A39" s="4" t="s">
        <v>30</v>
      </c>
      <c r="B39" s="67">
        <v>89012</v>
      </c>
      <c r="C39" s="53">
        <v>18041</v>
      </c>
      <c r="D39" s="53">
        <v>0</v>
      </c>
      <c r="E39" s="53">
        <v>0</v>
      </c>
      <c r="F39" s="53">
        <v>26427</v>
      </c>
      <c r="G39" s="68">
        <v>133480</v>
      </c>
      <c r="H39" s="93" t="s">
        <v>351</v>
      </c>
      <c r="I39" s="17">
        <v>89012</v>
      </c>
      <c r="J39" s="17">
        <v>18041</v>
      </c>
      <c r="K39" s="17">
        <v>0</v>
      </c>
      <c r="L39" s="17">
        <v>0</v>
      </c>
      <c r="M39" s="17">
        <v>26427</v>
      </c>
      <c r="N39" s="12">
        <v>133480</v>
      </c>
      <c r="O39" s="93">
        <v>0</v>
      </c>
      <c r="P39" s="17">
        <v>0</v>
      </c>
      <c r="Q39" s="17">
        <v>0</v>
      </c>
      <c r="R39" s="17">
        <v>0</v>
      </c>
      <c r="S39" s="17">
        <v>0</v>
      </c>
      <c r="T39" s="17">
        <v>0</v>
      </c>
      <c r="U39" s="12">
        <v>0</v>
      </c>
      <c r="V39" s="93">
        <v>0</v>
      </c>
      <c r="W39" s="17">
        <v>0</v>
      </c>
      <c r="X39" s="17">
        <v>0</v>
      </c>
      <c r="Y39" s="17">
        <v>0</v>
      </c>
      <c r="Z39" s="17">
        <v>0</v>
      </c>
      <c r="AA39" s="17">
        <v>0</v>
      </c>
      <c r="AB39" s="12">
        <v>0</v>
      </c>
      <c r="AC39" s="93">
        <v>0</v>
      </c>
      <c r="AD39" s="17">
        <v>0</v>
      </c>
      <c r="AE39" s="17">
        <v>0</v>
      </c>
      <c r="AF39" s="17">
        <v>0</v>
      </c>
      <c r="AG39" s="17">
        <v>0</v>
      </c>
      <c r="AH39" s="17">
        <v>0</v>
      </c>
      <c r="AI39" s="12">
        <v>0</v>
      </c>
    </row>
    <row r="40" spans="1:35" x14ac:dyDescent="0.25">
      <c r="A40" s="4" t="s">
        <v>31</v>
      </c>
      <c r="B40" s="67">
        <v>0</v>
      </c>
      <c r="C40" s="53">
        <v>3009569</v>
      </c>
      <c r="D40" s="53">
        <v>1068700</v>
      </c>
      <c r="E40" s="53">
        <v>569532</v>
      </c>
      <c r="F40" s="53">
        <v>651132</v>
      </c>
      <c r="G40" s="68">
        <v>5298933</v>
      </c>
      <c r="H40" s="93" t="s">
        <v>352</v>
      </c>
      <c r="I40" s="17">
        <v>0</v>
      </c>
      <c r="J40" s="17">
        <v>3009569</v>
      </c>
      <c r="K40" s="17">
        <v>0</v>
      </c>
      <c r="L40" s="17">
        <v>0</v>
      </c>
      <c r="M40" s="17">
        <v>0</v>
      </c>
      <c r="N40" s="12">
        <v>3009569</v>
      </c>
      <c r="O40" s="93" t="s">
        <v>353</v>
      </c>
      <c r="P40" s="17">
        <v>0</v>
      </c>
      <c r="Q40" s="17">
        <v>0</v>
      </c>
      <c r="R40" s="17">
        <v>1068700</v>
      </c>
      <c r="S40" s="17">
        <v>0</v>
      </c>
      <c r="T40" s="17">
        <v>651132</v>
      </c>
      <c r="U40" s="12">
        <v>1719832</v>
      </c>
      <c r="V40" s="93">
        <v>0</v>
      </c>
      <c r="W40" s="17">
        <v>0</v>
      </c>
      <c r="X40" s="17">
        <v>0</v>
      </c>
      <c r="Y40" s="17">
        <v>0</v>
      </c>
      <c r="Z40" s="17">
        <v>569532</v>
      </c>
      <c r="AA40" s="17">
        <v>0</v>
      </c>
      <c r="AB40" s="12">
        <v>569532</v>
      </c>
      <c r="AC40" s="93">
        <v>0</v>
      </c>
      <c r="AD40" s="17">
        <v>0</v>
      </c>
      <c r="AE40" s="17">
        <v>0</v>
      </c>
      <c r="AF40" s="17">
        <v>0</v>
      </c>
      <c r="AG40" s="17">
        <v>0</v>
      </c>
      <c r="AH40" s="17">
        <v>0</v>
      </c>
      <c r="AI40" s="12">
        <v>0</v>
      </c>
    </row>
    <row r="41" spans="1:35" x14ac:dyDescent="0.25">
      <c r="A41" s="4" t="s">
        <v>32</v>
      </c>
      <c r="B41" s="67">
        <v>0</v>
      </c>
      <c r="C41" s="53">
        <v>0</v>
      </c>
      <c r="D41" s="53">
        <v>0</v>
      </c>
      <c r="E41" s="53">
        <v>0</v>
      </c>
      <c r="F41" s="53">
        <v>0</v>
      </c>
      <c r="G41" s="68">
        <v>0</v>
      </c>
      <c r="H41" s="93">
        <v>0</v>
      </c>
      <c r="I41" s="17">
        <v>0</v>
      </c>
      <c r="J41" s="17">
        <v>0</v>
      </c>
      <c r="K41" s="17">
        <v>0</v>
      </c>
      <c r="L41" s="17">
        <v>0</v>
      </c>
      <c r="M41" s="17">
        <v>0</v>
      </c>
      <c r="N41" s="12">
        <v>0</v>
      </c>
      <c r="O41" s="93">
        <v>0</v>
      </c>
      <c r="P41" s="17">
        <v>0</v>
      </c>
      <c r="Q41" s="17">
        <v>0</v>
      </c>
      <c r="R41" s="17">
        <v>0</v>
      </c>
      <c r="S41" s="17">
        <v>0</v>
      </c>
      <c r="T41" s="17">
        <v>0</v>
      </c>
      <c r="U41" s="12">
        <v>0</v>
      </c>
      <c r="V41" s="93">
        <v>0</v>
      </c>
      <c r="W41" s="17">
        <v>0</v>
      </c>
      <c r="X41" s="17">
        <v>0</v>
      </c>
      <c r="Y41" s="17">
        <v>0</v>
      </c>
      <c r="Z41" s="17">
        <v>0</v>
      </c>
      <c r="AA41" s="17">
        <v>0</v>
      </c>
      <c r="AB41" s="12">
        <v>0</v>
      </c>
      <c r="AC41" s="93">
        <v>0</v>
      </c>
      <c r="AD41" s="17">
        <v>0</v>
      </c>
      <c r="AE41" s="17">
        <v>0</v>
      </c>
      <c r="AF41" s="17">
        <v>0</v>
      </c>
      <c r="AG41" s="17">
        <v>0</v>
      </c>
      <c r="AH41" s="17">
        <v>0</v>
      </c>
      <c r="AI41" s="12">
        <v>0</v>
      </c>
    </row>
    <row r="42" spans="1:35" x14ac:dyDescent="0.25">
      <c r="A42" s="4" t="s">
        <v>33</v>
      </c>
      <c r="B42" s="67">
        <v>0</v>
      </c>
      <c r="C42" s="53">
        <v>0</v>
      </c>
      <c r="D42" s="53">
        <v>0</v>
      </c>
      <c r="E42" s="53">
        <v>0</v>
      </c>
      <c r="F42" s="53">
        <v>0</v>
      </c>
      <c r="G42" s="68">
        <v>0</v>
      </c>
      <c r="H42" s="93">
        <v>0</v>
      </c>
      <c r="I42" s="17">
        <v>0</v>
      </c>
      <c r="J42" s="17">
        <v>0</v>
      </c>
      <c r="K42" s="17">
        <v>0</v>
      </c>
      <c r="L42" s="17">
        <v>0</v>
      </c>
      <c r="M42" s="17">
        <v>0</v>
      </c>
      <c r="N42" s="12">
        <v>0</v>
      </c>
      <c r="O42" s="93">
        <v>0</v>
      </c>
      <c r="P42" s="17">
        <v>0</v>
      </c>
      <c r="Q42" s="17">
        <v>0</v>
      </c>
      <c r="R42" s="17">
        <v>0</v>
      </c>
      <c r="S42" s="17">
        <v>0</v>
      </c>
      <c r="T42" s="17">
        <v>0</v>
      </c>
      <c r="U42" s="12">
        <v>0</v>
      </c>
      <c r="V42" s="93">
        <v>0</v>
      </c>
      <c r="W42" s="17">
        <v>0</v>
      </c>
      <c r="X42" s="17">
        <v>0</v>
      </c>
      <c r="Y42" s="17">
        <v>0</v>
      </c>
      <c r="Z42" s="17">
        <v>0</v>
      </c>
      <c r="AA42" s="17">
        <v>0</v>
      </c>
      <c r="AB42" s="12">
        <v>0</v>
      </c>
      <c r="AC42" s="93">
        <v>0</v>
      </c>
      <c r="AD42" s="17">
        <v>0</v>
      </c>
      <c r="AE42" s="17">
        <v>0</v>
      </c>
      <c r="AF42" s="17">
        <v>0</v>
      </c>
      <c r="AG42" s="17">
        <v>0</v>
      </c>
      <c r="AH42" s="17">
        <v>0</v>
      </c>
      <c r="AI42" s="12">
        <v>0</v>
      </c>
    </row>
    <row r="43" spans="1:35" x14ac:dyDescent="0.25">
      <c r="A43" s="4" t="s">
        <v>34</v>
      </c>
      <c r="B43" s="67">
        <v>0</v>
      </c>
      <c r="C43" s="53">
        <v>0</v>
      </c>
      <c r="D43" s="53">
        <v>0</v>
      </c>
      <c r="E43" s="53">
        <v>0</v>
      </c>
      <c r="F43" s="53">
        <v>0</v>
      </c>
      <c r="G43" s="68">
        <v>0</v>
      </c>
      <c r="H43" s="93">
        <v>0</v>
      </c>
      <c r="I43" s="17">
        <v>0</v>
      </c>
      <c r="J43" s="17">
        <v>0</v>
      </c>
      <c r="K43" s="17">
        <v>0</v>
      </c>
      <c r="L43" s="17">
        <v>0</v>
      </c>
      <c r="M43" s="17">
        <v>0</v>
      </c>
      <c r="N43" s="12">
        <v>0</v>
      </c>
      <c r="O43" s="93">
        <v>0</v>
      </c>
      <c r="P43" s="17">
        <v>0</v>
      </c>
      <c r="Q43" s="17">
        <v>0</v>
      </c>
      <c r="R43" s="17">
        <v>0</v>
      </c>
      <c r="S43" s="17">
        <v>0</v>
      </c>
      <c r="T43" s="17">
        <v>0</v>
      </c>
      <c r="U43" s="12">
        <v>0</v>
      </c>
      <c r="V43" s="93">
        <v>0</v>
      </c>
      <c r="W43" s="17">
        <v>0</v>
      </c>
      <c r="X43" s="17">
        <v>0</v>
      </c>
      <c r="Y43" s="17">
        <v>0</v>
      </c>
      <c r="Z43" s="17">
        <v>0</v>
      </c>
      <c r="AA43" s="17">
        <v>0</v>
      </c>
      <c r="AB43" s="12">
        <v>0</v>
      </c>
      <c r="AC43" s="93">
        <v>0</v>
      </c>
      <c r="AD43" s="17">
        <v>0</v>
      </c>
      <c r="AE43" s="17">
        <v>0</v>
      </c>
      <c r="AF43" s="17">
        <v>0</v>
      </c>
      <c r="AG43" s="17">
        <v>0</v>
      </c>
      <c r="AH43" s="17">
        <v>0</v>
      </c>
      <c r="AI43" s="12">
        <v>0</v>
      </c>
    </row>
    <row r="44" spans="1:35" x14ac:dyDescent="0.25">
      <c r="A44" s="4" t="s">
        <v>35</v>
      </c>
      <c r="B44" s="67">
        <v>0</v>
      </c>
      <c r="C44" s="53">
        <v>0</v>
      </c>
      <c r="D44" s="53">
        <v>0</v>
      </c>
      <c r="E44" s="53">
        <v>0</v>
      </c>
      <c r="F44" s="53">
        <v>0</v>
      </c>
      <c r="G44" s="68">
        <v>0</v>
      </c>
      <c r="H44" s="93" t="s">
        <v>354</v>
      </c>
      <c r="I44" s="17">
        <v>0</v>
      </c>
      <c r="J44" s="17">
        <v>0</v>
      </c>
      <c r="K44" s="17">
        <v>0</v>
      </c>
      <c r="L44" s="17">
        <v>0</v>
      </c>
      <c r="M44" s="17">
        <v>0</v>
      </c>
      <c r="N44" s="12">
        <v>0</v>
      </c>
      <c r="O44" s="93" t="s">
        <v>355</v>
      </c>
      <c r="P44" s="17">
        <v>0</v>
      </c>
      <c r="Q44" s="17">
        <v>0</v>
      </c>
      <c r="R44" s="17">
        <v>0</v>
      </c>
      <c r="S44" s="17">
        <v>0</v>
      </c>
      <c r="T44" s="17">
        <v>0</v>
      </c>
      <c r="U44" s="12">
        <v>0</v>
      </c>
      <c r="V44" s="93" t="s">
        <v>249</v>
      </c>
      <c r="W44" s="17">
        <v>0</v>
      </c>
      <c r="X44" s="17">
        <v>0</v>
      </c>
      <c r="Y44" s="17">
        <v>0</v>
      </c>
      <c r="Z44" s="17">
        <v>0</v>
      </c>
      <c r="AA44" s="17">
        <v>0</v>
      </c>
      <c r="AB44" s="12">
        <v>0</v>
      </c>
      <c r="AC44" s="93">
        <v>0</v>
      </c>
      <c r="AD44" s="17">
        <v>0</v>
      </c>
      <c r="AE44" s="17">
        <v>0</v>
      </c>
      <c r="AF44" s="17">
        <v>0</v>
      </c>
      <c r="AG44" s="17">
        <v>0</v>
      </c>
      <c r="AH44" s="17">
        <v>0</v>
      </c>
      <c r="AI44" s="12">
        <v>0</v>
      </c>
    </row>
    <row r="45" spans="1:35" x14ac:dyDescent="0.25">
      <c r="A45" s="4" t="s">
        <v>36</v>
      </c>
      <c r="B45" s="67">
        <v>0</v>
      </c>
      <c r="C45" s="53">
        <v>0</v>
      </c>
      <c r="D45" s="53">
        <v>0</v>
      </c>
      <c r="E45" s="53">
        <v>0</v>
      </c>
      <c r="F45" s="53">
        <v>0</v>
      </c>
      <c r="G45" s="68">
        <v>0</v>
      </c>
      <c r="H45" s="93">
        <v>0</v>
      </c>
      <c r="I45" s="17">
        <v>0</v>
      </c>
      <c r="J45" s="17">
        <v>0</v>
      </c>
      <c r="K45" s="17">
        <v>0</v>
      </c>
      <c r="L45" s="17">
        <v>0</v>
      </c>
      <c r="M45" s="17">
        <v>0</v>
      </c>
      <c r="N45" s="12">
        <v>0</v>
      </c>
      <c r="O45" s="93">
        <v>0</v>
      </c>
      <c r="P45" s="17">
        <v>0</v>
      </c>
      <c r="Q45" s="17">
        <v>0</v>
      </c>
      <c r="R45" s="17">
        <v>0</v>
      </c>
      <c r="S45" s="17">
        <v>0</v>
      </c>
      <c r="T45" s="17">
        <v>0</v>
      </c>
      <c r="U45" s="12">
        <v>0</v>
      </c>
      <c r="V45" s="93">
        <v>0</v>
      </c>
      <c r="W45" s="17">
        <v>0</v>
      </c>
      <c r="X45" s="17">
        <v>0</v>
      </c>
      <c r="Y45" s="17">
        <v>0</v>
      </c>
      <c r="Z45" s="17">
        <v>0</v>
      </c>
      <c r="AA45" s="17">
        <v>0</v>
      </c>
      <c r="AB45" s="12">
        <v>0</v>
      </c>
      <c r="AC45" s="93">
        <v>0</v>
      </c>
      <c r="AD45" s="17">
        <v>0</v>
      </c>
      <c r="AE45" s="17">
        <v>0</v>
      </c>
      <c r="AF45" s="17">
        <v>0</v>
      </c>
      <c r="AG45" s="17">
        <v>0</v>
      </c>
      <c r="AH45" s="17">
        <v>0</v>
      </c>
      <c r="AI45" s="12">
        <v>0</v>
      </c>
    </row>
    <row r="46" spans="1:35" x14ac:dyDescent="0.25">
      <c r="A46" s="4" t="s">
        <v>37</v>
      </c>
      <c r="B46" s="67">
        <v>1220186.94</v>
      </c>
      <c r="C46" s="53">
        <v>183063.17</v>
      </c>
      <c r="D46" s="53">
        <v>6734.32</v>
      </c>
      <c r="E46" s="53">
        <v>0</v>
      </c>
      <c r="F46" s="53">
        <v>0</v>
      </c>
      <c r="G46" s="68">
        <v>1409984.43</v>
      </c>
      <c r="H46" s="93" t="s">
        <v>356</v>
      </c>
      <c r="I46" s="17">
        <v>0</v>
      </c>
      <c r="J46" s="17">
        <v>0</v>
      </c>
      <c r="K46" s="17">
        <v>0</v>
      </c>
      <c r="L46" s="17">
        <v>0</v>
      </c>
      <c r="M46" s="17">
        <v>0</v>
      </c>
      <c r="N46" s="12">
        <v>0</v>
      </c>
      <c r="O46" s="93" t="s">
        <v>357</v>
      </c>
      <c r="P46" s="17">
        <v>1220186.94</v>
      </c>
      <c r="Q46" s="17">
        <v>183063.17</v>
      </c>
      <c r="R46" s="17">
        <v>6734.32</v>
      </c>
      <c r="S46" s="17">
        <v>0</v>
      </c>
      <c r="T46" s="17">
        <v>0</v>
      </c>
      <c r="U46" s="12">
        <v>1409984.43</v>
      </c>
      <c r="V46" s="93">
        <v>0</v>
      </c>
      <c r="W46" s="17">
        <v>0</v>
      </c>
      <c r="X46" s="17">
        <v>0</v>
      </c>
      <c r="Y46" s="17">
        <v>0</v>
      </c>
      <c r="Z46" s="17">
        <v>0</v>
      </c>
      <c r="AA46" s="17">
        <v>0</v>
      </c>
      <c r="AB46" s="12">
        <v>0</v>
      </c>
      <c r="AC46" s="93">
        <v>0</v>
      </c>
      <c r="AD46" s="17">
        <v>0</v>
      </c>
      <c r="AE46" s="17">
        <v>0</v>
      </c>
      <c r="AF46" s="17">
        <v>0</v>
      </c>
      <c r="AG46" s="17">
        <v>0</v>
      </c>
      <c r="AH46" s="17">
        <v>0</v>
      </c>
      <c r="AI46" s="12">
        <v>0</v>
      </c>
    </row>
    <row r="47" spans="1:35" x14ac:dyDescent="0.25">
      <c r="A47" s="4" t="s">
        <v>38</v>
      </c>
      <c r="B47" s="67">
        <v>0</v>
      </c>
      <c r="C47" s="53">
        <v>0</v>
      </c>
      <c r="D47" s="53">
        <v>0</v>
      </c>
      <c r="E47" s="53">
        <v>0</v>
      </c>
      <c r="F47" s="53">
        <v>0</v>
      </c>
      <c r="G47" s="68">
        <v>0</v>
      </c>
      <c r="H47" s="93">
        <v>0</v>
      </c>
      <c r="I47" s="17">
        <v>0</v>
      </c>
      <c r="J47" s="17">
        <v>0</v>
      </c>
      <c r="K47" s="17">
        <v>0</v>
      </c>
      <c r="L47" s="17">
        <v>0</v>
      </c>
      <c r="M47" s="17">
        <v>0</v>
      </c>
      <c r="N47" s="12">
        <v>0</v>
      </c>
      <c r="O47" s="93">
        <v>0</v>
      </c>
      <c r="P47" s="17">
        <v>0</v>
      </c>
      <c r="Q47" s="17">
        <v>0</v>
      </c>
      <c r="R47" s="17">
        <v>0</v>
      </c>
      <c r="S47" s="17">
        <v>0</v>
      </c>
      <c r="T47" s="17">
        <v>0</v>
      </c>
      <c r="U47" s="12">
        <v>0</v>
      </c>
      <c r="V47" s="93">
        <v>0</v>
      </c>
      <c r="W47" s="17">
        <v>0</v>
      </c>
      <c r="X47" s="17">
        <v>0</v>
      </c>
      <c r="Y47" s="17">
        <v>0</v>
      </c>
      <c r="Z47" s="17">
        <v>0</v>
      </c>
      <c r="AA47" s="17">
        <v>0</v>
      </c>
      <c r="AB47" s="12">
        <v>0</v>
      </c>
      <c r="AC47" s="93">
        <v>0</v>
      </c>
      <c r="AD47" s="17">
        <v>0</v>
      </c>
      <c r="AE47" s="17">
        <v>0</v>
      </c>
      <c r="AF47" s="17">
        <v>0</v>
      </c>
      <c r="AG47" s="17">
        <v>0</v>
      </c>
      <c r="AH47" s="17">
        <v>0</v>
      </c>
      <c r="AI47" s="12">
        <v>0</v>
      </c>
    </row>
    <row r="48" spans="1:35" x14ac:dyDescent="0.25">
      <c r="A48" s="4" t="s">
        <v>39</v>
      </c>
      <c r="B48" s="67">
        <v>0</v>
      </c>
      <c r="C48" s="53">
        <v>0</v>
      </c>
      <c r="D48" s="53">
        <v>0</v>
      </c>
      <c r="E48" s="53">
        <v>0</v>
      </c>
      <c r="F48" s="53">
        <v>0</v>
      </c>
      <c r="G48" s="68">
        <v>0</v>
      </c>
      <c r="H48" s="93" t="s">
        <v>358</v>
      </c>
      <c r="I48" s="17">
        <v>0</v>
      </c>
      <c r="J48" s="17">
        <v>0</v>
      </c>
      <c r="K48" s="17">
        <v>0</v>
      </c>
      <c r="L48" s="17">
        <v>0</v>
      </c>
      <c r="M48" s="17">
        <v>0</v>
      </c>
      <c r="N48" s="12">
        <v>0</v>
      </c>
      <c r="O48" s="93">
        <v>0</v>
      </c>
      <c r="P48" s="17">
        <v>0</v>
      </c>
      <c r="Q48" s="17">
        <v>0</v>
      </c>
      <c r="R48" s="17">
        <v>0</v>
      </c>
      <c r="S48" s="17">
        <v>0</v>
      </c>
      <c r="T48" s="17">
        <v>0</v>
      </c>
      <c r="U48" s="12">
        <v>0</v>
      </c>
      <c r="V48" s="93">
        <v>0</v>
      </c>
      <c r="W48" s="17">
        <v>0</v>
      </c>
      <c r="X48" s="17">
        <v>0</v>
      </c>
      <c r="Y48" s="17">
        <v>0</v>
      </c>
      <c r="Z48" s="17">
        <v>0</v>
      </c>
      <c r="AA48" s="17">
        <v>0</v>
      </c>
      <c r="AB48" s="12">
        <v>0</v>
      </c>
      <c r="AC48" s="93">
        <v>0</v>
      </c>
      <c r="AD48" s="17">
        <v>0</v>
      </c>
      <c r="AE48" s="17">
        <v>0</v>
      </c>
      <c r="AF48" s="17">
        <v>0</v>
      </c>
      <c r="AG48" s="17">
        <v>0</v>
      </c>
      <c r="AH48" s="17">
        <v>0</v>
      </c>
      <c r="AI48" s="12">
        <v>0</v>
      </c>
    </row>
    <row r="49" spans="1:35" x14ac:dyDescent="0.25">
      <c r="A49" s="4" t="s">
        <v>40</v>
      </c>
      <c r="B49" s="67">
        <v>0</v>
      </c>
      <c r="C49" s="53">
        <v>1278980</v>
      </c>
      <c r="D49" s="53">
        <v>0</v>
      </c>
      <c r="E49" s="53">
        <v>0</v>
      </c>
      <c r="F49" s="53">
        <v>0</v>
      </c>
      <c r="G49" s="68">
        <v>1278980</v>
      </c>
      <c r="H49" s="93" t="s">
        <v>359</v>
      </c>
      <c r="I49" s="17">
        <v>0</v>
      </c>
      <c r="J49" s="17">
        <v>1278980</v>
      </c>
      <c r="K49" s="17">
        <v>0</v>
      </c>
      <c r="L49" s="17">
        <v>0</v>
      </c>
      <c r="M49" s="17">
        <v>0</v>
      </c>
      <c r="N49" s="12">
        <v>1278980</v>
      </c>
      <c r="O49" s="93" t="s">
        <v>360</v>
      </c>
      <c r="P49" s="17">
        <v>0</v>
      </c>
      <c r="Q49" s="17">
        <v>0</v>
      </c>
      <c r="R49" s="17">
        <v>0</v>
      </c>
      <c r="S49" s="17">
        <v>0</v>
      </c>
      <c r="T49" s="17">
        <v>0</v>
      </c>
      <c r="U49" s="12">
        <v>0</v>
      </c>
      <c r="V49" s="93" t="s">
        <v>361</v>
      </c>
      <c r="W49" s="17">
        <v>0</v>
      </c>
      <c r="X49" s="17">
        <v>0</v>
      </c>
      <c r="Y49" s="17">
        <v>0</v>
      </c>
      <c r="Z49" s="17">
        <v>0</v>
      </c>
      <c r="AA49" s="17">
        <v>0</v>
      </c>
      <c r="AB49" s="12">
        <v>0</v>
      </c>
      <c r="AC49" s="93">
        <v>0</v>
      </c>
      <c r="AD49" s="17">
        <v>0</v>
      </c>
      <c r="AE49" s="17">
        <v>0</v>
      </c>
      <c r="AF49" s="17">
        <v>0</v>
      </c>
      <c r="AG49" s="17">
        <v>0</v>
      </c>
      <c r="AH49" s="17">
        <v>0</v>
      </c>
      <c r="AI49" s="12">
        <v>0</v>
      </c>
    </row>
    <row r="50" spans="1:35" x14ac:dyDescent="0.25">
      <c r="A50" s="4" t="s">
        <v>41</v>
      </c>
      <c r="B50" s="67">
        <v>0</v>
      </c>
      <c r="C50" s="53">
        <v>0</v>
      </c>
      <c r="D50" s="53">
        <v>0</v>
      </c>
      <c r="E50" s="53">
        <v>0</v>
      </c>
      <c r="F50" s="53">
        <v>0</v>
      </c>
      <c r="G50" s="68">
        <v>0</v>
      </c>
      <c r="H50" s="93" t="s">
        <v>362</v>
      </c>
      <c r="I50" s="17">
        <v>0</v>
      </c>
      <c r="J50" s="17">
        <v>0</v>
      </c>
      <c r="K50" s="17">
        <v>0</v>
      </c>
      <c r="L50" s="17">
        <v>0</v>
      </c>
      <c r="M50" s="17">
        <v>0</v>
      </c>
      <c r="N50" s="12">
        <v>0</v>
      </c>
      <c r="O50" s="93" t="s">
        <v>363</v>
      </c>
      <c r="P50" s="17">
        <v>0</v>
      </c>
      <c r="Q50" s="17">
        <v>0</v>
      </c>
      <c r="R50" s="17">
        <v>0</v>
      </c>
      <c r="S50" s="17">
        <v>0</v>
      </c>
      <c r="T50" s="17">
        <v>0</v>
      </c>
      <c r="U50" s="12">
        <v>0</v>
      </c>
      <c r="V50" s="93" t="s">
        <v>364</v>
      </c>
      <c r="W50" s="17">
        <v>0</v>
      </c>
      <c r="X50" s="17">
        <v>0</v>
      </c>
      <c r="Y50" s="17">
        <v>0</v>
      </c>
      <c r="Z50" s="17">
        <v>0</v>
      </c>
      <c r="AA50" s="17">
        <v>0</v>
      </c>
      <c r="AB50" s="12">
        <v>0</v>
      </c>
      <c r="AC50" s="93" t="s">
        <v>365</v>
      </c>
      <c r="AD50" s="17">
        <v>0</v>
      </c>
      <c r="AE50" s="17">
        <v>0</v>
      </c>
      <c r="AF50" s="17">
        <v>0</v>
      </c>
      <c r="AG50" s="17">
        <v>0</v>
      </c>
      <c r="AH50" s="17">
        <v>0</v>
      </c>
      <c r="AI50" s="12">
        <v>0</v>
      </c>
    </row>
    <row r="51" spans="1:35" x14ac:dyDescent="0.25">
      <c r="A51" s="4" t="s">
        <v>42</v>
      </c>
      <c r="B51" s="67">
        <v>0</v>
      </c>
      <c r="C51" s="53">
        <v>0</v>
      </c>
      <c r="D51" s="53">
        <v>0</v>
      </c>
      <c r="E51" s="53">
        <v>0</v>
      </c>
      <c r="F51" s="53">
        <v>0</v>
      </c>
      <c r="G51" s="68">
        <v>0</v>
      </c>
      <c r="H51" s="93">
        <v>0</v>
      </c>
      <c r="I51" s="17">
        <v>0</v>
      </c>
      <c r="J51" s="17">
        <v>0</v>
      </c>
      <c r="K51" s="17">
        <v>0</v>
      </c>
      <c r="L51" s="17">
        <v>0</v>
      </c>
      <c r="M51" s="17">
        <v>0</v>
      </c>
      <c r="N51" s="12">
        <v>0</v>
      </c>
      <c r="O51" s="93">
        <v>0</v>
      </c>
      <c r="P51" s="17">
        <v>0</v>
      </c>
      <c r="Q51" s="17">
        <v>0</v>
      </c>
      <c r="R51" s="17">
        <v>0</v>
      </c>
      <c r="S51" s="17">
        <v>0</v>
      </c>
      <c r="T51" s="17">
        <v>0</v>
      </c>
      <c r="U51" s="12">
        <v>0</v>
      </c>
      <c r="V51" s="93">
        <v>0</v>
      </c>
      <c r="W51" s="17">
        <v>0</v>
      </c>
      <c r="X51" s="17">
        <v>0</v>
      </c>
      <c r="Y51" s="17">
        <v>0</v>
      </c>
      <c r="Z51" s="17">
        <v>0</v>
      </c>
      <c r="AA51" s="17">
        <v>0</v>
      </c>
      <c r="AB51" s="12">
        <v>0</v>
      </c>
      <c r="AC51" s="93">
        <v>0</v>
      </c>
      <c r="AD51" s="17">
        <v>0</v>
      </c>
      <c r="AE51" s="17">
        <v>0</v>
      </c>
      <c r="AF51" s="17">
        <v>0</v>
      </c>
      <c r="AG51" s="17">
        <v>0</v>
      </c>
      <c r="AH51" s="17">
        <v>0</v>
      </c>
      <c r="AI51" s="12">
        <v>0</v>
      </c>
    </row>
    <row r="52" spans="1:35" x14ac:dyDescent="0.25">
      <c r="A52" s="4" t="s">
        <v>43</v>
      </c>
      <c r="B52" s="67">
        <v>0</v>
      </c>
      <c r="C52" s="53">
        <v>0</v>
      </c>
      <c r="D52" s="53">
        <v>5379118</v>
      </c>
      <c r="E52" s="53">
        <v>0</v>
      </c>
      <c r="F52" s="53">
        <v>0</v>
      </c>
      <c r="G52" s="68">
        <v>5379118</v>
      </c>
      <c r="H52" s="93" t="s">
        <v>366</v>
      </c>
      <c r="I52" s="17">
        <v>0</v>
      </c>
      <c r="J52" s="17">
        <v>0</v>
      </c>
      <c r="K52" s="17">
        <v>0</v>
      </c>
      <c r="L52" s="17">
        <v>0</v>
      </c>
      <c r="M52" s="17">
        <v>0</v>
      </c>
      <c r="N52" s="12">
        <v>0</v>
      </c>
      <c r="O52" s="93" t="s">
        <v>367</v>
      </c>
      <c r="P52" s="17">
        <v>0</v>
      </c>
      <c r="Q52" s="17">
        <v>0</v>
      </c>
      <c r="R52" s="17">
        <v>5379118</v>
      </c>
      <c r="S52" s="17">
        <v>0</v>
      </c>
      <c r="T52" s="17">
        <v>0</v>
      </c>
      <c r="U52" s="12">
        <v>5379118</v>
      </c>
      <c r="V52" s="93" t="s">
        <v>368</v>
      </c>
      <c r="W52" s="17">
        <v>0</v>
      </c>
      <c r="X52" s="17">
        <v>0</v>
      </c>
      <c r="Y52" s="17">
        <v>0</v>
      </c>
      <c r="Z52" s="17">
        <v>0</v>
      </c>
      <c r="AA52" s="17">
        <v>0</v>
      </c>
      <c r="AB52" s="12">
        <v>0</v>
      </c>
      <c r="AC52" s="93" t="s">
        <v>369</v>
      </c>
      <c r="AD52" s="17">
        <v>0</v>
      </c>
      <c r="AE52" s="17">
        <v>0</v>
      </c>
      <c r="AF52" s="17">
        <v>0</v>
      </c>
      <c r="AG52" s="17">
        <v>0</v>
      </c>
      <c r="AH52" s="17">
        <v>0</v>
      </c>
      <c r="AI52" s="12">
        <v>0</v>
      </c>
    </row>
    <row r="53" spans="1:35" x14ac:dyDescent="0.25">
      <c r="A53" s="4" t="s">
        <v>44</v>
      </c>
      <c r="B53" s="67">
        <v>0</v>
      </c>
      <c r="C53" s="53">
        <v>0</v>
      </c>
      <c r="D53" s="53">
        <v>0</v>
      </c>
      <c r="E53" s="53">
        <v>0</v>
      </c>
      <c r="F53" s="53">
        <v>0</v>
      </c>
      <c r="G53" s="68">
        <v>0</v>
      </c>
      <c r="H53" s="93">
        <v>0</v>
      </c>
      <c r="I53" s="17">
        <v>0</v>
      </c>
      <c r="J53" s="17">
        <v>0</v>
      </c>
      <c r="K53" s="17">
        <v>0</v>
      </c>
      <c r="L53" s="17">
        <v>0</v>
      </c>
      <c r="M53" s="17">
        <v>0</v>
      </c>
      <c r="N53" s="12">
        <v>0</v>
      </c>
      <c r="O53" s="93">
        <v>0</v>
      </c>
      <c r="P53" s="17">
        <v>0</v>
      </c>
      <c r="Q53" s="17">
        <v>0</v>
      </c>
      <c r="R53" s="17">
        <v>0</v>
      </c>
      <c r="S53" s="17">
        <v>0</v>
      </c>
      <c r="T53" s="17">
        <v>0</v>
      </c>
      <c r="U53" s="12">
        <v>0</v>
      </c>
      <c r="V53" s="93">
        <v>0</v>
      </c>
      <c r="W53" s="17">
        <v>0</v>
      </c>
      <c r="X53" s="17">
        <v>0</v>
      </c>
      <c r="Y53" s="17">
        <v>0</v>
      </c>
      <c r="Z53" s="17">
        <v>0</v>
      </c>
      <c r="AA53" s="17">
        <v>0</v>
      </c>
      <c r="AB53" s="12">
        <v>0</v>
      </c>
      <c r="AC53" s="93">
        <v>0</v>
      </c>
      <c r="AD53" s="17">
        <v>0</v>
      </c>
      <c r="AE53" s="17">
        <v>0</v>
      </c>
      <c r="AF53" s="17">
        <v>0</v>
      </c>
      <c r="AG53" s="17">
        <v>0</v>
      </c>
      <c r="AH53" s="17">
        <v>0</v>
      </c>
      <c r="AI53" s="12">
        <v>0</v>
      </c>
    </row>
    <row r="54" spans="1:35" x14ac:dyDescent="0.25">
      <c r="A54" s="4" t="s">
        <v>264</v>
      </c>
      <c r="B54" s="67">
        <v>0</v>
      </c>
      <c r="C54" s="53">
        <v>0</v>
      </c>
      <c r="D54" s="53">
        <v>0</v>
      </c>
      <c r="E54" s="53">
        <v>0</v>
      </c>
      <c r="F54" s="53">
        <v>0</v>
      </c>
      <c r="G54" s="68">
        <v>0</v>
      </c>
      <c r="H54" s="93">
        <v>0</v>
      </c>
      <c r="I54" s="17">
        <v>0</v>
      </c>
      <c r="J54" s="17">
        <v>0</v>
      </c>
      <c r="K54" s="17">
        <v>0</v>
      </c>
      <c r="L54" s="17">
        <v>0</v>
      </c>
      <c r="M54" s="17">
        <v>0</v>
      </c>
      <c r="N54" s="12">
        <v>0</v>
      </c>
      <c r="O54" s="93">
        <v>0</v>
      </c>
      <c r="P54" s="17">
        <v>0</v>
      </c>
      <c r="Q54" s="17">
        <v>0</v>
      </c>
      <c r="R54" s="17">
        <v>0</v>
      </c>
      <c r="S54" s="17">
        <v>0</v>
      </c>
      <c r="T54" s="17">
        <v>0</v>
      </c>
      <c r="U54" s="12">
        <v>0</v>
      </c>
      <c r="V54" s="93">
        <v>0</v>
      </c>
      <c r="W54" s="17">
        <v>0</v>
      </c>
      <c r="X54" s="17">
        <v>0</v>
      </c>
      <c r="Y54" s="17">
        <v>0</v>
      </c>
      <c r="Z54" s="17">
        <v>0</v>
      </c>
      <c r="AA54" s="17">
        <v>0</v>
      </c>
      <c r="AB54" s="12">
        <v>0</v>
      </c>
      <c r="AC54" s="93">
        <v>0</v>
      </c>
      <c r="AD54" s="17">
        <v>0</v>
      </c>
      <c r="AE54" s="17">
        <v>0</v>
      </c>
      <c r="AF54" s="17">
        <v>0</v>
      </c>
      <c r="AG54" s="17">
        <v>0</v>
      </c>
      <c r="AH54" s="17">
        <v>0</v>
      </c>
      <c r="AI54" s="12">
        <v>0</v>
      </c>
    </row>
    <row r="55" spans="1:35" x14ac:dyDescent="0.25">
      <c r="A55" s="4" t="s">
        <v>45</v>
      </c>
      <c r="B55" s="67">
        <v>898258</v>
      </c>
      <c r="C55" s="53">
        <v>-4656414</v>
      </c>
      <c r="D55" s="53">
        <v>0</v>
      </c>
      <c r="E55" s="53">
        <v>0</v>
      </c>
      <c r="F55" s="53">
        <v>0</v>
      </c>
      <c r="G55" s="68">
        <v>-3758156</v>
      </c>
      <c r="H55" s="93">
        <v>0</v>
      </c>
      <c r="I55" s="17">
        <v>0</v>
      </c>
      <c r="J55" s="17">
        <v>0</v>
      </c>
      <c r="K55" s="17">
        <v>0</v>
      </c>
      <c r="L55" s="17">
        <v>0</v>
      </c>
      <c r="M55" s="17">
        <v>0</v>
      </c>
      <c r="N55" s="12">
        <v>0</v>
      </c>
      <c r="O55" s="93">
        <v>0</v>
      </c>
      <c r="P55" s="17">
        <v>0</v>
      </c>
      <c r="Q55" s="17">
        <v>0</v>
      </c>
      <c r="R55" s="17">
        <v>0</v>
      </c>
      <c r="S55" s="17">
        <v>0</v>
      </c>
      <c r="T55" s="17">
        <v>0</v>
      </c>
      <c r="U55" s="12">
        <v>0</v>
      </c>
      <c r="V55" s="93" t="s">
        <v>370</v>
      </c>
      <c r="W55" s="17">
        <v>898258</v>
      </c>
      <c r="X55" s="17">
        <v>-4656414</v>
      </c>
      <c r="Y55" s="17">
        <v>0</v>
      </c>
      <c r="Z55" s="17">
        <v>0</v>
      </c>
      <c r="AA55" s="17">
        <v>0</v>
      </c>
      <c r="AB55" s="12">
        <v>-3758156</v>
      </c>
      <c r="AC55" s="93">
        <v>0</v>
      </c>
      <c r="AD55" s="17">
        <v>0</v>
      </c>
      <c r="AE55" s="17">
        <v>0</v>
      </c>
      <c r="AF55" s="17">
        <v>0</v>
      </c>
      <c r="AG55" s="17">
        <v>0</v>
      </c>
      <c r="AH55" s="17">
        <v>0</v>
      </c>
      <c r="AI55" s="12">
        <v>0</v>
      </c>
    </row>
    <row r="56" spans="1:35" x14ac:dyDescent="0.25">
      <c r="A56" s="4" t="s">
        <v>46</v>
      </c>
      <c r="B56" s="67">
        <v>0</v>
      </c>
      <c r="C56" s="53">
        <v>0</v>
      </c>
      <c r="D56" s="53">
        <v>0</v>
      </c>
      <c r="E56" s="53">
        <v>0</v>
      </c>
      <c r="F56" s="53">
        <v>0</v>
      </c>
      <c r="G56" s="68">
        <v>0</v>
      </c>
      <c r="H56" s="93">
        <v>0</v>
      </c>
      <c r="I56" s="17">
        <v>0</v>
      </c>
      <c r="J56" s="17">
        <v>0</v>
      </c>
      <c r="K56" s="17">
        <v>0</v>
      </c>
      <c r="L56" s="17">
        <v>0</v>
      </c>
      <c r="M56" s="17">
        <v>0</v>
      </c>
      <c r="N56" s="12">
        <v>0</v>
      </c>
      <c r="O56" s="93">
        <v>0</v>
      </c>
      <c r="P56" s="17">
        <v>0</v>
      </c>
      <c r="Q56" s="17">
        <v>0</v>
      </c>
      <c r="R56" s="17">
        <v>0</v>
      </c>
      <c r="S56" s="17">
        <v>0</v>
      </c>
      <c r="T56" s="17">
        <v>0</v>
      </c>
      <c r="U56" s="12">
        <v>0</v>
      </c>
      <c r="V56" s="93">
        <v>0</v>
      </c>
      <c r="W56" s="17">
        <v>0</v>
      </c>
      <c r="X56" s="17">
        <v>0</v>
      </c>
      <c r="Y56" s="17">
        <v>0</v>
      </c>
      <c r="Z56" s="17">
        <v>0</v>
      </c>
      <c r="AA56" s="17">
        <v>0</v>
      </c>
      <c r="AB56" s="12">
        <v>0</v>
      </c>
      <c r="AC56" s="93">
        <v>0</v>
      </c>
      <c r="AD56" s="17">
        <v>0</v>
      </c>
      <c r="AE56" s="17">
        <v>0</v>
      </c>
      <c r="AF56" s="17">
        <v>0</v>
      </c>
      <c r="AG56" s="17">
        <v>0</v>
      </c>
      <c r="AH56" s="17">
        <v>0</v>
      </c>
      <c r="AI56" s="12">
        <v>0</v>
      </c>
    </row>
    <row r="57" spans="1:35" x14ac:dyDescent="0.25">
      <c r="A57" s="4" t="s">
        <v>47</v>
      </c>
      <c r="B57" s="67">
        <v>0</v>
      </c>
      <c r="C57" s="53">
        <v>0</v>
      </c>
      <c r="D57" s="53">
        <v>0</v>
      </c>
      <c r="E57" s="53">
        <v>0</v>
      </c>
      <c r="F57" s="53">
        <v>0</v>
      </c>
      <c r="G57" s="68">
        <v>0</v>
      </c>
      <c r="H57" s="93">
        <v>0</v>
      </c>
      <c r="I57" s="17">
        <v>0</v>
      </c>
      <c r="J57" s="17">
        <v>0</v>
      </c>
      <c r="K57" s="17">
        <v>0</v>
      </c>
      <c r="L57" s="17">
        <v>0</v>
      </c>
      <c r="M57" s="17">
        <v>0</v>
      </c>
      <c r="N57" s="12">
        <v>0</v>
      </c>
      <c r="O57" s="93">
        <v>0</v>
      </c>
      <c r="P57" s="17">
        <v>0</v>
      </c>
      <c r="Q57" s="17">
        <v>0</v>
      </c>
      <c r="R57" s="17">
        <v>0</v>
      </c>
      <c r="S57" s="17">
        <v>0</v>
      </c>
      <c r="T57" s="17">
        <v>0</v>
      </c>
      <c r="U57" s="12">
        <v>0</v>
      </c>
      <c r="V57" s="93">
        <v>0</v>
      </c>
      <c r="W57" s="17">
        <v>0</v>
      </c>
      <c r="X57" s="17">
        <v>0</v>
      </c>
      <c r="Y57" s="17">
        <v>0</v>
      </c>
      <c r="Z57" s="17">
        <v>0</v>
      </c>
      <c r="AA57" s="17">
        <v>0</v>
      </c>
      <c r="AB57" s="12">
        <v>0</v>
      </c>
      <c r="AC57" s="93">
        <v>0</v>
      </c>
      <c r="AD57" s="17">
        <v>0</v>
      </c>
      <c r="AE57" s="17">
        <v>0</v>
      </c>
      <c r="AF57" s="17">
        <v>0</v>
      </c>
      <c r="AG57" s="17">
        <v>0</v>
      </c>
      <c r="AH57" s="17">
        <v>0</v>
      </c>
      <c r="AI57" s="12">
        <v>0</v>
      </c>
    </row>
    <row r="58" spans="1:35" x14ac:dyDescent="0.25">
      <c r="A58" s="4" t="s">
        <v>48</v>
      </c>
      <c r="B58" s="67">
        <v>0</v>
      </c>
      <c r="C58" s="53">
        <v>0</v>
      </c>
      <c r="D58" s="53">
        <v>0</v>
      </c>
      <c r="E58" s="53">
        <v>0</v>
      </c>
      <c r="F58" s="53">
        <v>0</v>
      </c>
      <c r="G58" s="68">
        <v>0</v>
      </c>
      <c r="H58" s="93">
        <v>0</v>
      </c>
      <c r="I58" s="17">
        <v>0</v>
      </c>
      <c r="J58" s="17">
        <v>0</v>
      </c>
      <c r="K58" s="17">
        <v>0</v>
      </c>
      <c r="L58" s="17">
        <v>0</v>
      </c>
      <c r="M58" s="17">
        <v>0</v>
      </c>
      <c r="N58" s="12">
        <v>0</v>
      </c>
      <c r="O58" s="93">
        <v>0</v>
      </c>
      <c r="P58" s="17">
        <v>0</v>
      </c>
      <c r="Q58" s="17">
        <v>0</v>
      </c>
      <c r="R58" s="17">
        <v>0</v>
      </c>
      <c r="S58" s="17">
        <v>0</v>
      </c>
      <c r="T58" s="17">
        <v>0</v>
      </c>
      <c r="U58" s="12">
        <v>0</v>
      </c>
      <c r="V58" s="93">
        <v>0</v>
      </c>
      <c r="W58" s="17">
        <v>0</v>
      </c>
      <c r="X58" s="17">
        <v>0</v>
      </c>
      <c r="Y58" s="17">
        <v>0</v>
      </c>
      <c r="Z58" s="17">
        <v>0</v>
      </c>
      <c r="AA58" s="17">
        <v>0</v>
      </c>
      <c r="AB58" s="12">
        <v>0</v>
      </c>
      <c r="AC58" s="93">
        <v>0</v>
      </c>
      <c r="AD58" s="17">
        <v>0</v>
      </c>
      <c r="AE58" s="17">
        <v>0</v>
      </c>
      <c r="AF58" s="17">
        <v>0</v>
      </c>
      <c r="AG58" s="17">
        <v>0</v>
      </c>
      <c r="AH58" s="17">
        <v>0</v>
      </c>
      <c r="AI58" s="12">
        <v>0</v>
      </c>
    </row>
    <row r="59" spans="1:35" x14ac:dyDescent="0.25">
      <c r="A59" s="4" t="s">
        <v>49</v>
      </c>
      <c r="B59" s="67">
        <v>0</v>
      </c>
      <c r="C59" s="53">
        <v>0</v>
      </c>
      <c r="D59" s="53">
        <v>0</v>
      </c>
      <c r="E59" s="53">
        <v>0</v>
      </c>
      <c r="F59" s="53">
        <v>0</v>
      </c>
      <c r="G59" s="68">
        <v>0</v>
      </c>
      <c r="H59" s="93">
        <v>0</v>
      </c>
      <c r="I59" s="17">
        <v>0</v>
      </c>
      <c r="J59" s="17">
        <v>0</v>
      </c>
      <c r="K59" s="17">
        <v>0</v>
      </c>
      <c r="L59" s="17">
        <v>0</v>
      </c>
      <c r="M59" s="17">
        <v>0</v>
      </c>
      <c r="N59" s="12">
        <v>0</v>
      </c>
      <c r="O59" s="93">
        <v>0</v>
      </c>
      <c r="P59" s="17">
        <v>0</v>
      </c>
      <c r="Q59" s="17">
        <v>0</v>
      </c>
      <c r="R59" s="17">
        <v>0</v>
      </c>
      <c r="S59" s="17">
        <v>0</v>
      </c>
      <c r="T59" s="17">
        <v>0</v>
      </c>
      <c r="U59" s="12">
        <v>0</v>
      </c>
      <c r="V59" s="93">
        <v>0</v>
      </c>
      <c r="W59" s="17">
        <v>0</v>
      </c>
      <c r="X59" s="17">
        <v>0</v>
      </c>
      <c r="Y59" s="17">
        <v>0</v>
      </c>
      <c r="Z59" s="17">
        <v>0</v>
      </c>
      <c r="AA59" s="17">
        <v>0</v>
      </c>
      <c r="AB59" s="12">
        <v>0</v>
      </c>
      <c r="AC59" s="93">
        <v>0</v>
      </c>
      <c r="AD59" s="17">
        <v>0</v>
      </c>
      <c r="AE59" s="17">
        <v>0</v>
      </c>
      <c r="AF59" s="17">
        <v>0</v>
      </c>
      <c r="AG59" s="17">
        <v>0</v>
      </c>
      <c r="AH59" s="17">
        <v>0</v>
      </c>
      <c r="AI59" s="12">
        <v>0</v>
      </c>
    </row>
    <row r="60" spans="1:35" x14ac:dyDescent="0.25">
      <c r="A60" s="4" t="s">
        <v>50</v>
      </c>
      <c r="B60" s="67">
        <v>0</v>
      </c>
      <c r="C60" s="53">
        <v>0</v>
      </c>
      <c r="D60" s="53">
        <v>0</v>
      </c>
      <c r="E60" s="53">
        <v>0</v>
      </c>
      <c r="F60" s="53">
        <v>0</v>
      </c>
      <c r="G60" s="68">
        <v>0</v>
      </c>
      <c r="H60" s="93">
        <v>0</v>
      </c>
      <c r="I60" s="17">
        <v>0</v>
      </c>
      <c r="J60" s="17">
        <v>0</v>
      </c>
      <c r="K60" s="17">
        <v>0</v>
      </c>
      <c r="L60" s="17">
        <v>0</v>
      </c>
      <c r="M60" s="17">
        <v>0</v>
      </c>
      <c r="N60" s="12">
        <v>0</v>
      </c>
      <c r="O60" s="93">
        <v>0</v>
      </c>
      <c r="P60" s="17">
        <v>0</v>
      </c>
      <c r="Q60" s="17">
        <v>0</v>
      </c>
      <c r="R60" s="17">
        <v>0</v>
      </c>
      <c r="S60" s="17">
        <v>0</v>
      </c>
      <c r="T60" s="17">
        <v>0</v>
      </c>
      <c r="U60" s="12">
        <v>0</v>
      </c>
      <c r="V60" s="93">
        <v>0</v>
      </c>
      <c r="W60" s="17">
        <v>0</v>
      </c>
      <c r="X60" s="17">
        <v>0</v>
      </c>
      <c r="Y60" s="17">
        <v>0</v>
      </c>
      <c r="Z60" s="17">
        <v>0</v>
      </c>
      <c r="AA60" s="17">
        <v>0</v>
      </c>
      <c r="AB60" s="12">
        <v>0</v>
      </c>
      <c r="AC60" s="93">
        <v>0</v>
      </c>
      <c r="AD60" s="17">
        <v>0</v>
      </c>
      <c r="AE60" s="17">
        <v>0</v>
      </c>
      <c r="AF60" s="17">
        <v>0</v>
      </c>
      <c r="AG60" s="17">
        <v>0</v>
      </c>
      <c r="AH60" s="17">
        <v>0</v>
      </c>
      <c r="AI60" s="12">
        <v>0</v>
      </c>
    </row>
    <row r="61" spans="1:35" x14ac:dyDescent="0.25">
      <c r="A61" s="4" t="s">
        <v>51</v>
      </c>
      <c r="B61" s="67">
        <v>0</v>
      </c>
      <c r="C61" s="53">
        <v>0</v>
      </c>
      <c r="D61" s="53">
        <v>0</v>
      </c>
      <c r="E61" s="53">
        <v>0</v>
      </c>
      <c r="F61" s="53">
        <v>0</v>
      </c>
      <c r="G61" s="68">
        <v>0</v>
      </c>
      <c r="H61" s="93" t="s">
        <v>371</v>
      </c>
      <c r="I61" s="17">
        <v>0</v>
      </c>
      <c r="J61" s="17">
        <v>0</v>
      </c>
      <c r="K61" s="17">
        <v>0</v>
      </c>
      <c r="L61" s="17">
        <v>0</v>
      </c>
      <c r="M61" s="17">
        <v>0</v>
      </c>
      <c r="N61" s="12">
        <v>0</v>
      </c>
      <c r="O61" s="93" t="s">
        <v>372</v>
      </c>
      <c r="P61" s="17">
        <v>0</v>
      </c>
      <c r="Q61" s="17">
        <v>0</v>
      </c>
      <c r="R61" s="17">
        <v>0</v>
      </c>
      <c r="S61" s="17">
        <v>0</v>
      </c>
      <c r="T61" s="17">
        <v>0</v>
      </c>
      <c r="U61" s="12">
        <v>0</v>
      </c>
      <c r="V61" s="93" t="s">
        <v>373</v>
      </c>
      <c r="W61" s="17">
        <v>0</v>
      </c>
      <c r="X61" s="17">
        <v>0</v>
      </c>
      <c r="Y61" s="17">
        <v>0</v>
      </c>
      <c r="Z61" s="17">
        <v>0</v>
      </c>
      <c r="AA61" s="17">
        <v>0</v>
      </c>
      <c r="AB61" s="12">
        <v>0</v>
      </c>
      <c r="AC61" s="93">
        <v>0</v>
      </c>
      <c r="AD61" s="17">
        <v>0</v>
      </c>
      <c r="AE61" s="17">
        <v>0</v>
      </c>
      <c r="AF61" s="17">
        <v>0</v>
      </c>
      <c r="AG61" s="17">
        <v>0</v>
      </c>
      <c r="AH61" s="17">
        <v>0</v>
      </c>
      <c r="AI61" s="12">
        <v>0</v>
      </c>
    </row>
    <row r="62" spans="1:35" x14ac:dyDescent="0.25">
      <c r="A62" s="4" t="s">
        <v>52</v>
      </c>
      <c r="B62" s="67">
        <v>0</v>
      </c>
      <c r="C62" s="53">
        <v>0</v>
      </c>
      <c r="D62" s="53">
        <v>0</v>
      </c>
      <c r="E62" s="53">
        <v>0</v>
      </c>
      <c r="F62" s="53">
        <v>0</v>
      </c>
      <c r="G62" s="68">
        <v>0</v>
      </c>
      <c r="H62" s="93" t="s">
        <v>374</v>
      </c>
      <c r="I62" s="17">
        <v>0</v>
      </c>
      <c r="J62" s="17">
        <v>0</v>
      </c>
      <c r="K62" s="17">
        <v>0</v>
      </c>
      <c r="L62" s="17">
        <v>0</v>
      </c>
      <c r="M62" s="17">
        <v>0</v>
      </c>
      <c r="N62" s="12">
        <v>0</v>
      </c>
      <c r="O62" s="93" t="s">
        <v>375</v>
      </c>
      <c r="P62" s="17">
        <v>0</v>
      </c>
      <c r="Q62" s="17">
        <v>0</v>
      </c>
      <c r="R62" s="17">
        <v>0</v>
      </c>
      <c r="S62" s="17">
        <v>0</v>
      </c>
      <c r="T62" s="17">
        <v>0</v>
      </c>
      <c r="U62" s="12">
        <v>0</v>
      </c>
      <c r="V62" s="93" t="s">
        <v>376</v>
      </c>
      <c r="W62" s="17">
        <v>0</v>
      </c>
      <c r="X62" s="17">
        <v>0</v>
      </c>
      <c r="Y62" s="17">
        <v>0</v>
      </c>
      <c r="Z62" s="17">
        <v>0</v>
      </c>
      <c r="AA62" s="17">
        <v>0</v>
      </c>
      <c r="AB62" s="12">
        <v>0</v>
      </c>
      <c r="AC62" s="93" t="s">
        <v>377</v>
      </c>
      <c r="AD62" s="17">
        <v>0</v>
      </c>
      <c r="AE62" s="17">
        <v>0</v>
      </c>
      <c r="AF62" s="17">
        <v>0</v>
      </c>
      <c r="AG62" s="17">
        <v>0</v>
      </c>
      <c r="AH62" s="17">
        <v>0</v>
      </c>
      <c r="AI62" s="12">
        <v>0</v>
      </c>
    </row>
    <row r="63" spans="1:35" x14ac:dyDescent="0.25">
      <c r="A63" s="4" t="s">
        <v>53</v>
      </c>
      <c r="B63" s="67">
        <v>0</v>
      </c>
      <c r="C63" s="53">
        <v>0</v>
      </c>
      <c r="D63" s="53">
        <v>0</v>
      </c>
      <c r="E63" s="53">
        <v>0</v>
      </c>
      <c r="F63" s="53">
        <v>0</v>
      </c>
      <c r="G63" s="68">
        <v>0</v>
      </c>
      <c r="H63" s="93" t="s">
        <v>378</v>
      </c>
      <c r="I63" s="17">
        <v>0</v>
      </c>
      <c r="J63" s="17">
        <v>0</v>
      </c>
      <c r="K63" s="17">
        <v>0</v>
      </c>
      <c r="L63" s="17">
        <v>0</v>
      </c>
      <c r="M63" s="17">
        <v>0</v>
      </c>
      <c r="N63" s="12">
        <v>0</v>
      </c>
      <c r="O63" s="93" t="s">
        <v>379</v>
      </c>
      <c r="P63" s="17">
        <v>0</v>
      </c>
      <c r="Q63" s="17">
        <v>0</v>
      </c>
      <c r="R63" s="17">
        <v>0</v>
      </c>
      <c r="S63" s="17">
        <v>0</v>
      </c>
      <c r="T63" s="17">
        <v>0</v>
      </c>
      <c r="U63" s="12">
        <v>0</v>
      </c>
      <c r="V63" s="93" t="s">
        <v>380</v>
      </c>
      <c r="W63" s="17">
        <v>0</v>
      </c>
      <c r="X63" s="17">
        <v>0</v>
      </c>
      <c r="Y63" s="17">
        <v>0</v>
      </c>
      <c r="Z63" s="17">
        <v>0</v>
      </c>
      <c r="AA63" s="17">
        <v>0</v>
      </c>
      <c r="AB63" s="12">
        <v>0</v>
      </c>
      <c r="AC63" s="93">
        <v>0</v>
      </c>
      <c r="AD63" s="17">
        <v>0</v>
      </c>
      <c r="AE63" s="17">
        <v>0</v>
      </c>
      <c r="AF63" s="17">
        <v>0</v>
      </c>
      <c r="AG63" s="17">
        <v>0</v>
      </c>
      <c r="AH63" s="17">
        <v>0</v>
      </c>
      <c r="AI63" s="12">
        <v>0</v>
      </c>
    </row>
    <row r="64" spans="1:35" x14ac:dyDescent="0.25">
      <c r="A64" s="4" t="s">
        <v>54</v>
      </c>
      <c r="B64" s="67">
        <v>0</v>
      </c>
      <c r="C64" s="53">
        <v>0</v>
      </c>
      <c r="D64" s="53">
        <v>0</v>
      </c>
      <c r="E64" s="53">
        <v>0</v>
      </c>
      <c r="F64" s="53">
        <v>101584</v>
      </c>
      <c r="G64" s="68">
        <v>101584</v>
      </c>
      <c r="H64" s="93" t="s">
        <v>381</v>
      </c>
      <c r="I64" s="17">
        <v>0</v>
      </c>
      <c r="J64" s="17">
        <v>0</v>
      </c>
      <c r="K64" s="17">
        <v>0</v>
      </c>
      <c r="L64" s="17">
        <v>0</v>
      </c>
      <c r="M64" s="17">
        <v>101584</v>
      </c>
      <c r="N64" s="12">
        <v>101584</v>
      </c>
      <c r="O64" s="93">
        <v>0</v>
      </c>
      <c r="P64" s="17">
        <v>0</v>
      </c>
      <c r="Q64" s="17">
        <v>0</v>
      </c>
      <c r="R64" s="17">
        <v>0</v>
      </c>
      <c r="S64" s="17">
        <v>0</v>
      </c>
      <c r="T64" s="17">
        <v>0</v>
      </c>
      <c r="U64" s="12">
        <v>0</v>
      </c>
      <c r="V64" s="93">
        <v>0</v>
      </c>
      <c r="W64" s="17">
        <v>0</v>
      </c>
      <c r="X64" s="17">
        <v>0</v>
      </c>
      <c r="Y64" s="17">
        <v>0</v>
      </c>
      <c r="Z64" s="17">
        <v>0</v>
      </c>
      <c r="AA64" s="17">
        <v>0</v>
      </c>
      <c r="AB64" s="12">
        <v>0</v>
      </c>
      <c r="AC64" s="93">
        <v>0</v>
      </c>
      <c r="AD64" s="17">
        <v>0</v>
      </c>
      <c r="AE64" s="17">
        <v>0</v>
      </c>
      <c r="AF64" s="17">
        <v>0</v>
      </c>
      <c r="AG64" s="17">
        <v>0</v>
      </c>
      <c r="AH64" s="17">
        <v>0</v>
      </c>
      <c r="AI64" s="12">
        <v>0</v>
      </c>
    </row>
    <row r="65" spans="1:35" x14ac:dyDescent="0.25">
      <c r="A65" s="4" t="s">
        <v>55</v>
      </c>
      <c r="B65" s="67">
        <v>0</v>
      </c>
      <c r="C65" s="53">
        <v>0</v>
      </c>
      <c r="D65" s="53">
        <v>0</v>
      </c>
      <c r="E65" s="53">
        <v>0</v>
      </c>
      <c r="F65" s="53">
        <v>0</v>
      </c>
      <c r="G65" s="68">
        <v>0</v>
      </c>
      <c r="H65" s="93">
        <v>0</v>
      </c>
      <c r="I65" s="17">
        <v>0</v>
      </c>
      <c r="J65" s="17">
        <v>0</v>
      </c>
      <c r="K65" s="17">
        <v>0</v>
      </c>
      <c r="L65" s="17">
        <v>0</v>
      </c>
      <c r="M65" s="17">
        <v>0</v>
      </c>
      <c r="N65" s="12">
        <v>0</v>
      </c>
      <c r="O65" s="93">
        <v>0</v>
      </c>
      <c r="P65" s="17">
        <v>0</v>
      </c>
      <c r="Q65" s="17">
        <v>0</v>
      </c>
      <c r="R65" s="17">
        <v>0</v>
      </c>
      <c r="S65" s="17">
        <v>0</v>
      </c>
      <c r="T65" s="17">
        <v>0</v>
      </c>
      <c r="U65" s="12">
        <v>0</v>
      </c>
      <c r="V65" s="93">
        <v>0</v>
      </c>
      <c r="W65" s="17">
        <v>0</v>
      </c>
      <c r="X65" s="17">
        <v>0</v>
      </c>
      <c r="Y65" s="17">
        <v>0</v>
      </c>
      <c r="Z65" s="17">
        <v>0</v>
      </c>
      <c r="AA65" s="17">
        <v>0</v>
      </c>
      <c r="AB65" s="12">
        <v>0</v>
      </c>
      <c r="AC65" s="93">
        <v>0</v>
      </c>
      <c r="AD65" s="17">
        <v>0</v>
      </c>
      <c r="AE65" s="17">
        <v>0</v>
      </c>
      <c r="AF65" s="17">
        <v>0</v>
      </c>
      <c r="AG65" s="17">
        <v>0</v>
      </c>
      <c r="AH65" s="17">
        <v>0</v>
      </c>
      <c r="AI65" s="12">
        <v>0</v>
      </c>
    </row>
    <row r="66" spans="1:35" x14ac:dyDescent="0.25">
      <c r="A66" s="4" t="s">
        <v>56</v>
      </c>
      <c r="B66" s="67">
        <v>0</v>
      </c>
      <c r="C66" s="53">
        <v>0</v>
      </c>
      <c r="D66" s="53">
        <v>0</v>
      </c>
      <c r="E66" s="53">
        <v>0</v>
      </c>
      <c r="F66" s="53">
        <v>0</v>
      </c>
      <c r="G66" s="68">
        <v>0</v>
      </c>
      <c r="H66" s="93" t="s">
        <v>382</v>
      </c>
      <c r="I66" s="17">
        <v>0</v>
      </c>
      <c r="J66" s="17">
        <v>0</v>
      </c>
      <c r="K66" s="17">
        <v>0</v>
      </c>
      <c r="L66" s="17">
        <v>0</v>
      </c>
      <c r="M66" s="17">
        <v>0</v>
      </c>
      <c r="N66" s="12">
        <v>0</v>
      </c>
      <c r="O66" s="93">
        <v>0</v>
      </c>
      <c r="P66" s="17">
        <v>0</v>
      </c>
      <c r="Q66" s="17">
        <v>0</v>
      </c>
      <c r="R66" s="17">
        <v>0</v>
      </c>
      <c r="S66" s="17">
        <v>0</v>
      </c>
      <c r="T66" s="17">
        <v>0</v>
      </c>
      <c r="U66" s="12">
        <v>0</v>
      </c>
      <c r="V66" s="93">
        <v>0</v>
      </c>
      <c r="W66" s="17">
        <v>0</v>
      </c>
      <c r="X66" s="17">
        <v>0</v>
      </c>
      <c r="Y66" s="17">
        <v>0</v>
      </c>
      <c r="Z66" s="17">
        <v>0</v>
      </c>
      <c r="AA66" s="17">
        <v>0</v>
      </c>
      <c r="AB66" s="12">
        <v>0</v>
      </c>
      <c r="AC66" s="93">
        <v>0</v>
      </c>
      <c r="AD66" s="17">
        <v>0</v>
      </c>
      <c r="AE66" s="17">
        <v>0</v>
      </c>
      <c r="AF66" s="17">
        <v>0</v>
      </c>
      <c r="AG66" s="17">
        <v>0</v>
      </c>
      <c r="AH66" s="17">
        <v>0</v>
      </c>
      <c r="AI66" s="12">
        <v>0</v>
      </c>
    </row>
    <row r="67" spans="1:35" x14ac:dyDescent="0.25">
      <c r="A67" s="4" t="s">
        <v>57</v>
      </c>
      <c r="B67" s="67">
        <v>51732</v>
      </c>
      <c r="C67" s="53">
        <v>513091</v>
      </c>
      <c r="D67" s="53">
        <v>0</v>
      </c>
      <c r="E67" s="53">
        <v>0</v>
      </c>
      <c r="F67" s="53">
        <v>0</v>
      </c>
      <c r="G67" s="68">
        <v>564823</v>
      </c>
      <c r="H67" s="93">
        <v>0</v>
      </c>
      <c r="I67" s="17">
        <v>14170</v>
      </c>
      <c r="J67" s="17">
        <v>22408</v>
      </c>
      <c r="K67" s="17">
        <v>0</v>
      </c>
      <c r="L67" s="17">
        <v>0</v>
      </c>
      <c r="M67" s="17">
        <v>0</v>
      </c>
      <c r="N67" s="12">
        <v>36578</v>
      </c>
      <c r="O67" s="93">
        <v>0</v>
      </c>
      <c r="P67" s="17">
        <v>37562</v>
      </c>
      <c r="Q67" s="17">
        <v>490683</v>
      </c>
      <c r="R67" s="17">
        <v>0</v>
      </c>
      <c r="S67" s="17">
        <v>0</v>
      </c>
      <c r="T67" s="17">
        <v>0</v>
      </c>
      <c r="U67" s="12">
        <v>528245</v>
      </c>
      <c r="V67" s="93">
        <v>0</v>
      </c>
      <c r="W67" s="17">
        <v>0</v>
      </c>
      <c r="X67" s="17">
        <v>0</v>
      </c>
      <c r="Y67" s="17">
        <v>0</v>
      </c>
      <c r="Z67" s="17">
        <v>0</v>
      </c>
      <c r="AA67" s="17">
        <v>0</v>
      </c>
      <c r="AB67" s="12">
        <v>0</v>
      </c>
      <c r="AC67" s="93">
        <v>0</v>
      </c>
      <c r="AD67" s="17">
        <v>0</v>
      </c>
      <c r="AE67" s="17">
        <v>0</v>
      </c>
      <c r="AF67" s="17">
        <v>0</v>
      </c>
      <c r="AG67" s="17">
        <v>0</v>
      </c>
      <c r="AH67" s="17">
        <v>0</v>
      </c>
      <c r="AI67" s="12">
        <v>0</v>
      </c>
    </row>
    <row r="68" spans="1:35" x14ac:dyDescent="0.25">
      <c r="A68" s="4" t="s">
        <v>58</v>
      </c>
      <c r="B68" s="67">
        <v>0</v>
      </c>
      <c r="C68" s="53">
        <v>0</v>
      </c>
      <c r="D68" s="53">
        <v>0</v>
      </c>
      <c r="E68" s="53">
        <v>0</v>
      </c>
      <c r="F68" s="53">
        <v>0</v>
      </c>
      <c r="G68" s="68">
        <v>0</v>
      </c>
      <c r="H68" s="93">
        <v>0</v>
      </c>
      <c r="I68" s="17">
        <v>0</v>
      </c>
      <c r="J68" s="17">
        <v>0</v>
      </c>
      <c r="K68" s="17">
        <v>0</v>
      </c>
      <c r="L68" s="17">
        <v>0</v>
      </c>
      <c r="M68" s="17">
        <v>0</v>
      </c>
      <c r="N68" s="12">
        <v>0</v>
      </c>
      <c r="O68" s="93">
        <v>0</v>
      </c>
      <c r="P68" s="17">
        <v>0</v>
      </c>
      <c r="Q68" s="17">
        <v>0</v>
      </c>
      <c r="R68" s="17">
        <v>0</v>
      </c>
      <c r="S68" s="17">
        <v>0</v>
      </c>
      <c r="T68" s="17">
        <v>0</v>
      </c>
      <c r="U68" s="12">
        <v>0</v>
      </c>
      <c r="V68" s="93">
        <v>0</v>
      </c>
      <c r="W68" s="17">
        <v>0</v>
      </c>
      <c r="X68" s="17">
        <v>0</v>
      </c>
      <c r="Y68" s="17">
        <v>0</v>
      </c>
      <c r="Z68" s="17">
        <v>0</v>
      </c>
      <c r="AA68" s="17">
        <v>0</v>
      </c>
      <c r="AB68" s="12">
        <v>0</v>
      </c>
      <c r="AC68" s="93">
        <v>0</v>
      </c>
      <c r="AD68" s="17">
        <v>0</v>
      </c>
      <c r="AE68" s="17">
        <v>0</v>
      </c>
      <c r="AF68" s="17">
        <v>0</v>
      </c>
      <c r="AG68" s="17">
        <v>0</v>
      </c>
      <c r="AH68" s="17">
        <v>0</v>
      </c>
      <c r="AI68" s="12">
        <v>0</v>
      </c>
    </row>
    <row r="69" spans="1:35" x14ac:dyDescent="0.25">
      <c r="A69" s="4" t="s">
        <v>59</v>
      </c>
      <c r="B69" s="67">
        <v>0</v>
      </c>
      <c r="C69" s="53">
        <v>0</v>
      </c>
      <c r="D69" s="53">
        <v>0</v>
      </c>
      <c r="E69" s="53">
        <v>0</v>
      </c>
      <c r="F69" s="53">
        <v>0</v>
      </c>
      <c r="G69" s="68">
        <v>0</v>
      </c>
      <c r="H69" s="93">
        <v>0</v>
      </c>
      <c r="I69" s="17">
        <v>0</v>
      </c>
      <c r="J69" s="17">
        <v>0</v>
      </c>
      <c r="K69" s="17">
        <v>0</v>
      </c>
      <c r="L69" s="17">
        <v>0</v>
      </c>
      <c r="M69" s="17">
        <v>0</v>
      </c>
      <c r="N69" s="12">
        <v>0</v>
      </c>
      <c r="O69" s="93">
        <v>0</v>
      </c>
      <c r="P69" s="17">
        <v>0</v>
      </c>
      <c r="Q69" s="17">
        <v>0</v>
      </c>
      <c r="R69" s="17">
        <v>0</v>
      </c>
      <c r="S69" s="17">
        <v>0</v>
      </c>
      <c r="T69" s="17">
        <v>0</v>
      </c>
      <c r="U69" s="12">
        <v>0</v>
      </c>
      <c r="V69" s="93">
        <v>0</v>
      </c>
      <c r="W69" s="17">
        <v>0</v>
      </c>
      <c r="X69" s="17">
        <v>0</v>
      </c>
      <c r="Y69" s="17">
        <v>0</v>
      </c>
      <c r="Z69" s="17">
        <v>0</v>
      </c>
      <c r="AA69" s="17">
        <v>0</v>
      </c>
      <c r="AB69" s="12">
        <v>0</v>
      </c>
      <c r="AC69" s="93">
        <v>0</v>
      </c>
      <c r="AD69" s="17">
        <v>0</v>
      </c>
      <c r="AE69" s="17">
        <v>0</v>
      </c>
      <c r="AF69" s="17">
        <v>0</v>
      </c>
      <c r="AG69" s="17">
        <v>0</v>
      </c>
      <c r="AH69" s="17">
        <v>0</v>
      </c>
      <c r="AI69" s="12">
        <v>0</v>
      </c>
    </row>
    <row r="70" spans="1:35" x14ac:dyDescent="0.25">
      <c r="A70" s="4" t="s">
        <v>60</v>
      </c>
      <c r="B70" s="67">
        <v>0</v>
      </c>
      <c r="C70" s="53">
        <v>0</v>
      </c>
      <c r="D70" s="53">
        <v>0</v>
      </c>
      <c r="E70" s="53">
        <v>0</v>
      </c>
      <c r="F70" s="53">
        <v>0</v>
      </c>
      <c r="G70" s="68">
        <v>0</v>
      </c>
      <c r="H70" s="93">
        <v>0</v>
      </c>
      <c r="I70" s="17">
        <v>0</v>
      </c>
      <c r="J70" s="17">
        <v>0</v>
      </c>
      <c r="K70" s="17">
        <v>0</v>
      </c>
      <c r="L70" s="17">
        <v>0</v>
      </c>
      <c r="M70" s="17">
        <v>0</v>
      </c>
      <c r="N70" s="12">
        <v>0</v>
      </c>
      <c r="O70" s="93">
        <v>0</v>
      </c>
      <c r="P70" s="17">
        <v>0</v>
      </c>
      <c r="Q70" s="17">
        <v>0</v>
      </c>
      <c r="R70" s="17">
        <v>0</v>
      </c>
      <c r="S70" s="17">
        <v>0</v>
      </c>
      <c r="T70" s="17">
        <v>0</v>
      </c>
      <c r="U70" s="12">
        <v>0</v>
      </c>
      <c r="V70" s="93">
        <v>0</v>
      </c>
      <c r="W70" s="17">
        <v>0</v>
      </c>
      <c r="X70" s="17">
        <v>0</v>
      </c>
      <c r="Y70" s="17">
        <v>0</v>
      </c>
      <c r="Z70" s="17">
        <v>0</v>
      </c>
      <c r="AA70" s="17">
        <v>0</v>
      </c>
      <c r="AB70" s="12">
        <v>0</v>
      </c>
      <c r="AC70" s="93">
        <v>0</v>
      </c>
      <c r="AD70" s="17">
        <v>0</v>
      </c>
      <c r="AE70" s="17">
        <v>0</v>
      </c>
      <c r="AF70" s="17">
        <v>0</v>
      </c>
      <c r="AG70" s="17">
        <v>0</v>
      </c>
      <c r="AH70" s="17">
        <v>0</v>
      </c>
      <c r="AI70" s="12">
        <v>0</v>
      </c>
    </row>
    <row r="71" spans="1:35" x14ac:dyDescent="0.25">
      <c r="A71" s="4" t="s">
        <v>61</v>
      </c>
      <c r="B71" s="67">
        <v>0</v>
      </c>
      <c r="C71" s="53">
        <v>0</v>
      </c>
      <c r="D71" s="53">
        <v>0</v>
      </c>
      <c r="E71" s="53">
        <v>0</v>
      </c>
      <c r="F71" s="53">
        <v>0</v>
      </c>
      <c r="G71" s="68">
        <v>0</v>
      </c>
      <c r="H71" s="93">
        <v>0</v>
      </c>
      <c r="I71" s="17">
        <v>0</v>
      </c>
      <c r="J71" s="17">
        <v>0</v>
      </c>
      <c r="K71" s="17">
        <v>0</v>
      </c>
      <c r="L71" s="17">
        <v>0</v>
      </c>
      <c r="M71" s="17">
        <v>0</v>
      </c>
      <c r="N71" s="12">
        <v>0</v>
      </c>
      <c r="O71" s="93">
        <v>0</v>
      </c>
      <c r="P71" s="17">
        <v>0</v>
      </c>
      <c r="Q71" s="17">
        <v>0</v>
      </c>
      <c r="R71" s="17">
        <v>0</v>
      </c>
      <c r="S71" s="17">
        <v>0</v>
      </c>
      <c r="T71" s="17">
        <v>0</v>
      </c>
      <c r="U71" s="12">
        <v>0</v>
      </c>
      <c r="V71" s="93">
        <v>0</v>
      </c>
      <c r="W71" s="17">
        <v>0</v>
      </c>
      <c r="X71" s="17">
        <v>0</v>
      </c>
      <c r="Y71" s="17">
        <v>0</v>
      </c>
      <c r="Z71" s="17">
        <v>0</v>
      </c>
      <c r="AA71" s="17">
        <v>0</v>
      </c>
      <c r="AB71" s="12">
        <v>0</v>
      </c>
      <c r="AC71" s="93">
        <v>0</v>
      </c>
      <c r="AD71" s="17">
        <v>0</v>
      </c>
      <c r="AE71" s="17">
        <v>0</v>
      </c>
      <c r="AF71" s="17">
        <v>0</v>
      </c>
      <c r="AG71" s="17">
        <v>0</v>
      </c>
      <c r="AH71" s="17">
        <v>0</v>
      </c>
      <c r="AI71" s="12">
        <v>0</v>
      </c>
    </row>
    <row r="72" spans="1:35" x14ac:dyDescent="0.25">
      <c r="A72" s="4" t="s">
        <v>62</v>
      </c>
      <c r="B72" s="67">
        <v>0</v>
      </c>
      <c r="C72" s="53">
        <v>0</v>
      </c>
      <c r="D72" s="53">
        <v>0</v>
      </c>
      <c r="E72" s="53">
        <v>0</v>
      </c>
      <c r="F72" s="53">
        <v>0</v>
      </c>
      <c r="G72" s="68">
        <v>0</v>
      </c>
      <c r="H72" s="93">
        <v>0</v>
      </c>
      <c r="I72" s="17">
        <v>0</v>
      </c>
      <c r="J72" s="17">
        <v>0</v>
      </c>
      <c r="K72" s="17">
        <v>0</v>
      </c>
      <c r="L72" s="17">
        <v>0</v>
      </c>
      <c r="M72" s="17">
        <v>0</v>
      </c>
      <c r="N72" s="12">
        <v>0</v>
      </c>
      <c r="O72" s="93">
        <v>0</v>
      </c>
      <c r="P72" s="17">
        <v>0</v>
      </c>
      <c r="Q72" s="17">
        <v>0</v>
      </c>
      <c r="R72" s="17">
        <v>0</v>
      </c>
      <c r="S72" s="17">
        <v>0</v>
      </c>
      <c r="T72" s="17">
        <v>0</v>
      </c>
      <c r="U72" s="12">
        <v>0</v>
      </c>
      <c r="V72" s="93">
        <v>0</v>
      </c>
      <c r="W72" s="17">
        <v>0</v>
      </c>
      <c r="X72" s="17">
        <v>0</v>
      </c>
      <c r="Y72" s="17">
        <v>0</v>
      </c>
      <c r="Z72" s="17">
        <v>0</v>
      </c>
      <c r="AA72" s="17">
        <v>0</v>
      </c>
      <c r="AB72" s="12">
        <v>0</v>
      </c>
      <c r="AC72" s="93">
        <v>0</v>
      </c>
      <c r="AD72" s="17">
        <v>0</v>
      </c>
      <c r="AE72" s="17">
        <v>0</v>
      </c>
      <c r="AF72" s="17">
        <v>0</v>
      </c>
      <c r="AG72" s="17">
        <v>0</v>
      </c>
      <c r="AH72" s="17">
        <v>0</v>
      </c>
      <c r="AI72" s="12">
        <v>0</v>
      </c>
    </row>
    <row r="73" spans="1:35" x14ac:dyDescent="0.25">
      <c r="A73" s="4" t="s">
        <v>63</v>
      </c>
      <c r="B73" s="67">
        <v>0</v>
      </c>
      <c r="C73" s="53">
        <v>0</v>
      </c>
      <c r="D73" s="53">
        <v>0</v>
      </c>
      <c r="E73" s="53">
        <v>0</v>
      </c>
      <c r="F73" s="53">
        <v>0</v>
      </c>
      <c r="G73" s="68">
        <v>0</v>
      </c>
      <c r="H73" s="93">
        <v>0</v>
      </c>
      <c r="I73" s="17">
        <v>0</v>
      </c>
      <c r="J73" s="17">
        <v>0</v>
      </c>
      <c r="K73" s="17">
        <v>0</v>
      </c>
      <c r="L73" s="17">
        <v>0</v>
      </c>
      <c r="M73" s="17">
        <v>0</v>
      </c>
      <c r="N73" s="12">
        <v>0</v>
      </c>
      <c r="O73" s="93">
        <v>0</v>
      </c>
      <c r="P73" s="17">
        <v>0</v>
      </c>
      <c r="Q73" s="17">
        <v>0</v>
      </c>
      <c r="R73" s="17">
        <v>0</v>
      </c>
      <c r="S73" s="17">
        <v>0</v>
      </c>
      <c r="T73" s="17">
        <v>0</v>
      </c>
      <c r="U73" s="12">
        <v>0</v>
      </c>
      <c r="V73" s="93">
        <v>0</v>
      </c>
      <c r="W73" s="17">
        <v>0</v>
      </c>
      <c r="X73" s="17">
        <v>0</v>
      </c>
      <c r="Y73" s="17">
        <v>0</v>
      </c>
      <c r="Z73" s="17">
        <v>0</v>
      </c>
      <c r="AA73" s="17">
        <v>0</v>
      </c>
      <c r="AB73" s="12">
        <v>0</v>
      </c>
      <c r="AC73" s="93">
        <v>0</v>
      </c>
      <c r="AD73" s="17">
        <v>0</v>
      </c>
      <c r="AE73" s="17">
        <v>0</v>
      </c>
      <c r="AF73" s="17">
        <v>0</v>
      </c>
      <c r="AG73" s="17">
        <v>0</v>
      </c>
      <c r="AH73" s="17">
        <v>0</v>
      </c>
      <c r="AI73" s="12">
        <v>0</v>
      </c>
    </row>
    <row r="74" spans="1:35" x14ac:dyDescent="0.25">
      <c r="A74" s="4" t="s">
        <v>64</v>
      </c>
      <c r="B74" s="67">
        <v>0</v>
      </c>
      <c r="C74" s="53">
        <v>0</v>
      </c>
      <c r="D74" s="53">
        <v>0</v>
      </c>
      <c r="E74" s="53">
        <v>0</v>
      </c>
      <c r="F74" s="53">
        <v>0</v>
      </c>
      <c r="G74" s="68">
        <v>0</v>
      </c>
      <c r="H74" s="93">
        <v>0</v>
      </c>
      <c r="I74" s="17">
        <v>0</v>
      </c>
      <c r="J74" s="17">
        <v>0</v>
      </c>
      <c r="K74" s="17">
        <v>0</v>
      </c>
      <c r="L74" s="17">
        <v>0</v>
      </c>
      <c r="M74" s="17">
        <v>0</v>
      </c>
      <c r="N74" s="12">
        <v>0</v>
      </c>
      <c r="O74" s="93">
        <v>0</v>
      </c>
      <c r="P74" s="17">
        <v>0</v>
      </c>
      <c r="Q74" s="17">
        <v>0</v>
      </c>
      <c r="R74" s="17">
        <v>0</v>
      </c>
      <c r="S74" s="17">
        <v>0</v>
      </c>
      <c r="T74" s="17">
        <v>0</v>
      </c>
      <c r="U74" s="12">
        <v>0</v>
      </c>
      <c r="V74" s="93">
        <v>0</v>
      </c>
      <c r="W74" s="17">
        <v>0</v>
      </c>
      <c r="X74" s="17">
        <v>0</v>
      </c>
      <c r="Y74" s="17">
        <v>0</v>
      </c>
      <c r="Z74" s="17">
        <v>0</v>
      </c>
      <c r="AA74" s="17">
        <v>0</v>
      </c>
      <c r="AB74" s="12">
        <v>0</v>
      </c>
      <c r="AC74" s="93">
        <v>0</v>
      </c>
      <c r="AD74" s="17">
        <v>0</v>
      </c>
      <c r="AE74" s="17">
        <v>0</v>
      </c>
      <c r="AF74" s="17">
        <v>0</v>
      </c>
      <c r="AG74" s="17">
        <v>0</v>
      </c>
      <c r="AH74" s="17">
        <v>0</v>
      </c>
      <c r="AI74" s="12">
        <v>0</v>
      </c>
    </row>
    <row r="75" spans="1:35" x14ac:dyDescent="0.25">
      <c r="A75" s="4" t="s">
        <v>65</v>
      </c>
      <c r="B75" s="67">
        <v>0</v>
      </c>
      <c r="C75" s="53">
        <v>0</v>
      </c>
      <c r="D75" s="53">
        <v>0</v>
      </c>
      <c r="E75" s="53">
        <v>0</v>
      </c>
      <c r="F75" s="53">
        <v>0</v>
      </c>
      <c r="G75" s="68">
        <v>0</v>
      </c>
      <c r="H75" s="93" t="s">
        <v>383</v>
      </c>
      <c r="I75" s="17">
        <v>0</v>
      </c>
      <c r="J75" s="17">
        <v>0</v>
      </c>
      <c r="K75" s="17">
        <v>0</v>
      </c>
      <c r="L75" s="17">
        <v>0</v>
      </c>
      <c r="M75" s="17">
        <v>0</v>
      </c>
      <c r="N75" s="12">
        <v>0</v>
      </c>
      <c r="O75" s="93" t="s">
        <v>384</v>
      </c>
      <c r="P75" s="17">
        <v>0</v>
      </c>
      <c r="Q75" s="17">
        <v>0</v>
      </c>
      <c r="R75" s="17">
        <v>0</v>
      </c>
      <c r="S75" s="17">
        <v>0</v>
      </c>
      <c r="T75" s="17">
        <v>0</v>
      </c>
      <c r="U75" s="12">
        <v>0</v>
      </c>
      <c r="V75" s="93">
        <v>0</v>
      </c>
      <c r="W75" s="17">
        <v>0</v>
      </c>
      <c r="X75" s="17">
        <v>0</v>
      </c>
      <c r="Y75" s="17">
        <v>0</v>
      </c>
      <c r="Z75" s="17">
        <v>0</v>
      </c>
      <c r="AA75" s="17">
        <v>0</v>
      </c>
      <c r="AB75" s="12">
        <v>0</v>
      </c>
      <c r="AC75" s="93">
        <v>0</v>
      </c>
      <c r="AD75" s="17">
        <v>0</v>
      </c>
      <c r="AE75" s="17">
        <v>0</v>
      </c>
      <c r="AF75" s="17">
        <v>0</v>
      </c>
      <c r="AG75" s="17">
        <v>0</v>
      </c>
      <c r="AH75" s="17">
        <v>0</v>
      </c>
      <c r="AI75" s="12">
        <v>0</v>
      </c>
    </row>
    <row r="76" spans="1:35" x14ac:dyDescent="0.25">
      <c r="A76" s="4" t="s">
        <v>66</v>
      </c>
      <c r="B76" s="67">
        <v>0</v>
      </c>
      <c r="C76" s="53">
        <v>0</v>
      </c>
      <c r="D76" s="53">
        <v>0</v>
      </c>
      <c r="E76" s="53">
        <v>0</v>
      </c>
      <c r="F76" s="53">
        <v>0</v>
      </c>
      <c r="G76" s="68">
        <v>0</v>
      </c>
      <c r="H76" s="93">
        <v>0</v>
      </c>
      <c r="I76" s="17">
        <v>0</v>
      </c>
      <c r="J76" s="17">
        <v>0</v>
      </c>
      <c r="K76" s="17">
        <v>0</v>
      </c>
      <c r="L76" s="17">
        <v>0</v>
      </c>
      <c r="M76" s="17">
        <v>0</v>
      </c>
      <c r="N76" s="12">
        <v>0</v>
      </c>
      <c r="O76" s="93">
        <v>0</v>
      </c>
      <c r="P76" s="17">
        <v>0</v>
      </c>
      <c r="Q76" s="17">
        <v>0</v>
      </c>
      <c r="R76" s="17">
        <v>0</v>
      </c>
      <c r="S76" s="17">
        <v>0</v>
      </c>
      <c r="T76" s="17">
        <v>0</v>
      </c>
      <c r="U76" s="12">
        <v>0</v>
      </c>
      <c r="V76" s="93">
        <v>0</v>
      </c>
      <c r="W76" s="17">
        <v>0</v>
      </c>
      <c r="X76" s="17">
        <v>0</v>
      </c>
      <c r="Y76" s="17">
        <v>0</v>
      </c>
      <c r="Z76" s="17">
        <v>0</v>
      </c>
      <c r="AA76" s="17">
        <v>0</v>
      </c>
      <c r="AB76" s="12">
        <v>0</v>
      </c>
      <c r="AC76" s="93">
        <v>0</v>
      </c>
      <c r="AD76" s="17">
        <v>0</v>
      </c>
      <c r="AE76" s="17">
        <v>0</v>
      </c>
      <c r="AF76" s="17">
        <v>0</v>
      </c>
      <c r="AG76" s="17">
        <v>0</v>
      </c>
      <c r="AH76" s="17">
        <v>0</v>
      </c>
      <c r="AI76" s="12">
        <v>0</v>
      </c>
    </row>
    <row r="77" spans="1:35" x14ac:dyDescent="0.25">
      <c r="A77" s="4" t="s">
        <v>67</v>
      </c>
      <c r="B77" s="67">
        <v>0</v>
      </c>
      <c r="C77" s="53">
        <v>0</v>
      </c>
      <c r="D77" s="53">
        <v>0</v>
      </c>
      <c r="E77" s="53">
        <v>0</v>
      </c>
      <c r="F77" s="53">
        <v>0</v>
      </c>
      <c r="G77" s="68">
        <v>0</v>
      </c>
      <c r="H77" s="93">
        <v>0</v>
      </c>
      <c r="I77" s="17">
        <v>0</v>
      </c>
      <c r="J77" s="17">
        <v>0</v>
      </c>
      <c r="K77" s="17">
        <v>0</v>
      </c>
      <c r="L77" s="17">
        <v>0</v>
      </c>
      <c r="M77" s="17">
        <v>0</v>
      </c>
      <c r="N77" s="12">
        <v>0</v>
      </c>
      <c r="O77" s="93">
        <v>0</v>
      </c>
      <c r="P77" s="17">
        <v>0</v>
      </c>
      <c r="Q77" s="17">
        <v>0</v>
      </c>
      <c r="R77" s="17">
        <v>0</v>
      </c>
      <c r="S77" s="17">
        <v>0</v>
      </c>
      <c r="T77" s="17">
        <v>0</v>
      </c>
      <c r="U77" s="12">
        <v>0</v>
      </c>
      <c r="V77" s="93">
        <v>0</v>
      </c>
      <c r="W77" s="17">
        <v>0</v>
      </c>
      <c r="X77" s="17">
        <v>0</v>
      </c>
      <c r="Y77" s="17">
        <v>0</v>
      </c>
      <c r="Z77" s="17">
        <v>0</v>
      </c>
      <c r="AA77" s="17">
        <v>0</v>
      </c>
      <c r="AB77" s="12">
        <v>0</v>
      </c>
      <c r="AC77" s="93">
        <v>0</v>
      </c>
      <c r="AD77" s="17">
        <v>0</v>
      </c>
      <c r="AE77" s="17">
        <v>0</v>
      </c>
      <c r="AF77" s="17">
        <v>0</v>
      </c>
      <c r="AG77" s="17">
        <v>0</v>
      </c>
      <c r="AH77" s="17">
        <v>0</v>
      </c>
      <c r="AI77" s="12">
        <v>0</v>
      </c>
    </row>
    <row r="78" spans="1:35" x14ac:dyDescent="0.25">
      <c r="A78" s="4" t="s">
        <v>68</v>
      </c>
      <c r="B78" s="67">
        <v>0</v>
      </c>
      <c r="C78" s="53">
        <v>0</v>
      </c>
      <c r="D78" s="53">
        <v>0</v>
      </c>
      <c r="E78" s="53">
        <v>0</v>
      </c>
      <c r="F78" s="53">
        <v>0</v>
      </c>
      <c r="G78" s="68">
        <v>0</v>
      </c>
      <c r="H78" s="93">
        <v>0</v>
      </c>
      <c r="I78" s="17">
        <v>0</v>
      </c>
      <c r="J78" s="17">
        <v>0</v>
      </c>
      <c r="K78" s="17">
        <v>0</v>
      </c>
      <c r="L78" s="17">
        <v>0</v>
      </c>
      <c r="M78" s="17">
        <v>0</v>
      </c>
      <c r="N78" s="12">
        <v>0</v>
      </c>
      <c r="O78" s="93">
        <v>0</v>
      </c>
      <c r="P78" s="17">
        <v>0</v>
      </c>
      <c r="Q78" s="17">
        <v>0</v>
      </c>
      <c r="R78" s="17">
        <v>0</v>
      </c>
      <c r="S78" s="17">
        <v>0</v>
      </c>
      <c r="T78" s="17">
        <v>0</v>
      </c>
      <c r="U78" s="12">
        <v>0</v>
      </c>
      <c r="V78" s="93">
        <v>0</v>
      </c>
      <c r="W78" s="17">
        <v>0</v>
      </c>
      <c r="X78" s="17">
        <v>0</v>
      </c>
      <c r="Y78" s="17">
        <v>0</v>
      </c>
      <c r="Z78" s="17">
        <v>0</v>
      </c>
      <c r="AA78" s="17">
        <v>0</v>
      </c>
      <c r="AB78" s="12">
        <v>0</v>
      </c>
      <c r="AC78" s="93">
        <v>0</v>
      </c>
      <c r="AD78" s="17">
        <v>0</v>
      </c>
      <c r="AE78" s="17">
        <v>0</v>
      </c>
      <c r="AF78" s="17">
        <v>0</v>
      </c>
      <c r="AG78" s="17">
        <v>0</v>
      </c>
      <c r="AH78" s="17">
        <v>0</v>
      </c>
      <c r="AI78" s="12">
        <v>0</v>
      </c>
    </row>
    <row r="79" spans="1:35" x14ac:dyDescent="0.25">
      <c r="A79" s="4" t="s">
        <v>69</v>
      </c>
      <c r="B79" s="67">
        <v>0</v>
      </c>
      <c r="C79" s="53">
        <v>0</v>
      </c>
      <c r="D79" s="53">
        <v>0</v>
      </c>
      <c r="E79" s="53">
        <v>0</v>
      </c>
      <c r="F79" s="53">
        <v>0</v>
      </c>
      <c r="G79" s="68">
        <v>0</v>
      </c>
      <c r="H79" s="93">
        <v>0</v>
      </c>
      <c r="I79" s="17">
        <v>0</v>
      </c>
      <c r="J79" s="17">
        <v>0</v>
      </c>
      <c r="K79" s="17">
        <v>0</v>
      </c>
      <c r="L79" s="17">
        <v>0</v>
      </c>
      <c r="M79" s="17">
        <v>0</v>
      </c>
      <c r="N79" s="12">
        <v>0</v>
      </c>
      <c r="O79" s="93">
        <v>0</v>
      </c>
      <c r="P79" s="17">
        <v>0</v>
      </c>
      <c r="Q79" s="17">
        <v>0</v>
      </c>
      <c r="R79" s="17">
        <v>0</v>
      </c>
      <c r="S79" s="17">
        <v>0</v>
      </c>
      <c r="T79" s="17">
        <v>0</v>
      </c>
      <c r="U79" s="12">
        <v>0</v>
      </c>
      <c r="V79" s="93">
        <v>0</v>
      </c>
      <c r="W79" s="17">
        <v>0</v>
      </c>
      <c r="X79" s="17">
        <v>0</v>
      </c>
      <c r="Y79" s="17">
        <v>0</v>
      </c>
      <c r="Z79" s="17">
        <v>0</v>
      </c>
      <c r="AA79" s="17">
        <v>0</v>
      </c>
      <c r="AB79" s="12">
        <v>0</v>
      </c>
      <c r="AC79" s="93">
        <v>0</v>
      </c>
      <c r="AD79" s="17">
        <v>0</v>
      </c>
      <c r="AE79" s="17">
        <v>0</v>
      </c>
      <c r="AF79" s="17">
        <v>0</v>
      </c>
      <c r="AG79" s="17">
        <v>0</v>
      </c>
      <c r="AH79" s="17">
        <v>0</v>
      </c>
      <c r="AI79" s="12">
        <v>0</v>
      </c>
    </row>
    <row r="80" spans="1:35" x14ac:dyDescent="0.25">
      <c r="A80" s="4" t="s">
        <v>70</v>
      </c>
      <c r="B80" s="67">
        <v>0</v>
      </c>
      <c r="C80" s="53">
        <v>0</v>
      </c>
      <c r="D80" s="53">
        <v>0</v>
      </c>
      <c r="E80" s="53">
        <v>0</v>
      </c>
      <c r="F80" s="53">
        <v>0</v>
      </c>
      <c r="G80" s="68">
        <v>0</v>
      </c>
      <c r="H80" s="93">
        <v>0</v>
      </c>
      <c r="I80" s="17">
        <v>0</v>
      </c>
      <c r="J80" s="17">
        <v>0</v>
      </c>
      <c r="K80" s="17">
        <v>0</v>
      </c>
      <c r="L80" s="17">
        <v>0</v>
      </c>
      <c r="M80" s="17">
        <v>0</v>
      </c>
      <c r="N80" s="12">
        <v>0</v>
      </c>
      <c r="O80" s="93">
        <v>0</v>
      </c>
      <c r="P80" s="17">
        <v>0</v>
      </c>
      <c r="Q80" s="17">
        <v>0</v>
      </c>
      <c r="R80" s="17">
        <v>0</v>
      </c>
      <c r="S80" s="17">
        <v>0</v>
      </c>
      <c r="T80" s="17">
        <v>0</v>
      </c>
      <c r="U80" s="12">
        <v>0</v>
      </c>
      <c r="V80" s="93">
        <v>0</v>
      </c>
      <c r="W80" s="17">
        <v>0</v>
      </c>
      <c r="X80" s="17">
        <v>0</v>
      </c>
      <c r="Y80" s="17">
        <v>0</v>
      </c>
      <c r="Z80" s="17">
        <v>0</v>
      </c>
      <c r="AA80" s="17">
        <v>0</v>
      </c>
      <c r="AB80" s="12">
        <v>0</v>
      </c>
      <c r="AC80" s="93">
        <v>0</v>
      </c>
      <c r="AD80" s="17">
        <v>0</v>
      </c>
      <c r="AE80" s="17">
        <v>0</v>
      </c>
      <c r="AF80" s="17">
        <v>0</v>
      </c>
      <c r="AG80" s="17">
        <v>0</v>
      </c>
      <c r="AH80" s="17">
        <v>0</v>
      </c>
      <c r="AI80" s="12">
        <v>0</v>
      </c>
    </row>
    <row r="81" spans="1:35" x14ac:dyDescent="0.25">
      <c r="A81" s="4" t="s">
        <v>71</v>
      </c>
      <c r="B81" s="67">
        <v>0</v>
      </c>
      <c r="C81" s="53">
        <v>0</v>
      </c>
      <c r="D81" s="53">
        <v>0</v>
      </c>
      <c r="E81" s="53">
        <v>0</v>
      </c>
      <c r="F81" s="53">
        <v>0</v>
      </c>
      <c r="G81" s="68">
        <v>0</v>
      </c>
      <c r="H81" s="93">
        <v>0</v>
      </c>
      <c r="I81" s="17">
        <v>0</v>
      </c>
      <c r="J81" s="17">
        <v>0</v>
      </c>
      <c r="K81" s="17">
        <v>0</v>
      </c>
      <c r="L81" s="17">
        <v>0</v>
      </c>
      <c r="M81" s="17">
        <v>0</v>
      </c>
      <c r="N81" s="12">
        <v>0</v>
      </c>
      <c r="O81" s="93">
        <v>0</v>
      </c>
      <c r="P81" s="17">
        <v>0</v>
      </c>
      <c r="Q81" s="17">
        <v>0</v>
      </c>
      <c r="R81" s="17">
        <v>0</v>
      </c>
      <c r="S81" s="17">
        <v>0</v>
      </c>
      <c r="T81" s="17">
        <v>0</v>
      </c>
      <c r="U81" s="12">
        <v>0</v>
      </c>
      <c r="V81" s="93">
        <v>0</v>
      </c>
      <c r="W81" s="17">
        <v>0</v>
      </c>
      <c r="X81" s="17">
        <v>0</v>
      </c>
      <c r="Y81" s="17">
        <v>0</v>
      </c>
      <c r="Z81" s="17">
        <v>0</v>
      </c>
      <c r="AA81" s="17">
        <v>0</v>
      </c>
      <c r="AB81" s="12">
        <v>0</v>
      </c>
      <c r="AC81" s="93">
        <v>0</v>
      </c>
      <c r="AD81" s="17">
        <v>0</v>
      </c>
      <c r="AE81" s="17">
        <v>0</v>
      </c>
      <c r="AF81" s="17">
        <v>0</v>
      </c>
      <c r="AG81" s="17">
        <v>0</v>
      </c>
      <c r="AH81" s="17">
        <v>0</v>
      </c>
      <c r="AI81" s="12">
        <v>0</v>
      </c>
    </row>
    <row r="82" spans="1:35" x14ac:dyDescent="0.25">
      <c r="A82" s="4" t="s">
        <v>72</v>
      </c>
      <c r="B82" s="67">
        <v>0</v>
      </c>
      <c r="C82" s="53">
        <v>0</v>
      </c>
      <c r="D82" s="53">
        <v>0</v>
      </c>
      <c r="E82" s="53">
        <v>0</v>
      </c>
      <c r="F82" s="53">
        <v>0</v>
      </c>
      <c r="G82" s="68">
        <v>0</v>
      </c>
      <c r="H82" s="93">
        <v>0</v>
      </c>
      <c r="I82" s="17">
        <v>0</v>
      </c>
      <c r="J82" s="17">
        <v>0</v>
      </c>
      <c r="K82" s="17">
        <v>0</v>
      </c>
      <c r="L82" s="17">
        <v>0</v>
      </c>
      <c r="M82" s="17">
        <v>0</v>
      </c>
      <c r="N82" s="12">
        <v>0</v>
      </c>
      <c r="O82" s="93">
        <v>0</v>
      </c>
      <c r="P82" s="17">
        <v>0</v>
      </c>
      <c r="Q82" s="17">
        <v>0</v>
      </c>
      <c r="R82" s="17">
        <v>0</v>
      </c>
      <c r="S82" s="17">
        <v>0</v>
      </c>
      <c r="T82" s="17">
        <v>0</v>
      </c>
      <c r="U82" s="12">
        <v>0</v>
      </c>
      <c r="V82" s="93">
        <v>0</v>
      </c>
      <c r="W82" s="17">
        <v>0</v>
      </c>
      <c r="X82" s="17">
        <v>0</v>
      </c>
      <c r="Y82" s="17">
        <v>0</v>
      </c>
      <c r="Z82" s="17">
        <v>0</v>
      </c>
      <c r="AA82" s="17">
        <v>0</v>
      </c>
      <c r="AB82" s="12">
        <v>0</v>
      </c>
      <c r="AC82" s="93">
        <v>0</v>
      </c>
      <c r="AD82" s="17">
        <v>0</v>
      </c>
      <c r="AE82" s="17">
        <v>0</v>
      </c>
      <c r="AF82" s="17">
        <v>0</v>
      </c>
      <c r="AG82" s="17">
        <v>0</v>
      </c>
      <c r="AH82" s="17">
        <v>0</v>
      </c>
      <c r="AI82" s="12">
        <v>0</v>
      </c>
    </row>
    <row r="83" spans="1:35" x14ac:dyDescent="0.25">
      <c r="A83" s="4" t="s">
        <v>73</v>
      </c>
      <c r="B83" s="67">
        <v>0</v>
      </c>
      <c r="C83" s="53">
        <v>0</v>
      </c>
      <c r="D83" s="53">
        <v>0</v>
      </c>
      <c r="E83" s="53">
        <v>0</v>
      </c>
      <c r="F83" s="53">
        <v>0</v>
      </c>
      <c r="G83" s="68">
        <v>0</v>
      </c>
      <c r="H83" s="93">
        <v>0</v>
      </c>
      <c r="I83" s="17">
        <v>0</v>
      </c>
      <c r="J83" s="17">
        <v>0</v>
      </c>
      <c r="K83" s="17">
        <v>0</v>
      </c>
      <c r="L83" s="17">
        <v>0</v>
      </c>
      <c r="M83" s="17">
        <v>0</v>
      </c>
      <c r="N83" s="12">
        <v>0</v>
      </c>
      <c r="O83" s="93">
        <v>0</v>
      </c>
      <c r="P83" s="17">
        <v>0</v>
      </c>
      <c r="Q83" s="17">
        <v>0</v>
      </c>
      <c r="R83" s="17">
        <v>0</v>
      </c>
      <c r="S83" s="17">
        <v>0</v>
      </c>
      <c r="T83" s="17">
        <v>0</v>
      </c>
      <c r="U83" s="12">
        <v>0</v>
      </c>
      <c r="V83" s="93">
        <v>0</v>
      </c>
      <c r="W83" s="17">
        <v>0</v>
      </c>
      <c r="X83" s="17">
        <v>0</v>
      </c>
      <c r="Y83" s="17">
        <v>0</v>
      </c>
      <c r="Z83" s="17">
        <v>0</v>
      </c>
      <c r="AA83" s="17">
        <v>0</v>
      </c>
      <c r="AB83" s="12">
        <v>0</v>
      </c>
      <c r="AC83" s="93">
        <v>0</v>
      </c>
      <c r="AD83" s="17">
        <v>0</v>
      </c>
      <c r="AE83" s="17">
        <v>0</v>
      </c>
      <c r="AF83" s="17">
        <v>0</v>
      </c>
      <c r="AG83" s="17">
        <v>0</v>
      </c>
      <c r="AH83" s="17">
        <v>0</v>
      </c>
      <c r="AI83" s="12">
        <v>0</v>
      </c>
    </row>
    <row r="84" spans="1:35" x14ac:dyDescent="0.25">
      <c r="A84" s="4" t="s">
        <v>74</v>
      </c>
      <c r="B84" s="67">
        <v>0</v>
      </c>
      <c r="C84" s="53">
        <v>0</v>
      </c>
      <c r="D84" s="53">
        <v>0</v>
      </c>
      <c r="E84" s="53">
        <v>0</v>
      </c>
      <c r="F84" s="53">
        <v>0</v>
      </c>
      <c r="G84" s="68">
        <v>0</v>
      </c>
      <c r="H84" s="93">
        <v>0</v>
      </c>
      <c r="I84" s="17">
        <v>0</v>
      </c>
      <c r="J84" s="17">
        <v>0</v>
      </c>
      <c r="K84" s="17">
        <v>0</v>
      </c>
      <c r="L84" s="17">
        <v>0</v>
      </c>
      <c r="M84" s="17">
        <v>0</v>
      </c>
      <c r="N84" s="12">
        <v>0</v>
      </c>
      <c r="O84" s="93">
        <v>0</v>
      </c>
      <c r="P84" s="17">
        <v>0</v>
      </c>
      <c r="Q84" s="17">
        <v>0</v>
      </c>
      <c r="R84" s="17">
        <v>0</v>
      </c>
      <c r="S84" s="17">
        <v>0</v>
      </c>
      <c r="T84" s="17">
        <v>0</v>
      </c>
      <c r="U84" s="12">
        <v>0</v>
      </c>
      <c r="V84" s="93">
        <v>0</v>
      </c>
      <c r="W84" s="17">
        <v>0</v>
      </c>
      <c r="X84" s="17">
        <v>0</v>
      </c>
      <c r="Y84" s="17">
        <v>0</v>
      </c>
      <c r="Z84" s="17">
        <v>0</v>
      </c>
      <c r="AA84" s="17">
        <v>0</v>
      </c>
      <c r="AB84" s="12">
        <v>0</v>
      </c>
      <c r="AC84" s="93">
        <v>0</v>
      </c>
      <c r="AD84" s="17">
        <v>0</v>
      </c>
      <c r="AE84" s="17">
        <v>0</v>
      </c>
      <c r="AF84" s="17">
        <v>0</v>
      </c>
      <c r="AG84" s="17">
        <v>0</v>
      </c>
      <c r="AH84" s="17">
        <v>0</v>
      </c>
      <c r="AI84" s="12">
        <v>0</v>
      </c>
    </row>
    <row r="85" spans="1:35" x14ac:dyDescent="0.25">
      <c r="A85" s="4" t="s">
        <v>75</v>
      </c>
      <c r="B85" s="67">
        <v>0</v>
      </c>
      <c r="C85" s="53">
        <v>974739.8</v>
      </c>
      <c r="D85" s="53">
        <v>0</v>
      </c>
      <c r="E85" s="53">
        <v>1868200.3699999999</v>
      </c>
      <c r="F85" s="53">
        <v>0</v>
      </c>
      <c r="G85" s="68">
        <v>2842940.17</v>
      </c>
      <c r="H85" s="93" t="s">
        <v>385</v>
      </c>
      <c r="I85" s="17">
        <v>0</v>
      </c>
      <c r="J85" s="17">
        <v>0</v>
      </c>
      <c r="K85" s="17">
        <v>0</v>
      </c>
      <c r="L85" s="17">
        <v>1868200.3699999999</v>
      </c>
      <c r="M85" s="17">
        <v>0</v>
      </c>
      <c r="N85" s="12">
        <v>1868200.3699999999</v>
      </c>
      <c r="O85" s="93" t="s">
        <v>386</v>
      </c>
      <c r="P85" s="17">
        <v>0</v>
      </c>
      <c r="Q85" s="17">
        <v>0</v>
      </c>
      <c r="R85" s="17">
        <v>0</v>
      </c>
      <c r="S85" s="17">
        <v>0</v>
      </c>
      <c r="T85" s="17">
        <v>0</v>
      </c>
      <c r="U85" s="12">
        <v>0</v>
      </c>
      <c r="V85" s="93" t="s">
        <v>387</v>
      </c>
      <c r="W85" s="17">
        <v>0</v>
      </c>
      <c r="X85" s="17">
        <v>974739.8</v>
      </c>
      <c r="Y85" s="17">
        <v>0</v>
      </c>
      <c r="Z85" s="17">
        <v>0</v>
      </c>
      <c r="AA85" s="17">
        <v>0</v>
      </c>
      <c r="AB85" s="12">
        <v>974739.8</v>
      </c>
      <c r="AC85" s="93" t="s">
        <v>388</v>
      </c>
      <c r="AD85" s="17">
        <v>0</v>
      </c>
      <c r="AE85" s="17">
        <v>0</v>
      </c>
      <c r="AF85" s="17">
        <v>0</v>
      </c>
      <c r="AG85" s="17">
        <v>0</v>
      </c>
      <c r="AH85" s="17">
        <v>0</v>
      </c>
      <c r="AI85" s="12">
        <v>0</v>
      </c>
    </row>
    <row r="86" spans="1:35" x14ac:dyDescent="0.25">
      <c r="A86" s="4" t="s">
        <v>76</v>
      </c>
      <c r="B86" s="67">
        <v>15138470</v>
      </c>
      <c r="C86" s="53">
        <v>11902315.530000003</v>
      </c>
      <c r="D86" s="53">
        <v>19614312</v>
      </c>
      <c r="E86" s="53">
        <v>0</v>
      </c>
      <c r="F86" s="53">
        <v>2025915</v>
      </c>
      <c r="G86" s="68">
        <v>48681012.530000001</v>
      </c>
      <c r="H86" s="93" t="s">
        <v>389</v>
      </c>
      <c r="I86" s="17">
        <v>15138470</v>
      </c>
      <c r="J86" s="17">
        <v>11902315.530000003</v>
      </c>
      <c r="K86" s="17">
        <v>19614312</v>
      </c>
      <c r="L86" s="17">
        <v>0</v>
      </c>
      <c r="M86" s="17">
        <v>2025915</v>
      </c>
      <c r="N86" s="12">
        <v>48681012.530000001</v>
      </c>
      <c r="O86" s="93">
        <v>0</v>
      </c>
      <c r="P86" s="17">
        <v>0</v>
      </c>
      <c r="Q86" s="17">
        <v>0</v>
      </c>
      <c r="R86" s="17">
        <v>0</v>
      </c>
      <c r="S86" s="17">
        <v>0</v>
      </c>
      <c r="T86" s="17">
        <v>0</v>
      </c>
      <c r="U86" s="12">
        <v>0</v>
      </c>
      <c r="V86" s="93">
        <v>0</v>
      </c>
      <c r="W86" s="17">
        <v>0</v>
      </c>
      <c r="X86" s="17">
        <v>0</v>
      </c>
      <c r="Y86" s="17">
        <v>0</v>
      </c>
      <c r="Z86" s="17">
        <v>0</v>
      </c>
      <c r="AA86" s="17">
        <v>0</v>
      </c>
      <c r="AB86" s="12">
        <v>0</v>
      </c>
      <c r="AC86" s="93">
        <v>0</v>
      </c>
      <c r="AD86" s="17">
        <v>0</v>
      </c>
      <c r="AE86" s="17">
        <v>0</v>
      </c>
      <c r="AF86" s="17">
        <v>0</v>
      </c>
      <c r="AG86" s="17">
        <v>0</v>
      </c>
      <c r="AH86" s="17">
        <v>0</v>
      </c>
      <c r="AI86" s="12">
        <v>0</v>
      </c>
    </row>
    <row r="87" spans="1:35" x14ac:dyDescent="0.25">
      <c r="A87" s="4" t="s">
        <v>77</v>
      </c>
      <c r="B87" s="67">
        <v>0</v>
      </c>
      <c r="C87" s="53">
        <v>0</v>
      </c>
      <c r="D87" s="53">
        <v>0</v>
      </c>
      <c r="E87" s="53">
        <v>0</v>
      </c>
      <c r="F87" s="53">
        <v>0</v>
      </c>
      <c r="G87" s="68">
        <v>0</v>
      </c>
      <c r="H87" s="93">
        <v>0</v>
      </c>
      <c r="I87" s="17">
        <v>0</v>
      </c>
      <c r="J87" s="17">
        <v>0</v>
      </c>
      <c r="K87" s="17">
        <v>0</v>
      </c>
      <c r="L87" s="17">
        <v>0</v>
      </c>
      <c r="M87" s="17">
        <v>0</v>
      </c>
      <c r="N87" s="12">
        <v>0</v>
      </c>
      <c r="O87" s="93">
        <v>0</v>
      </c>
      <c r="P87" s="17">
        <v>0</v>
      </c>
      <c r="Q87" s="17">
        <v>0</v>
      </c>
      <c r="R87" s="17">
        <v>0</v>
      </c>
      <c r="S87" s="17">
        <v>0</v>
      </c>
      <c r="T87" s="17">
        <v>0</v>
      </c>
      <c r="U87" s="12">
        <v>0</v>
      </c>
      <c r="V87" s="93">
        <v>0</v>
      </c>
      <c r="W87" s="17">
        <v>0</v>
      </c>
      <c r="X87" s="17">
        <v>0</v>
      </c>
      <c r="Y87" s="17">
        <v>0</v>
      </c>
      <c r="Z87" s="17">
        <v>0</v>
      </c>
      <c r="AA87" s="17">
        <v>0</v>
      </c>
      <c r="AB87" s="12">
        <v>0</v>
      </c>
      <c r="AC87" s="93">
        <v>0</v>
      </c>
      <c r="AD87" s="17">
        <v>0</v>
      </c>
      <c r="AE87" s="17">
        <v>0</v>
      </c>
      <c r="AF87" s="17">
        <v>0</v>
      </c>
      <c r="AG87" s="17">
        <v>0</v>
      </c>
      <c r="AH87" s="17">
        <v>0</v>
      </c>
      <c r="AI87" s="12">
        <v>0</v>
      </c>
    </row>
    <row r="88" spans="1:35" x14ac:dyDescent="0.25">
      <c r="A88" s="4" t="s">
        <v>78</v>
      </c>
      <c r="B88" s="67">
        <v>0</v>
      </c>
      <c r="C88" s="53">
        <v>0</v>
      </c>
      <c r="D88" s="53">
        <v>0</v>
      </c>
      <c r="E88" s="53">
        <v>0</v>
      </c>
      <c r="F88" s="53">
        <v>0</v>
      </c>
      <c r="G88" s="68">
        <v>0</v>
      </c>
      <c r="H88" s="93">
        <v>0</v>
      </c>
      <c r="I88" s="17">
        <v>0</v>
      </c>
      <c r="J88" s="17">
        <v>0</v>
      </c>
      <c r="K88" s="17">
        <v>0</v>
      </c>
      <c r="L88" s="17">
        <v>0</v>
      </c>
      <c r="M88" s="17">
        <v>0</v>
      </c>
      <c r="N88" s="12">
        <v>0</v>
      </c>
      <c r="O88" s="93">
        <v>0</v>
      </c>
      <c r="P88" s="17">
        <v>0</v>
      </c>
      <c r="Q88" s="17">
        <v>0</v>
      </c>
      <c r="R88" s="17">
        <v>0</v>
      </c>
      <c r="S88" s="17">
        <v>0</v>
      </c>
      <c r="T88" s="17">
        <v>0</v>
      </c>
      <c r="U88" s="12">
        <v>0</v>
      </c>
      <c r="V88" s="93">
        <v>0</v>
      </c>
      <c r="W88" s="17">
        <v>0</v>
      </c>
      <c r="X88" s="17">
        <v>0</v>
      </c>
      <c r="Y88" s="17">
        <v>0</v>
      </c>
      <c r="Z88" s="17">
        <v>0</v>
      </c>
      <c r="AA88" s="17">
        <v>0</v>
      </c>
      <c r="AB88" s="12">
        <v>0</v>
      </c>
      <c r="AC88" s="93">
        <v>0</v>
      </c>
      <c r="AD88" s="17">
        <v>0</v>
      </c>
      <c r="AE88" s="17">
        <v>0</v>
      </c>
      <c r="AF88" s="17">
        <v>0</v>
      </c>
      <c r="AG88" s="17">
        <v>0</v>
      </c>
      <c r="AH88" s="17">
        <v>0</v>
      </c>
      <c r="AI88" s="12">
        <v>0</v>
      </c>
    </row>
    <row r="89" spans="1:35" x14ac:dyDescent="0.25">
      <c r="A89" s="5"/>
      <c r="B89" s="69"/>
      <c r="C89" s="54"/>
      <c r="D89" s="54"/>
      <c r="E89" s="54"/>
      <c r="F89" s="54"/>
      <c r="G89" s="70"/>
      <c r="H89" s="94"/>
      <c r="I89" s="19"/>
      <c r="J89" s="19"/>
      <c r="K89" s="19"/>
      <c r="L89" s="19"/>
      <c r="M89" s="19"/>
      <c r="N89" s="13"/>
      <c r="O89" s="94"/>
      <c r="P89" s="19"/>
      <c r="Q89" s="19"/>
      <c r="R89" s="19"/>
      <c r="S89" s="19"/>
      <c r="T89" s="19"/>
      <c r="U89" s="13"/>
      <c r="V89" s="94"/>
      <c r="W89" s="19"/>
      <c r="X89" s="19"/>
      <c r="Y89" s="19"/>
      <c r="Z89" s="19"/>
      <c r="AA89" s="19"/>
      <c r="AB89" s="13"/>
      <c r="AC89" s="94"/>
      <c r="AD89" s="19"/>
      <c r="AE89" s="19"/>
      <c r="AF89" s="19"/>
      <c r="AG89" s="19"/>
      <c r="AH89" s="19"/>
      <c r="AI89" s="13"/>
    </row>
    <row r="90" spans="1:35" x14ac:dyDescent="0.25">
      <c r="A90" s="30"/>
      <c r="B90" s="31">
        <f>SUM(B9:B89)</f>
        <v>21420835.535</v>
      </c>
      <c r="C90" s="32">
        <f t="shared" ref="C90:G90" si="0">SUM(C9:C89)</f>
        <v>22470400.367500003</v>
      </c>
      <c r="D90" s="32">
        <f t="shared" si="0"/>
        <v>26142400.32</v>
      </c>
      <c r="E90" s="32">
        <f t="shared" si="0"/>
        <v>2437732.37</v>
      </c>
      <c r="F90" s="32">
        <f t="shared" si="0"/>
        <v>5941371.6749999998</v>
      </c>
      <c r="G90" s="33">
        <f t="shared" si="0"/>
        <v>78412740.267499998</v>
      </c>
      <c r="H90" s="31">
        <f>COUNTIF(H9:H89,"*")</f>
        <v>28</v>
      </c>
      <c r="I90" s="32">
        <f t="shared" ref="I90" si="1">SUM(I9:I89)</f>
        <v>16374376.390000001</v>
      </c>
      <c r="J90" s="32">
        <f t="shared" ref="J90:AI90" si="2">SUM(J9:J89)</f>
        <v>24272841.680000003</v>
      </c>
      <c r="K90" s="32">
        <f t="shared" si="2"/>
        <v>19614312</v>
      </c>
      <c r="L90" s="32">
        <f t="shared" si="2"/>
        <v>1868200.3699999999</v>
      </c>
      <c r="M90" s="32">
        <f t="shared" si="2"/>
        <v>5053309</v>
      </c>
      <c r="N90" s="33">
        <f t="shared" si="2"/>
        <v>67183039.439999998</v>
      </c>
      <c r="O90" s="31">
        <f>COUNTIF(O9:O89,"*")</f>
        <v>17</v>
      </c>
      <c r="P90" s="32">
        <f t="shared" ref="P90" si="3">SUM(P9:P89)</f>
        <v>3631010.53</v>
      </c>
      <c r="Q90" s="32">
        <f t="shared" si="2"/>
        <v>897881.63</v>
      </c>
      <c r="R90" s="32">
        <f t="shared" si="2"/>
        <v>6454552.3200000003</v>
      </c>
      <c r="S90" s="32">
        <f t="shared" si="2"/>
        <v>0</v>
      </c>
      <c r="T90" s="32">
        <f t="shared" si="2"/>
        <v>793959.1</v>
      </c>
      <c r="U90" s="33">
        <f t="shared" si="2"/>
        <v>11777403.58</v>
      </c>
      <c r="V90" s="31">
        <f>COUNTIF(V9:V89,"*")</f>
        <v>13</v>
      </c>
      <c r="W90" s="32">
        <f t="shared" ref="W90" si="4">SUM(W9:W89)</f>
        <v>1414781.615</v>
      </c>
      <c r="X90" s="32">
        <f t="shared" si="2"/>
        <v>-3603722.3025000002</v>
      </c>
      <c r="Y90" s="32">
        <f t="shared" si="2"/>
        <v>0</v>
      </c>
      <c r="Z90" s="32">
        <f t="shared" si="2"/>
        <v>569532</v>
      </c>
      <c r="AA90" s="32">
        <f t="shared" si="2"/>
        <v>94103.574999999997</v>
      </c>
      <c r="AB90" s="33">
        <f t="shared" si="2"/>
        <v>-1525305.1125</v>
      </c>
      <c r="AC90" s="31">
        <f>COUNTIF(AC9:AC89,"*")</f>
        <v>8</v>
      </c>
      <c r="AD90" s="32">
        <f t="shared" ref="AD90" si="5">SUM(AD9:AD89)</f>
        <v>667</v>
      </c>
      <c r="AE90" s="32">
        <f t="shared" si="2"/>
        <v>903399.36</v>
      </c>
      <c r="AF90" s="32">
        <f t="shared" si="2"/>
        <v>73536</v>
      </c>
      <c r="AG90" s="32">
        <f t="shared" si="2"/>
        <v>0</v>
      </c>
      <c r="AH90" s="32">
        <f t="shared" si="2"/>
        <v>0</v>
      </c>
      <c r="AI90" s="33">
        <f t="shared" si="2"/>
        <v>977602.36</v>
      </c>
    </row>
    <row r="91" spans="1:35"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M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6" width="12.6640625" style="9"/>
    <col min="7" max="7" width="13.88671875" style="9" customWidth="1"/>
    <col min="8" max="12" width="12.6640625" style="9"/>
    <col min="13" max="13" width="14.33203125" style="9" customWidth="1"/>
    <col min="14" max="16384" width="12.6640625" style="6"/>
  </cols>
  <sheetData>
    <row r="1" spans="1:13" x14ac:dyDescent="0.25">
      <c r="A1" s="1" t="s">
        <v>0</v>
      </c>
      <c r="B1" s="7"/>
      <c r="C1" s="7"/>
      <c r="D1" s="7"/>
      <c r="E1" s="7"/>
      <c r="F1" s="7"/>
      <c r="G1" s="7"/>
      <c r="H1" s="7"/>
      <c r="I1" s="7"/>
      <c r="J1" s="7"/>
      <c r="K1" s="7"/>
      <c r="L1" s="7"/>
      <c r="M1" s="7"/>
    </row>
    <row r="2" spans="1:13" ht="15.6" x14ac:dyDescent="0.3">
      <c r="A2" s="2" t="s">
        <v>85</v>
      </c>
      <c r="B2" s="8"/>
      <c r="C2" s="8"/>
      <c r="D2" s="8"/>
      <c r="E2" s="8"/>
      <c r="F2" s="8"/>
      <c r="G2" s="8"/>
      <c r="H2" s="8"/>
      <c r="I2" s="8"/>
      <c r="J2" s="8"/>
      <c r="K2" s="8"/>
      <c r="L2" s="8"/>
      <c r="M2" s="8"/>
    </row>
    <row r="3" spans="1:13" x14ac:dyDescent="0.25">
      <c r="A3" s="28" t="str">
        <f>'Total Exp'!A3</f>
        <v>2015-16</v>
      </c>
    </row>
    <row r="4" spans="1:13" ht="15.6" x14ac:dyDescent="0.3">
      <c r="A4" s="71" t="s">
        <v>262</v>
      </c>
      <c r="B4" s="61" t="s">
        <v>281</v>
      </c>
      <c r="C4" s="62"/>
      <c r="D4" s="62"/>
      <c r="E4" s="62"/>
      <c r="F4" s="62"/>
      <c r="G4" s="62"/>
      <c r="H4" s="62"/>
      <c r="I4" s="62"/>
      <c r="J4" s="62"/>
      <c r="K4" s="62"/>
      <c r="L4" s="62"/>
      <c r="M4" s="63"/>
    </row>
    <row r="5" spans="1:13" s="83" customFormat="1" ht="13.2" x14ac:dyDescent="0.25">
      <c r="A5" s="55"/>
      <c r="B5" s="87" t="s">
        <v>252</v>
      </c>
      <c r="C5" s="88"/>
      <c r="D5" s="88"/>
      <c r="E5" s="88"/>
      <c r="F5" s="88"/>
      <c r="G5" s="89"/>
      <c r="H5" s="84" t="s">
        <v>253</v>
      </c>
      <c r="I5" s="85"/>
      <c r="J5" s="85"/>
      <c r="K5" s="85"/>
      <c r="L5" s="85"/>
      <c r="M5" s="86"/>
    </row>
    <row r="6" spans="1:13" s="83" customFormat="1" ht="13.2" x14ac:dyDescent="0.25">
      <c r="A6" s="55"/>
      <c r="B6" s="56" t="s">
        <v>251</v>
      </c>
      <c r="C6" s="57"/>
      <c r="D6" s="57"/>
      <c r="E6" s="57"/>
      <c r="F6" s="57"/>
      <c r="G6" s="58"/>
      <c r="H6" s="56" t="s">
        <v>254</v>
      </c>
      <c r="I6" s="57"/>
      <c r="J6" s="57"/>
      <c r="K6" s="57"/>
      <c r="L6" s="57"/>
      <c r="M6" s="58"/>
    </row>
    <row r="7" spans="1:13" s="82" customFormat="1" ht="20.399999999999999" x14ac:dyDescent="0.2">
      <c r="A7" s="80"/>
      <c r="B7" s="42" t="s">
        <v>87</v>
      </c>
      <c r="C7" s="43" t="s">
        <v>88</v>
      </c>
      <c r="D7" s="43" t="s">
        <v>89</v>
      </c>
      <c r="E7" s="43" t="s">
        <v>90</v>
      </c>
      <c r="F7" s="43" t="s">
        <v>91</v>
      </c>
      <c r="G7" s="81" t="s">
        <v>92</v>
      </c>
      <c r="H7" s="42" t="s">
        <v>87</v>
      </c>
      <c r="I7" s="43" t="s">
        <v>88</v>
      </c>
      <c r="J7" s="43" t="s">
        <v>89</v>
      </c>
      <c r="K7" s="43" t="s">
        <v>90</v>
      </c>
      <c r="L7" s="43" t="s">
        <v>91</v>
      </c>
      <c r="M7" s="81" t="s">
        <v>92</v>
      </c>
    </row>
    <row r="8" spans="1:13" s="82" customFormat="1" ht="10.199999999999999" x14ac:dyDescent="0.2">
      <c r="A8" s="90"/>
      <c r="B8" s="46" t="s">
        <v>79</v>
      </c>
      <c r="C8" s="47" t="s">
        <v>80</v>
      </c>
      <c r="D8" s="47" t="s">
        <v>81</v>
      </c>
      <c r="E8" s="47" t="s">
        <v>82</v>
      </c>
      <c r="F8" s="47" t="s">
        <v>83</v>
      </c>
      <c r="G8" s="60" t="s">
        <v>84</v>
      </c>
      <c r="H8" s="46" t="s">
        <v>79</v>
      </c>
      <c r="I8" s="47" t="s">
        <v>80</v>
      </c>
      <c r="J8" s="47" t="s">
        <v>81</v>
      </c>
      <c r="K8" s="47" t="s">
        <v>82</v>
      </c>
      <c r="L8" s="47" t="s">
        <v>83</v>
      </c>
      <c r="M8" s="60" t="s">
        <v>84</v>
      </c>
    </row>
    <row r="9" spans="1:13" x14ac:dyDescent="0.25">
      <c r="A9" s="3"/>
      <c r="B9" s="64"/>
      <c r="C9" s="65"/>
      <c r="D9" s="65"/>
      <c r="E9" s="65"/>
      <c r="F9" s="65"/>
      <c r="G9" s="104"/>
      <c r="H9" s="64"/>
      <c r="I9" s="65"/>
      <c r="J9" s="65"/>
      <c r="K9" s="65"/>
      <c r="L9" s="65"/>
      <c r="M9" s="104"/>
    </row>
    <row r="10" spans="1:13" x14ac:dyDescent="0.25">
      <c r="A10" s="4" t="s">
        <v>1</v>
      </c>
      <c r="B10" s="67">
        <v>9271999.9399999995</v>
      </c>
      <c r="C10" s="53">
        <v>10046999.903636364</v>
      </c>
      <c r="D10" s="53">
        <v>4180000</v>
      </c>
      <c r="E10" s="53">
        <v>22000.27</v>
      </c>
      <c r="F10" s="53">
        <v>723430.79</v>
      </c>
      <c r="G10" s="105">
        <v>24244430.903636366</v>
      </c>
      <c r="H10" s="67">
        <v>9271999.9399999995</v>
      </c>
      <c r="I10" s="53">
        <v>10046999.903636364</v>
      </c>
      <c r="J10" s="53">
        <v>4180000</v>
      </c>
      <c r="K10" s="53">
        <v>22000.27</v>
      </c>
      <c r="L10" s="53">
        <v>723430.79</v>
      </c>
      <c r="M10" s="105">
        <v>24244430.903636366</v>
      </c>
    </row>
    <row r="11" spans="1:13" x14ac:dyDescent="0.25">
      <c r="A11" s="4" t="s">
        <v>2</v>
      </c>
      <c r="B11" s="67">
        <v>11083253.980000006</v>
      </c>
      <c r="C11" s="53">
        <v>7296548.429999996</v>
      </c>
      <c r="D11" s="53">
        <v>7239744</v>
      </c>
      <c r="E11" s="53">
        <v>94693.14</v>
      </c>
      <c r="F11" s="53">
        <v>727016.16000000015</v>
      </c>
      <c r="G11" s="105">
        <v>26441255.709999997</v>
      </c>
      <c r="H11" s="67">
        <v>11083253.980000006</v>
      </c>
      <c r="I11" s="53">
        <v>7296548.429999996</v>
      </c>
      <c r="J11" s="53">
        <v>7239744</v>
      </c>
      <c r="K11" s="53">
        <v>94693.14</v>
      </c>
      <c r="L11" s="53">
        <v>727016.16000000015</v>
      </c>
      <c r="M11" s="105">
        <v>26441255.709999997</v>
      </c>
    </row>
    <row r="12" spans="1:13" x14ac:dyDescent="0.25">
      <c r="A12" s="4" t="s">
        <v>3</v>
      </c>
      <c r="B12" s="67">
        <v>58642005</v>
      </c>
      <c r="C12" s="53">
        <v>55533000</v>
      </c>
      <c r="D12" s="53">
        <v>31548720</v>
      </c>
      <c r="E12" s="53">
        <v>2139181</v>
      </c>
      <c r="F12" s="53">
        <v>1009233</v>
      </c>
      <c r="G12" s="105">
        <v>148872139</v>
      </c>
      <c r="H12" s="67">
        <v>58642005</v>
      </c>
      <c r="I12" s="53">
        <v>55533000</v>
      </c>
      <c r="J12" s="53">
        <v>31548720</v>
      </c>
      <c r="K12" s="53">
        <v>2139181</v>
      </c>
      <c r="L12" s="53">
        <v>1009233</v>
      </c>
      <c r="M12" s="105">
        <v>148872139</v>
      </c>
    </row>
    <row r="13" spans="1:13" x14ac:dyDescent="0.25">
      <c r="A13" s="4" t="s">
        <v>4</v>
      </c>
      <c r="B13" s="67">
        <v>57448000</v>
      </c>
      <c r="C13" s="53">
        <v>37359000</v>
      </c>
      <c r="D13" s="53">
        <v>18844000</v>
      </c>
      <c r="E13" s="53">
        <v>3731000</v>
      </c>
      <c r="F13" s="53">
        <v>8522000</v>
      </c>
      <c r="G13" s="105">
        <v>125904000</v>
      </c>
      <c r="H13" s="67">
        <v>57448000</v>
      </c>
      <c r="I13" s="53">
        <v>37359000</v>
      </c>
      <c r="J13" s="53">
        <v>18844000</v>
      </c>
      <c r="K13" s="53">
        <v>3731000</v>
      </c>
      <c r="L13" s="53">
        <v>8522000</v>
      </c>
      <c r="M13" s="105">
        <v>125904000</v>
      </c>
    </row>
    <row r="14" spans="1:13" x14ac:dyDescent="0.25">
      <c r="A14" s="4" t="s">
        <v>5</v>
      </c>
      <c r="B14" s="67">
        <v>27265308</v>
      </c>
      <c r="C14" s="53">
        <v>27577875</v>
      </c>
      <c r="D14" s="53">
        <v>15071644</v>
      </c>
      <c r="E14" s="53">
        <v>649295</v>
      </c>
      <c r="F14" s="53">
        <v>389666</v>
      </c>
      <c r="G14" s="105">
        <v>70953788</v>
      </c>
      <c r="H14" s="67">
        <v>27265308</v>
      </c>
      <c r="I14" s="53">
        <v>27577875</v>
      </c>
      <c r="J14" s="53">
        <v>15071644</v>
      </c>
      <c r="K14" s="53">
        <v>649295</v>
      </c>
      <c r="L14" s="53">
        <v>389666</v>
      </c>
      <c r="M14" s="105">
        <v>70953788</v>
      </c>
    </row>
    <row r="15" spans="1:13" x14ac:dyDescent="0.25">
      <c r="A15" s="4" t="s">
        <v>6</v>
      </c>
      <c r="B15" s="67">
        <v>23466094.179999996</v>
      </c>
      <c r="C15" s="53">
        <v>26439090.490000002</v>
      </c>
      <c r="D15" s="53">
        <v>13416432</v>
      </c>
      <c r="E15" s="53">
        <v>516964</v>
      </c>
      <c r="F15" s="53">
        <v>3720423.7499999991</v>
      </c>
      <c r="G15" s="105">
        <v>67559004.419999987</v>
      </c>
      <c r="H15" s="67">
        <v>23466094.179999996</v>
      </c>
      <c r="I15" s="53">
        <v>26439090.490000002</v>
      </c>
      <c r="J15" s="53">
        <v>13416432</v>
      </c>
      <c r="K15" s="53">
        <v>516964</v>
      </c>
      <c r="L15" s="53">
        <v>3720423.7499999991</v>
      </c>
      <c r="M15" s="105">
        <v>67559004.419999987</v>
      </c>
    </row>
    <row r="16" spans="1:13" x14ac:dyDescent="0.25">
      <c r="A16" s="4" t="s">
        <v>7</v>
      </c>
      <c r="B16" s="67">
        <v>38959695.530000001</v>
      </c>
      <c r="C16" s="53">
        <v>11855065.32</v>
      </c>
      <c r="D16" s="53">
        <v>14756368.060000001</v>
      </c>
      <c r="E16" s="53">
        <v>730195.91</v>
      </c>
      <c r="F16" s="53">
        <v>29085688.969999999</v>
      </c>
      <c r="G16" s="105">
        <v>95387013.790000007</v>
      </c>
      <c r="H16" s="67">
        <v>38959695.530000001</v>
      </c>
      <c r="I16" s="53">
        <v>11855065.32</v>
      </c>
      <c r="J16" s="53">
        <v>14756368.060000001</v>
      </c>
      <c r="K16" s="53">
        <v>730195.91</v>
      </c>
      <c r="L16" s="53">
        <v>29085688.969999999</v>
      </c>
      <c r="M16" s="105">
        <v>95387013.790000007</v>
      </c>
    </row>
    <row r="17" spans="1:13" x14ac:dyDescent="0.25">
      <c r="A17" s="4" t="s">
        <v>8</v>
      </c>
      <c r="B17" s="67">
        <v>11381270</v>
      </c>
      <c r="C17" s="53">
        <v>11142706</v>
      </c>
      <c r="D17" s="53">
        <v>3797152</v>
      </c>
      <c r="E17" s="53">
        <v>314516</v>
      </c>
      <c r="F17" s="53">
        <v>714781</v>
      </c>
      <c r="G17" s="105">
        <v>27350425</v>
      </c>
      <c r="H17" s="67">
        <v>11381270</v>
      </c>
      <c r="I17" s="53">
        <v>11142706</v>
      </c>
      <c r="J17" s="53">
        <v>3797152</v>
      </c>
      <c r="K17" s="53">
        <v>314516</v>
      </c>
      <c r="L17" s="53">
        <v>714781</v>
      </c>
      <c r="M17" s="105">
        <v>27350425</v>
      </c>
    </row>
    <row r="18" spans="1:13" x14ac:dyDescent="0.25">
      <c r="A18" s="4" t="s">
        <v>9</v>
      </c>
      <c r="B18" s="67">
        <v>77856211</v>
      </c>
      <c r="C18" s="53">
        <v>54374427</v>
      </c>
      <c r="D18" s="53">
        <v>30546719</v>
      </c>
      <c r="E18" s="53">
        <v>2718985</v>
      </c>
      <c r="F18" s="53">
        <v>11430981</v>
      </c>
      <c r="G18" s="105">
        <v>176927323</v>
      </c>
      <c r="H18" s="67">
        <v>77856211</v>
      </c>
      <c r="I18" s="53">
        <v>54399027</v>
      </c>
      <c r="J18" s="53">
        <v>30546719</v>
      </c>
      <c r="K18" s="53">
        <v>2718985</v>
      </c>
      <c r="L18" s="53">
        <v>11430981</v>
      </c>
      <c r="M18" s="105">
        <v>176951923</v>
      </c>
    </row>
    <row r="19" spans="1:13" x14ac:dyDescent="0.25">
      <c r="A19" s="4" t="s">
        <v>10</v>
      </c>
      <c r="B19" s="67">
        <v>73841728</v>
      </c>
      <c r="C19" s="53">
        <v>54160087</v>
      </c>
      <c r="D19" s="53">
        <v>31855187</v>
      </c>
      <c r="E19" s="53">
        <v>2206733</v>
      </c>
      <c r="F19" s="53">
        <v>5080048</v>
      </c>
      <c r="G19" s="105">
        <v>167143783</v>
      </c>
      <c r="H19" s="67">
        <v>75325768</v>
      </c>
      <c r="I19" s="53">
        <v>59492011</v>
      </c>
      <c r="J19" s="53">
        <v>31855187</v>
      </c>
      <c r="K19" s="53">
        <v>2206733</v>
      </c>
      <c r="L19" s="53">
        <v>5398475</v>
      </c>
      <c r="M19" s="105">
        <v>174278174</v>
      </c>
    </row>
    <row r="20" spans="1:13" x14ac:dyDescent="0.25">
      <c r="A20" s="4" t="s">
        <v>11</v>
      </c>
      <c r="B20" s="67">
        <v>8681489.0300000012</v>
      </c>
      <c r="C20" s="53">
        <v>5032514</v>
      </c>
      <c r="D20" s="53">
        <v>6560375</v>
      </c>
      <c r="E20" s="53">
        <v>298085</v>
      </c>
      <c r="F20" s="53">
        <v>920972</v>
      </c>
      <c r="G20" s="105">
        <v>21493435.029999997</v>
      </c>
      <c r="H20" s="67">
        <v>8681489.0300000012</v>
      </c>
      <c r="I20" s="53">
        <v>5032514</v>
      </c>
      <c r="J20" s="53">
        <v>6560375</v>
      </c>
      <c r="K20" s="53">
        <v>298085</v>
      </c>
      <c r="L20" s="53">
        <v>920972</v>
      </c>
      <c r="M20" s="105">
        <v>21493435.029999997</v>
      </c>
    </row>
    <row r="21" spans="1:13" x14ac:dyDescent="0.25">
      <c r="A21" s="4" t="s">
        <v>12</v>
      </c>
      <c r="B21" s="67">
        <v>33622834.910000004</v>
      </c>
      <c r="C21" s="53">
        <v>21605653.240000002</v>
      </c>
      <c r="D21" s="53">
        <v>17842655.32</v>
      </c>
      <c r="E21" s="53">
        <v>367589.3</v>
      </c>
      <c r="F21" s="53">
        <v>0</v>
      </c>
      <c r="G21" s="105">
        <v>73438732.769999996</v>
      </c>
      <c r="H21" s="67">
        <v>33622834.910000004</v>
      </c>
      <c r="I21" s="53">
        <v>21605653.240000002</v>
      </c>
      <c r="J21" s="53">
        <v>17842655.32</v>
      </c>
      <c r="K21" s="53">
        <v>367589.3</v>
      </c>
      <c r="L21" s="53">
        <v>0</v>
      </c>
      <c r="M21" s="105">
        <v>73438732.769999996</v>
      </c>
    </row>
    <row r="22" spans="1:13" x14ac:dyDescent="0.25">
      <c r="A22" s="4" t="s">
        <v>13</v>
      </c>
      <c r="B22" s="67">
        <v>31067920.430000003</v>
      </c>
      <c r="C22" s="53">
        <v>42474944.290000007</v>
      </c>
      <c r="D22" s="53">
        <v>18482927.329999998</v>
      </c>
      <c r="E22" s="53">
        <v>3737992.4</v>
      </c>
      <c r="F22" s="53">
        <v>2457631.3399999994</v>
      </c>
      <c r="G22" s="105">
        <v>98221415.789999977</v>
      </c>
      <c r="H22" s="67">
        <v>31067920.430000003</v>
      </c>
      <c r="I22" s="53">
        <v>42474944.290000007</v>
      </c>
      <c r="J22" s="53">
        <v>18482927.329999998</v>
      </c>
      <c r="K22" s="53">
        <v>3737992.4</v>
      </c>
      <c r="L22" s="53">
        <v>2457631.3399999994</v>
      </c>
      <c r="M22" s="105">
        <v>98221415.789999977</v>
      </c>
    </row>
    <row r="23" spans="1:13" x14ac:dyDescent="0.25">
      <c r="A23" s="4" t="s">
        <v>14</v>
      </c>
      <c r="B23" s="67">
        <v>94666934.210000008</v>
      </c>
      <c r="C23" s="53">
        <v>97874880.469999999</v>
      </c>
      <c r="D23" s="53">
        <v>34052623.129999995</v>
      </c>
      <c r="E23" s="53">
        <v>769920.05</v>
      </c>
      <c r="F23" s="53">
        <v>10363357.770000001</v>
      </c>
      <c r="G23" s="105">
        <v>237727715.63000003</v>
      </c>
      <c r="H23" s="67">
        <v>94666934.210000008</v>
      </c>
      <c r="I23" s="53">
        <v>97874880.469999999</v>
      </c>
      <c r="J23" s="53">
        <v>34052623.129999995</v>
      </c>
      <c r="K23" s="53">
        <v>769920.05</v>
      </c>
      <c r="L23" s="53">
        <v>10363357.770000001</v>
      </c>
      <c r="M23" s="105">
        <v>237727715.63000003</v>
      </c>
    </row>
    <row r="24" spans="1:13" x14ac:dyDescent="0.25">
      <c r="A24" s="4" t="s">
        <v>15</v>
      </c>
      <c r="B24" s="67">
        <v>11221795</v>
      </c>
      <c r="C24" s="53">
        <v>7750156</v>
      </c>
      <c r="D24" s="53">
        <v>5598497</v>
      </c>
      <c r="E24" s="53">
        <v>202507</v>
      </c>
      <c r="F24" s="53">
        <v>1211687</v>
      </c>
      <c r="G24" s="105">
        <v>25984642</v>
      </c>
      <c r="H24" s="67">
        <v>11221795</v>
      </c>
      <c r="I24" s="53">
        <v>7750156</v>
      </c>
      <c r="J24" s="53">
        <v>5598497</v>
      </c>
      <c r="K24" s="53">
        <v>202507</v>
      </c>
      <c r="L24" s="53">
        <v>1211687</v>
      </c>
      <c r="M24" s="105">
        <v>25984642</v>
      </c>
    </row>
    <row r="25" spans="1:13" x14ac:dyDescent="0.25">
      <c r="A25" s="4" t="s">
        <v>16</v>
      </c>
      <c r="B25" s="67">
        <v>18432634.640000001</v>
      </c>
      <c r="C25" s="53">
        <v>15422357</v>
      </c>
      <c r="D25" s="53">
        <v>9081884</v>
      </c>
      <c r="E25" s="53">
        <v>322924</v>
      </c>
      <c r="F25" s="53">
        <v>1255626</v>
      </c>
      <c r="G25" s="105">
        <v>44515425.640000001</v>
      </c>
      <c r="H25" s="67">
        <v>18432634.640000001</v>
      </c>
      <c r="I25" s="53">
        <v>15422357</v>
      </c>
      <c r="J25" s="53">
        <v>9081884</v>
      </c>
      <c r="K25" s="53">
        <v>322924</v>
      </c>
      <c r="L25" s="53">
        <v>1255626</v>
      </c>
      <c r="M25" s="105">
        <v>44515425.640000001</v>
      </c>
    </row>
    <row r="26" spans="1:13" x14ac:dyDescent="0.25">
      <c r="A26" s="4" t="s">
        <v>17</v>
      </c>
      <c r="B26" s="67">
        <v>14477886.930000002</v>
      </c>
      <c r="C26" s="53">
        <v>12140263.979999999</v>
      </c>
      <c r="D26" s="53">
        <v>9894448</v>
      </c>
      <c r="E26" s="53">
        <v>201225.63</v>
      </c>
      <c r="F26" s="53">
        <v>2409431.3900000006</v>
      </c>
      <c r="G26" s="105">
        <v>39123255.930000007</v>
      </c>
      <c r="H26" s="67">
        <v>14683336.710000003</v>
      </c>
      <c r="I26" s="53">
        <v>12452029.529999999</v>
      </c>
      <c r="J26" s="53">
        <v>9894448</v>
      </c>
      <c r="K26" s="53">
        <v>201225.63</v>
      </c>
      <c r="L26" s="53">
        <v>2409431.3900000006</v>
      </c>
      <c r="M26" s="105">
        <v>39640471.260000005</v>
      </c>
    </row>
    <row r="27" spans="1:13" x14ac:dyDescent="0.25">
      <c r="A27" s="4" t="s">
        <v>18</v>
      </c>
      <c r="B27" s="67">
        <v>76355765.029999986</v>
      </c>
      <c r="C27" s="53">
        <v>39651871.289999999</v>
      </c>
      <c r="D27" s="53">
        <v>20972713.390000001</v>
      </c>
      <c r="E27" s="53">
        <v>7760.28</v>
      </c>
      <c r="F27" s="53">
        <v>3593393</v>
      </c>
      <c r="G27" s="105">
        <v>140581502.99000001</v>
      </c>
      <c r="H27" s="67">
        <v>76355765.029999986</v>
      </c>
      <c r="I27" s="53">
        <v>39651871.289999999</v>
      </c>
      <c r="J27" s="53">
        <v>20972713.390000001</v>
      </c>
      <c r="K27" s="53">
        <v>7760.28</v>
      </c>
      <c r="L27" s="53">
        <v>3703443</v>
      </c>
      <c r="M27" s="105">
        <v>140691552.99000001</v>
      </c>
    </row>
    <row r="28" spans="1:13" x14ac:dyDescent="0.25">
      <c r="A28" s="4" t="s">
        <v>19</v>
      </c>
      <c r="B28" s="67">
        <v>26162984</v>
      </c>
      <c r="C28" s="53">
        <v>34325548</v>
      </c>
      <c r="D28" s="53">
        <v>20690653</v>
      </c>
      <c r="E28" s="53">
        <v>647000</v>
      </c>
      <c r="F28" s="53">
        <v>4766000</v>
      </c>
      <c r="G28" s="105">
        <v>86592185</v>
      </c>
      <c r="H28" s="67">
        <v>25777000</v>
      </c>
      <c r="I28" s="53">
        <v>35261811</v>
      </c>
      <c r="J28" s="53">
        <v>20764189</v>
      </c>
      <c r="K28" s="53">
        <v>647000</v>
      </c>
      <c r="L28" s="53">
        <v>4766000</v>
      </c>
      <c r="M28" s="105">
        <v>87216000</v>
      </c>
    </row>
    <row r="29" spans="1:13" x14ac:dyDescent="0.25">
      <c r="A29" s="4" t="s">
        <v>20</v>
      </c>
      <c r="B29" s="67">
        <v>60904917.715000011</v>
      </c>
      <c r="C29" s="53">
        <v>39933143.442500003</v>
      </c>
      <c r="D29" s="53">
        <v>24880610.059999999</v>
      </c>
      <c r="E29" s="53">
        <v>1792322.66</v>
      </c>
      <c r="F29" s="53">
        <v>6694594.2649999987</v>
      </c>
      <c r="G29" s="105">
        <v>134205588.1425</v>
      </c>
      <c r="H29" s="67">
        <v>63794702.920000009</v>
      </c>
      <c r="I29" s="53">
        <v>40247555.160000004</v>
      </c>
      <c r="J29" s="53">
        <v>24880610.059999999</v>
      </c>
      <c r="K29" s="53">
        <v>1792322.66</v>
      </c>
      <c r="L29" s="53">
        <v>6931905.9399999985</v>
      </c>
      <c r="M29" s="105">
        <v>137647096.74000001</v>
      </c>
    </row>
    <row r="30" spans="1:13" x14ac:dyDescent="0.25">
      <c r="A30" s="4" t="s">
        <v>21</v>
      </c>
      <c r="B30" s="67">
        <v>11269027</v>
      </c>
      <c r="C30" s="53">
        <v>7283071</v>
      </c>
      <c r="D30" s="53">
        <v>5146960</v>
      </c>
      <c r="E30" s="53">
        <v>74948</v>
      </c>
      <c r="F30" s="53">
        <v>405900</v>
      </c>
      <c r="G30" s="105">
        <v>24179906</v>
      </c>
      <c r="H30" s="67">
        <v>11269027</v>
      </c>
      <c r="I30" s="53">
        <v>7283071</v>
      </c>
      <c r="J30" s="53">
        <v>5146960</v>
      </c>
      <c r="K30" s="53">
        <v>74948</v>
      </c>
      <c r="L30" s="53">
        <v>405900</v>
      </c>
      <c r="M30" s="105">
        <v>24179906</v>
      </c>
    </row>
    <row r="31" spans="1:13" x14ac:dyDescent="0.25">
      <c r="A31" s="4" t="s">
        <v>22</v>
      </c>
      <c r="B31" s="67">
        <v>65172548</v>
      </c>
      <c r="C31" s="53">
        <v>48814129</v>
      </c>
      <c r="D31" s="53">
        <v>21331396</v>
      </c>
      <c r="E31" s="53">
        <v>6649291</v>
      </c>
      <c r="F31" s="53">
        <v>5611974</v>
      </c>
      <c r="G31" s="105">
        <v>147579338</v>
      </c>
      <c r="H31" s="67">
        <v>65172548</v>
      </c>
      <c r="I31" s="53">
        <v>48814129</v>
      </c>
      <c r="J31" s="53">
        <v>21331396</v>
      </c>
      <c r="K31" s="53">
        <v>6649291</v>
      </c>
      <c r="L31" s="53">
        <v>5611974</v>
      </c>
      <c r="M31" s="105">
        <v>147579338</v>
      </c>
    </row>
    <row r="32" spans="1:13" x14ac:dyDescent="0.25">
      <c r="A32" s="4" t="s">
        <v>23</v>
      </c>
      <c r="B32" s="67">
        <v>20475448</v>
      </c>
      <c r="C32" s="53">
        <v>14197252</v>
      </c>
      <c r="D32" s="53">
        <v>9544000</v>
      </c>
      <c r="E32" s="53">
        <v>4778319</v>
      </c>
      <c r="F32" s="53">
        <v>1901310</v>
      </c>
      <c r="G32" s="105">
        <v>50896329</v>
      </c>
      <c r="H32" s="67">
        <v>20737933</v>
      </c>
      <c r="I32" s="53">
        <v>14641957</v>
      </c>
      <c r="J32" s="53">
        <v>9544000</v>
      </c>
      <c r="K32" s="53">
        <v>4778319</v>
      </c>
      <c r="L32" s="53">
        <v>4684791</v>
      </c>
      <c r="M32" s="105">
        <v>54387000</v>
      </c>
    </row>
    <row r="33" spans="1:13" x14ac:dyDescent="0.25">
      <c r="A33" s="4" t="s">
        <v>24</v>
      </c>
      <c r="B33" s="67">
        <v>16493000</v>
      </c>
      <c r="C33" s="53">
        <v>12150000</v>
      </c>
      <c r="D33" s="53">
        <v>7052000</v>
      </c>
      <c r="E33" s="53">
        <v>365000</v>
      </c>
      <c r="F33" s="53">
        <v>821000</v>
      </c>
      <c r="G33" s="105">
        <v>36881000</v>
      </c>
      <c r="H33" s="67">
        <v>16493000</v>
      </c>
      <c r="I33" s="53">
        <v>12150000</v>
      </c>
      <c r="J33" s="53">
        <v>7052000</v>
      </c>
      <c r="K33" s="53">
        <v>365000</v>
      </c>
      <c r="L33" s="53">
        <v>821000</v>
      </c>
      <c r="M33" s="105">
        <v>36881000</v>
      </c>
    </row>
    <row r="34" spans="1:13" ht="13.2" customHeight="1" x14ac:dyDescent="0.25">
      <c r="A34" s="4" t="s">
        <v>25</v>
      </c>
      <c r="B34" s="67">
        <v>55742103.719999999</v>
      </c>
      <c r="C34" s="53">
        <v>69091476.979999989</v>
      </c>
      <c r="D34" s="53">
        <v>29675949.050000001</v>
      </c>
      <c r="E34" s="53">
        <v>1911833.9100000001</v>
      </c>
      <c r="F34" s="53">
        <v>10072064.040000001</v>
      </c>
      <c r="G34" s="105">
        <v>166493427.70000002</v>
      </c>
      <c r="H34" s="67">
        <v>57885872.25</v>
      </c>
      <c r="I34" s="53">
        <v>71862870.039999992</v>
      </c>
      <c r="J34" s="53">
        <v>30150163.970000003</v>
      </c>
      <c r="K34" s="53">
        <v>2008937.33</v>
      </c>
      <c r="L34" s="53">
        <v>10084163.15</v>
      </c>
      <c r="M34" s="105">
        <v>171992006.74000001</v>
      </c>
    </row>
    <row r="35" spans="1:13" x14ac:dyDescent="0.25">
      <c r="A35" s="4" t="s">
        <v>26</v>
      </c>
      <c r="B35" s="67">
        <v>72107220</v>
      </c>
      <c r="C35" s="53">
        <v>54946228</v>
      </c>
      <c r="D35" s="53">
        <v>27512615.370000001</v>
      </c>
      <c r="E35" s="53">
        <v>4034269.12</v>
      </c>
      <c r="F35" s="53">
        <v>10061277</v>
      </c>
      <c r="G35" s="105">
        <v>168661609.49000001</v>
      </c>
      <c r="H35" s="67">
        <v>72107220</v>
      </c>
      <c r="I35" s="53">
        <v>54946228</v>
      </c>
      <c r="J35" s="53">
        <v>27512615.370000001</v>
      </c>
      <c r="K35" s="53">
        <v>4034269.12</v>
      </c>
      <c r="L35" s="53">
        <v>10061277</v>
      </c>
      <c r="M35" s="105">
        <v>168661609.49000001</v>
      </c>
    </row>
    <row r="36" spans="1:13" x14ac:dyDescent="0.25">
      <c r="A36" s="4" t="s">
        <v>27</v>
      </c>
      <c r="B36" s="67">
        <v>131207995.22999999</v>
      </c>
      <c r="C36" s="53">
        <v>119454249.31999999</v>
      </c>
      <c r="D36" s="53">
        <v>51982223.369999997</v>
      </c>
      <c r="E36" s="53">
        <v>2858484.1</v>
      </c>
      <c r="F36" s="53">
        <v>2253411.6199999992</v>
      </c>
      <c r="G36" s="105">
        <v>307756363.64000005</v>
      </c>
      <c r="H36" s="67">
        <v>131207995.22999999</v>
      </c>
      <c r="I36" s="53">
        <v>122074161.25</v>
      </c>
      <c r="J36" s="53">
        <v>51982223.369999997</v>
      </c>
      <c r="K36" s="53">
        <v>2858484.1</v>
      </c>
      <c r="L36" s="53">
        <v>2253411.6199999992</v>
      </c>
      <c r="M36" s="105">
        <v>310376275.57000005</v>
      </c>
    </row>
    <row r="37" spans="1:13" x14ac:dyDescent="0.25">
      <c r="A37" s="4" t="s">
        <v>28</v>
      </c>
      <c r="B37" s="67">
        <v>44180179.730000004</v>
      </c>
      <c r="C37" s="53">
        <v>41248452</v>
      </c>
      <c r="D37" s="53">
        <v>21838450</v>
      </c>
      <c r="E37" s="53">
        <v>1194869</v>
      </c>
      <c r="F37" s="53">
        <v>15890649</v>
      </c>
      <c r="G37" s="105">
        <v>124352599.73</v>
      </c>
      <c r="H37" s="67">
        <v>44180179.730000004</v>
      </c>
      <c r="I37" s="53">
        <v>41248452</v>
      </c>
      <c r="J37" s="53">
        <v>21838450</v>
      </c>
      <c r="K37" s="53">
        <v>1194869</v>
      </c>
      <c r="L37" s="53">
        <v>15890649</v>
      </c>
      <c r="M37" s="105">
        <v>124352599.73</v>
      </c>
    </row>
    <row r="38" spans="1:13" x14ac:dyDescent="0.25">
      <c r="A38" s="4" t="s">
        <v>29</v>
      </c>
      <c r="B38" s="67">
        <v>11126621</v>
      </c>
      <c r="C38" s="53">
        <v>8596263</v>
      </c>
      <c r="D38" s="53">
        <v>6530001</v>
      </c>
      <c r="E38" s="53">
        <v>186463</v>
      </c>
      <c r="F38" s="53">
        <v>894693</v>
      </c>
      <c r="G38" s="105">
        <v>27334041</v>
      </c>
      <c r="H38" s="67">
        <v>11126621</v>
      </c>
      <c r="I38" s="53">
        <v>8596263</v>
      </c>
      <c r="J38" s="53">
        <v>6530001</v>
      </c>
      <c r="K38" s="53">
        <v>186463</v>
      </c>
      <c r="L38" s="53">
        <v>894693</v>
      </c>
      <c r="M38" s="105">
        <v>27334041</v>
      </c>
    </row>
    <row r="39" spans="1:13" x14ac:dyDescent="0.25">
      <c r="A39" s="4" t="s">
        <v>30</v>
      </c>
      <c r="B39" s="67">
        <v>5791331</v>
      </c>
      <c r="C39" s="53">
        <v>4677508</v>
      </c>
      <c r="D39" s="53">
        <v>4975432</v>
      </c>
      <c r="E39" s="53">
        <v>0</v>
      </c>
      <c r="F39" s="53">
        <v>1406203</v>
      </c>
      <c r="G39" s="105">
        <v>16850474</v>
      </c>
      <c r="H39" s="67">
        <v>5880343</v>
      </c>
      <c r="I39" s="53">
        <v>4695549</v>
      </c>
      <c r="J39" s="53">
        <v>4975432</v>
      </c>
      <c r="K39" s="53">
        <v>0</v>
      </c>
      <c r="L39" s="53">
        <v>1432630</v>
      </c>
      <c r="M39" s="105">
        <v>16983954</v>
      </c>
    </row>
    <row r="40" spans="1:13" x14ac:dyDescent="0.25">
      <c r="A40" s="4" t="s">
        <v>31</v>
      </c>
      <c r="B40" s="67">
        <v>53694940</v>
      </c>
      <c r="C40" s="53">
        <v>35945748</v>
      </c>
      <c r="D40" s="53">
        <v>17229174</v>
      </c>
      <c r="E40" s="53">
        <v>0</v>
      </c>
      <c r="F40" s="53">
        <v>771426</v>
      </c>
      <c r="G40" s="105">
        <v>107641288</v>
      </c>
      <c r="H40" s="67">
        <v>53694940</v>
      </c>
      <c r="I40" s="53">
        <v>38955317</v>
      </c>
      <c r="J40" s="53">
        <v>18297874</v>
      </c>
      <c r="K40" s="53">
        <v>569532</v>
      </c>
      <c r="L40" s="53">
        <v>1422558</v>
      </c>
      <c r="M40" s="105">
        <v>112940221</v>
      </c>
    </row>
    <row r="41" spans="1:13" x14ac:dyDescent="0.25">
      <c r="A41" s="4" t="s">
        <v>32</v>
      </c>
      <c r="B41" s="67">
        <v>16051186</v>
      </c>
      <c r="C41" s="53">
        <v>9354910.120000001</v>
      </c>
      <c r="D41" s="53">
        <v>11373408</v>
      </c>
      <c r="E41" s="53">
        <v>205805</v>
      </c>
      <c r="F41" s="53">
        <v>7601984</v>
      </c>
      <c r="G41" s="105">
        <v>44587293.120000005</v>
      </c>
      <c r="H41" s="67">
        <v>16266529</v>
      </c>
      <c r="I41" s="53">
        <v>9549849.120000001</v>
      </c>
      <c r="J41" s="53">
        <v>11373408</v>
      </c>
      <c r="K41" s="53">
        <v>205805</v>
      </c>
      <c r="L41" s="53">
        <v>7712706</v>
      </c>
      <c r="M41" s="105">
        <v>45108297.120000005</v>
      </c>
    </row>
    <row r="42" spans="1:13" x14ac:dyDescent="0.25">
      <c r="A42" s="4" t="s">
        <v>33</v>
      </c>
      <c r="B42" s="67">
        <v>96307294.846990883</v>
      </c>
      <c r="C42" s="53">
        <v>70651727.426200613</v>
      </c>
      <c r="D42" s="53">
        <v>38191188.36833334</v>
      </c>
      <c r="E42" s="53">
        <v>5721116.2200000007</v>
      </c>
      <c r="F42" s="53">
        <v>7636176.0485106381</v>
      </c>
      <c r="G42" s="105">
        <v>218507502.91003546</v>
      </c>
      <c r="H42" s="67">
        <v>96313325.420000002</v>
      </c>
      <c r="I42" s="53">
        <v>70703326.719999999</v>
      </c>
      <c r="J42" s="53">
        <v>38191188.36833334</v>
      </c>
      <c r="K42" s="53">
        <v>5721116.2200000007</v>
      </c>
      <c r="L42" s="53">
        <v>7636218.6017021276</v>
      </c>
      <c r="M42" s="105">
        <v>218565175.33003545</v>
      </c>
    </row>
    <row r="43" spans="1:13" x14ac:dyDescent="0.25">
      <c r="A43" s="4" t="s">
        <v>34</v>
      </c>
      <c r="B43" s="67">
        <v>11908877</v>
      </c>
      <c r="C43" s="53">
        <v>8426078</v>
      </c>
      <c r="D43" s="53">
        <v>4719322</v>
      </c>
      <c r="E43" s="53">
        <v>217231</v>
      </c>
      <c r="F43" s="53">
        <v>5092904</v>
      </c>
      <c r="G43" s="105">
        <v>30364412</v>
      </c>
      <c r="H43" s="67">
        <v>11908877</v>
      </c>
      <c r="I43" s="53">
        <v>8426078</v>
      </c>
      <c r="J43" s="53">
        <v>4719322</v>
      </c>
      <c r="K43" s="53">
        <v>217231</v>
      </c>
      <c r="L43" s="53">
        <v>5092904</v>
      </c>
      <c r="M43" s="105">
        <v>30364412</v>
      </c>
    </row>
    <row r="44" spans="1:13" x14ac:dyDescent="0.25">
      <c r="A44" s="4" t="s">
        <v>35</v>
      </c>
      <c r="B44" s="67">
        <v>77179875</v>
      </c>
      <c r="C44" s="53">
        <v>67439122</v>
      </c>
      <c r="D44" s="53">
        <v>24023205</v>
      </c>
      <c r="E44" s="53">
        <v>591033</v>
      </c>
      <c r="F44" s="53">
        <v>13200</v>
      </c>
      <c r="G44" s="105">
        <v>169246435</v>
      </c>
      <c r="H44" s="67">
        <v>77179875</v>
      </c>
      <c r="I44" s="53">
        <v>67439122</v>
      </c>
      <c r="J44" s="53">
        <v>24023205</v>
      </c>
      <c r="K44" s="53">
        <v>591033</v>
      </c>
      <c r="L44" s="53">
        <v>13200</v>
      </c>
      <c r="M44" s="105">
        <v>169246435</v>
      </c>
    </row>
    <row r="45" spans="1:13" x14ac:dyDescent="0.25">
      <c r="A45" s="4" t="s">
        <v>36</v>
      </c>
      <c r="B45" s="67">
        <v>68303186</v>
      </c>
      <c r="C45" s="53">
        <v>48728381</v>
      </c>
      <c r="D45" s="53">
        <v>19145002</v>
      </c>
      <c r="E45" s="53">
        <v>873973</v>
      </c>
      <c r="F45" s="53">
        <v>6117726</v>
      </c>
      <c r="G45" s="105">
        <v>143168268</v>
      </c>
      <c r="H45" s="67">
        <v>68303186</v>
      </c>
      <c r="I45" s="53">
        <v>48728381</v>
      </c>
      <c r="J45" s="53">
        <v>19145002</v>
      </c>
      <c r="K45" s="53">
        <v>873973</v>
      </c>
      <c r="L45" s="53">
        <v>6117726</v>
      </c>
      <c r="M45" s="105">
        <v>143168268</v>
      </c>
    </row>
    <row r="46" spans="1:13" x14ac:dyDescent="0.25">
      <c r="A46" s="4" t="s">
        <v>37</v>
      </c>
      <c r="B46" s="67">
        <v>49538539.060000002</v>
      </c>
      <c r="C46" s="53">
        <v>35475600.299999997</v>
      </c>
      <c r="D46" s="53">
        <v>23172224.129999999</v>
      </c>
      <c r="E46" s="53">
        <v>1002625.12</v>
      </c>
      <c r="F46" s="53">
        <v>3814193.0600000005</v>
      </c>
      <c r="G46" s="105">
        <v>113003181.67</v>
      </c>
      <c r="H46" s="67">
        <v>50758726</v>
      </c>
      <c r="I46" s="53">
        <v>35658663.469999999</v>
      </c>
      <c r="J46" s="53">
        <v>23178958.449999999</v>
      </c>
      <c r="K46" s="53">
        <v>1002625.12</v>
      </c>
      <c r="L46" s="53">
        <v>3814193.0600000005</v>
      </c>
      <c r="M46" s="105">
        <v>114413166.10000001</v>
      </c>
    </row>
    <row r="47" spans="1:13" x14ac:dyDescent="0.25">
      <c r="A47" s="4" t="s">
        <v>38</v>
      </c>
      <c r="B47" s="67">
        <v>9606575.4900000002</v>
      </c>
      <c r="C47" s="53">
        <v>8245719.0599999987</v>
      </c>
      <c r="D47" s="53">
        <v>8310841.6500000004</v>
      </c>
      <c r="E47" s="53">
        <v>4270.87</v>
      </c>
      <c r="F47" s="53">
        <v>0</v>
      </c>
      <c r="G47" s="105">
        <v>26167407.069999997</v>
      </c>
      <c r="H47" s="67">
        <v>9846784.9800000004</v>
      </c>
      <c r="I47" s="53">
        <v>8322783.1999999983</v>
      </c>
      <c r="J47" s="53">
        <v>8335879.9900000002</v>
      </c>
      <c r="K47" s="53">
        <v>4270.87</v>
      </c>
      <c r="L47" s="53">
        <v>0</v>
      </c>
      <c r="M47" s="105">
        <v>26509719.039999995</v>
      </c>
    </row>
    <row r="48" spans="1:13" x14ac:dyDescent="0.25">
      <c r="A48" s="4" t="s">
        <v>39</v>
      </c>
      <c r="B48" s="67">
        <v>30314266.999999996</v>
      </c>
      <c r="C48" s="53">
        <v>19636993</v>
      </c>
      <c r="D48" s="53">
        <v>12419000</v>
      </c>
      <c r="E48" s="53">
        <v>322657</v>
      </c>
      <c r="F48" s="53">
        <v>3386247</v>
      </c>
      <c r="G48" s="105">
        <v>66079164</v>
      </c>
      <c r="H48" s="67">
        <v>30314266.999999996</v>
      </c>
      <c r="I48" s="53">
        <v>19636993</v>
      </c>
      <c r="J48" s="53">
        <v>12419000</v>
      </c>
      <c r="K48" s="53">
        <v>322657</v>
      </c>
      <c r="L48" s="53">
        <v>3386247</v>
      </c>
      <c r="M48" s="105">
        <v>66079164</v>
      </c>
    </row>
    <row r="49" spans="1:13" x14ac:dyDescent="0.25">
      <c r="A49" s="4" t="s">
        <v>40</v>
      </c>
      <c r="B49" s="67">
        <v>48118337.249849752</v>
      </c>
      <c r="C49" s="53">
        <v>21446944.281516168</v>
      </c>
      <c r="D49" s="53">
        <v>20220748</v>
      </c>
      <c r="E49" s="53">
        <v>309475.15999999997</v>
      </c>
      <c r="F49" s="53">
        <v>15925773.990000002</v>
      </c>
      <c r="G49" s="105">
        <v>106021278.68136589</v>
      </c>
      <c r="H49" s="67">
        <v>48172906.910000011</v>
      </c>
      <c r="I49" s="53">
        <v>22885505.179999996</v>
      </c>
      <c r="J49" s="53">
        <v>20220748</v>
      </c>
      <c r="K49" s="53">
        <v>309475.15999999997</v>
      </c>
      <c r="L49" s="53">
        <v>15925773.990000002</v>
      </c>
      <c r="M49" s="105">
        <v>107514409.23999998</v>
      </c>
    </row>
    <row r="50" spans="1:13" x14ac:dyDescent="0.25">
      <c r="A50" s="4" t="s">
        <v>41</v>
      </c>
      <c r="B50" s="67">
        <v>8191501</v>
      </c>
      <c r="C50" s="53">
        <v>6142216</v>
      </c>
      <c r="D50" s="53">
        <v>2877138</v>
      </c>
      <c r="E50" s="53">
        <v>265913</v>
      </c>
      <c r="F50" s="53">
        <v>757940</v>
      </c>
      <c r="G50" s="105">
        <v>18234708</v>
      </c>
      <c r="H50" s="67">
        <v>8191501</v>
      </c>
      <c r="I50" s="53">
        <v>6142216</v>
      </c>
      <c r="J50" s="53">
        <v>2877138</v>
      </c>
      <c r="K50" s="53">
        <v>265913</v>
      </c>
      <c r="L50" s="53">
        <v>757940</v>
      </c>
      <c r="M50" s="105">
        <v>18234708</v>
      </c>
    </row>
    <row r="51" spans="1:13" x14ac:dyDescent="0.25">
      <c r="A51" s="4" t="s">
        <v>42</v>
      </c>
      <c r="B51" s="67">
        <v>51721119</v>
      </c>
      <c r="C51" s="53">
        <v>41522507</v>
      </c>
      <c r="D51" s="53">
        <v>16329684</v>
      </c>
      <c r="E51" s="53">
        <v>184722</v>
      </c>
      <c r="F51" s="53">
        <v>3173659.15</v>
      </c>
      <c r="G51" s="105">
        <v>112931691.15000001</v>
      </c>
      <c r="H51" s="67">
        <v>51721119</v>
      </c>
      <c r="I51" s="53">
        <v>41522507</v>
      </c>
      <c r="J51" s="53">
        <v>16329684</v>
      </c>
      <c r="K51" s="53">
        <v>184722</v>
      </c>
      <c r="L51" s="53">
        <v>3173659.15</v>
      </c>
      <c r="M51" s="105">
        <v>112931691.15000001</v>
      </c>
    </row>
    <row r="52" spans="1:13" x14ac:dyDescent="0.25">
      <c r="A52" s="4" t="s">
        <v>43</v>
      </c>
      <c r="B52" s="67">
        <v>48423088.969999999</v>
      </c>
      <c r="C52" s="53">
        <v>40890286.331070006</v>
      </c>
      <c r="D52" s="53">
        <v>14063191</v>
      </c>
      <c r="E52" s="53">
        <v>1147009</v>
      </c>
      <c r="F52" s="53">
        <v>3852636.66</v>
      </c>
      <c r="G52" s="105">
        <v>108376211.96107002</v>
      </c>
      <c r="H52" s="67">
        <v>48423088.969999999</v>
      </c>
      <c r="I52" s="53">
        <v>40890286.331070006</v>
      </c>
      <c r="J52" s="53">
        <v>19442309</v>
      </c>
      <c r="K52" s="53">
        <v>1147009</v>
      </c>
      <c r="L52" s="53">
        <v>3852636.66</v>
      </c>
      <c r="M52" s="105">
        <v>113755329.96107002</v>
      </c>
    </row>
    <row r="53" spans="1:13" x14ac:dyDescent="0.25">
      <c r="A53" s="4" t="s">
        <v>44</v>
      </c>
      <c r="B53" s="67">
        <v>235835000</v>
      </c>
      <c r="C53" s="53">
        <v>230989000</v>
      </c>
      <c r="D53" s="53">
        <v>73529000</v>
      </c>
      <c r="E53" s="53">
        <v>0</v>
      </c>
      <c r="F53" s="53">
        <v>40218001</v>
      </c>
      <c r="G53" s="105">
        <v>580571001</v>
      </c>
      <c r="H53" s="67">
        <v>235835000</v>
      </c>
      <c r="I53" s="53">
        <v>230989000</v>
      </c>
      <c r="J53" s="53">
        <v>73529000</v>
      </c>
      <c r="K53" s="53">
        <v>0</v>
      </c>
      <c r="L53" s="53">
        <v>40218001</v>
      </c>
      <c r="M53" s="105">
        <v>580571001</v>
      </c>
    </row>
    <row r="54" spans="1:13" x14ac:dyDescent="0.25">
      <c r="A54" s="4" t="s">
        <v>264</v>
      </c>
      <c r="B54" s="67">
        <v>43051505</v>
      </c>
      <c r="C54" s="53">
        <v>51308338</v>
      </c>
      <c r="D54" s="53">
        <v>25103119</v>
      </c>
      <c r="E54" s="53">
        <v>1421687</v>
      </c>
      <c r="F54" s="53">
        <v>3391685</v>
      </c>
      <c r="G54" s="105">
        <v>124276334</v>
      </c>
      <c r="H54" s="67">
        <v>43051505</v>
      </c>
      <c r="I54" s="53">
        <v>56759883</v>
      </c>
      <c r="J54" s="53">
        <v>25103119</v>
      </c>
      <c r="K54" s="53">
        <v>1421687</v>
      </c>
      <c r="L54" s="53">
        <v>3391685</v>
      </c>
      <c r="M54" s="105">
        <v>129727879</v>
      </c>
    </row>
    <row r="55" spans="1:13" x14ac:dyDescent="0.25">
      <c r="A55" s="4" t="s">
        <v>45</v>
      </c>
      <c r="B55" s="67">
        <v>41957886.770000003</v>
      </c>
      <c r="C55" s="53">
        <v>31637858.700000003</v>
      </c>
      <c r="D55" s="53">
        <v>17984904.43</v>
      </c>
      <c r="E55" s="53">
        <v>1267887.71</v>
      </c>
      <c r="F55" s="53">
        <v>1083674.6299999999</v>
      </c>
      <c r="G55" s="105">
        <v>93932212.24000001</v>
      </c>
      <c r="H55" s="67">
        <v>42920346.130000003</v>
      </c>
      <c r="I55" s="53">
        <v>27049275.050000004</v>
      </c>
      <c r="J55" s="53">
        <v>17984904.43</v>
      </c>
      <c r="K55" s="53">
        <v>1267887.71</v>
      </c>
      <c r="L55" s="53">
        <v>1083674.6299999999</v>
      </c>
      <c r="M55" s="105">
        <v>90306087.950000003</v>
      </c>
    </row>
    <row r="56" spans="1:13" x14ac:dyDescent="0.25">
      <c r="A56" s="4" t="s">
        <v>46</v>
      </c>
      <c r="B56" s="67">
        <v>22570521.009999998</v>
      </c>
      <c r="C56" s="53">
        <v>17538895.719999999</v>
      </c>
      <c r="D56" s="53">
        <v>14731290</v>
      </c>
      <c r="E56" s="53">
        <v>904709</v>
      </c>
      <c r="F56" s="53">
        <v>1706987</v>
      </c>
      <c r="G56" s="105">
        <v>57452402.729999982</v>
      </c>
      <c r="H56" s="67">
        <v>22570521.009999998</v>
      </c>
      <c r="I56" s="53">
        <v>17538895.719999999</v>
      </c>
      <c r="J56" s="53">
        <v>14731290</v>
      </c>
      <c r="K56" s="53">
        <v>904709</v>
      </c>
      <c r="L56" s="53">
        <v>1706987</v>
      </c>
      <c r="M56" s="105">
        <v>57452402.729999982</v>
      </c>
    </row>
    <row r="57" spans="1:13" x14ac:dyDescent="0.25">
      <c r="A57" s="4" t="s">
        <v>47</v>
      </c>
      <c r="B57" s="67">
        <v>18965208</v>
      </c>
      <c r="C57" s="53">
        <v>19938937</v>
      </c>
      <c r="D57" s="53">
        <v>9547406</v>
      </c>
      <c r="E57" s="53">
        <v>462678</v>
      </c>
      <c r="F57" s="53">
        <v>1007240</v>
      </c>
      <c r="G57" s="105">
        <v>49921469</v>
      </c>
      <c r="H57" s="67">
        <v>18965208</v>
      </c>
      <c r="I57" s="53">
        <v>19938937</v>
      </c>
      <c r="J57" s="53">
        <v>9547406</v>
      </c>
      <c r="K57" s="53">
        <v>462678</v>
      </c>
      <c r="L57" s="53">
        <v>1007240</v>
      </c>
      <c r="M57" s="105">
        <v>49921469</v>
      </c>
    </row>
    <row r="58" spans="1:13" x14ac:dyDescent="0.25">
      <c r="A58" s="4" t="s">
        <v>48</v>
      </c>
      <c r="B58" s="67">
        <v>67476005</v>
      </c>
      <c r="C58" s="53">
        <v>37276842</v>
      </c>
      <c r="D58" s="53">
        <v>25456170</v>
      </c>
      <c r="E58" s="53">
        <v>0</v>
      </c>
      <c r="F58" s="53">
        <v>22282012</v>
      </c>
      <c r="G58" s="105">
        <v>152491029</v>
      </c>
      <c r="H58" s="67">
        <v>67476005</v>
      </c>
      <c r="I58" s="53">
        <v>37276842</v>
      </c>
      <c r="J58" s="53">
        <v>25456170</v>
      </c>
      <c r="K58" s="53">
        <v>0</v>
      </c>
      <c r="L58" s="53">
        <v>22282012</v>
      </c>
      <c r="M58" s="105">
        <v>152491029</v>
      </c>
    </row>
    <row r="59" spans="1:13" x14ac:dyDescent="0.25">
      <c r="A59" s="4" t="s">
        <v>49</v>
      </c>
      <c r="B59" s="67">
        <v>67555698.86999996</v>
      </c>
      <c r="C59" s="53">
        <v>48767381.819999993</v>
      </c>
      <c r="D59" s="53">
        <v>17892725.046755604</v>
      </c>
      <c r="E59" s="53">
        <v>210591.12</v>
      </c>
      <c r="F59" s="53">
        <v>4295231.089999998</v>
      </c>
      <c r="G59" s="105">
        <v>138721627.94675556</v>
      </c>
      <c r="H59" s="67">
        <v>67555698.86999996</v>
      </c>
      <c r="I59" s="53">
        <v>48767381.819999993</v>
      </c>
      <c r="J59" s="53">
        <v>17892725.046755604</v>
      </c>
      <c r="K59" s="53">
        <v>210591.12</v>
      </c>
      <c r="L59" s="53">
        <v>4295231.089999998</v>
      </c>
      <c r="M59" s="105">
        <v>138721627.94675556</v>
      </c>
    </row>
    <row r="60" spans="1:13" x14ac:dyDescent="0.25">
      <c r="A60" s="4" t="s">
        <v>50</v>
      </c>
      <c r="B60" s="67">
        <v>17978919</v>
      </c>
      <c r="C60" s="53">
        <v>15375353</v>
      </c>
      <c r="D60" s="53">
        <v>7398350</v>
      </c>
      <c r="E60" s="53">
        <v>723939</v>
      </c>
      <c r="F60" s="53">
        <v>1272280</v>
      </c>
      <c r="G60" s="105">
        <v>42748841</v>
      </c>
      <c r="H60" s="67">
        <v>17978919</v>
      </c>
      <c r="I60" s="53">
        <v>15375353</v>
      </c>
      <c r="J60" s="53">
        <v>7398350</v>
      </c>
      <c r="K60" s="53">
        <v>723939</v>
      </c>
      <c r="L60" s="53">
        <v>1272280</v>
      </c>
      <c r="M60" s="105">
        <v>42748841</v>
      </c>
    </row>
    <row r="61" spans="1:13" x14ac:dyDescent="0.25">
      <c r="A61" s="4" t="s">
        <v>51</v>
      </c>
      <c r="B61" s="67">
        <v>75812999.920000002</v>
      </c>
      <c r="C61" s="53">
        <v>52788408.770000003</v>
      </c>
      <c r="D61" s="53">
        <v>23630272.600905675</v>
      </c>
      <c r="E61" s="53">
        <v>1943097.3599999999</v>
      </c>
      <c r="F61" s="53">
        <v>7902611.5800000001</v>
      </c>
      <c r="G61" s="105">
        <v>162077390.23090568</v>
      </c>
      <c r="H61" s="67">
        <v>75812999.920000002</v>
      </c>
      <c r="I61" s="53">
        <v>52788408.770000003</v>
      </c>
      <c r="J61" s="53">
        <v>23630272.600905675</v>
      </c>
      <c r="K61" s="53">
        <v>1943097.3599999999</v>
      </c>
      <c r="L61" s="53">
        <v>7902611.5800000001</v>
      </c>
      <c r="M61" s="105">
        <v>162077390.23090568</v>
      </c>
    </row>
    <row r="62" spans="1:13" x14ac:dyDescent="0.25">
      <c r="A62" s="4" t="s">
        <v>52</v>
      </c>
      <c r="B62" s="67">
        <v>68875932.769999996</v>
      </c>
      <c r="C62" s="53">
        <v>87709389.619999975</v>
      </c>
      <c r="D62" s="53">
        <v>26165916.629999999</v>
      </c>
      <c r="E62" s="53">
        <v>1648862.96</v>
      </c>
      <c r="F62" s="53">
        <v>5110045.76</v>
      </c>
      <c r="G62" s="105">
        <v>189510147.74000001</v>
      </c>
      <c r="H62" s="67">
        <v>68875932.769999996</v>
      </c>
      <c r="I62" s="53">
        <v>87709389.619999975</v>
      </c>
      <c r="J62" s="53">
        <v>26165916.629999999</v>
      </c>
      <c r="K62" s="53">
        <v>1648862.96</v>
      </c>
      <c r="L62" s="53">
        <v>5110045.76</v>
      </c>
      <c r="M62" s="105">
        <v>189510147.74000001</v>
      </c>
    </row>
    <row r="63" spans="1:13" x14ac:dyDescent="0.25">
      <c r="A63" s="4" t="s">
        <v>53</v>
      </c>
      <c r="B63" s="67">
        <v>13749556</v>
      </c>
      <c r="C63" s="53">
        <v>8972652</v>
      </c>
      <c r="D63" s="53">
        <v>7860357</v>
      </c>
      <c r="E63" s="53">
        <v>183494</v>
      </c>
      <c r="F63" s="53">
        <v>1292967</v>
      </c>
      <c r="G63" s="105">
        <v>32059026</v>
      </c>
      <c r="H63" s="67">
        <v>13749556</v>
      </c>
      <c r="I63" s="53">
        <v>8972652</v>
      </c>
      <c r="J63" s="53">
        <v>7860357</v>
      </c>
      <c r="K63" s="53">
        <v>183494</v>
      </c>
      <c r="L63" s="53">
        <v>1292967</v>
      </c>
      <c r="M63" s="105">
        <v>32059026</v>
      </c>
    </row>
    <row r="64" spans="1:13" x14ac:dyDescent="0.25">
      <c r="A64" s="4" t="s">
        <v>54</v>
      </c>
      <c r="B64" s="67">
        <v>14410894</v>
      </c>
      <c r="C64" s="53">
        <v>12836561</v>
      </c>
      <c r="D64" s="53">
        <v>11219303</v>
      </c>
      <c r="E64" s="53">
        <v>151311</v>
      </c>
      <c r="F64" s="53">
        <v>6070894</v>
      </c>
      <c r="G64" s="105">
        <v>44688963</v>
      </c>
      <c r="H64" s="67">
        <v>14575024</v>
      </c>
      <c r="I64" s="53">
        <v>12914020</v>
      </c>
      <c r="J64" s="53">
        <v>11219303</v>
      </c>
      <c r="K64" s="53">
        <v>151311</v>
      </c>
      <c r="L64" s="53">
        <v>6482726</v>
      </c>
      <c r="M64" s="105">
        <v>45342384</v>
      </c>
    </row>
    <row r="65" spans="1:13" x14ac:dyDescent="0.25">
      <c r="A65" s="4" t="s">
        <v>55</v>
      </c>
      <c r="B65" s="67">
        <v>12637588</v>
      </c>
      <c r="C65" s="53">
        <v>9592393</v>
      </c>
      <c r="D65" s="53">
        <v>8272031</v>
      </c>
      <c r="E65" s="53">
        <v>235494</v>
      </c>
      <c r="F65" s="53">
        <v>298868</v>
      </c>
      <c r="G65" s="105">
        <v>31036374</v>
      </c>
      <c r="H65" s="67">
        <v>12637588</v>
      </c>
      <c r="I65" s="53">
        <v>9592393</v>
      </c>
      <c r="J65" s="53">
        <v>8272031</v>
      </c>
      <c r="K65" s="53">
        <v>235494</v>
      </c>
      <c r="L65" s="53">
        <v>298868</v>
      </c>
      <c r="M65" s="105">
        <v>31036374</v>
      </c>
    </row>
    <row r="66" spans="1:13" x14ac:dyDescent="0.25">
      <c r="A66" s="4" t="s">
        <v>56</v>
      </c>
      <c r="B66" s="67">
        <v>30835000</v>
      </c>
      <c r="C66" s="53">
        <v>26893000</v>
      </c>
      <c r="D66" s="53">
        <v>9845000</v>
      </c>
      <c r="E66" s="53">
        <v>931000</v>
      </c>
      <c r="F66" s="53">
        <v>8520000</v>
      </c>
      <c r="G66" s="105">
        <v>77024000</v>
      </c>
      <c r="H66" s="67">
        <v>30835000</v>
      </c>
      <c r="I66" s="53">
        <v>26893000</v>
      </c>
      <c r="J66" s="53">
        <v>9845000</v>
      </c>
      <c r="K66" s="53">
        <v>931000</v>
      </c>
      <c r="L66" s="53">
        <v>8520000</v>
      </c>
      <c r="M66" s="105">
        <v>77024000</v>
      </c>
    </row>
    <row r="67" spans="1:13" x14ac:dyDescent="0.25">
      <c r="A67" s="4" t="s">
        <v>57</v>
      </c>
      <c r="B67" s="67">
        <v>12457080</v>
      </c>
      <c r="C67" s="53">
        <v>8642366</v>
      </c>
      <c r="D67" s="53">
        <v>8857873</v>
      </c>
      <c r="E67" s="53">
        <v>176212</v>
      </c>
      <c r="F67" s="53">
        <v>1349309.85</v>
      </c>
      <c r="G67" s="105">
        <v>31482840.850000001</v>
      </c>
      <c r="H67" s="67">
        <v>12508812</v>
      </c>
      <c r="I67" s="53">
        <v>9155457</v>
      </c>
      <c r="J67" s="53">
        <v>8857873</v>
      </c>
      <c r="K67" s="53">
        <v>176212</v>
      </c>
      <c r="L67" s="53">
        <v>1349309.85</v>
      </c>
      <c r="M67" s="105">
        <v>32047663.850000001</v>
      </c>
    </row>
    <row r="68" spans="1:13" x14ac:dyDescent="0.25">
      <c r="A68" s="4" t="s">
        <v>58</v>
      </c>
      <c r="B68" s="67">
        <v>80931504.450000003</v>
      </c>
      <c r="C68" s="53">
        <v>67141085.680000007</v>
      </c>
      <c r="D68" s="53">
        <v>21662775</v>
      </c>
      <c r="E68" s="53">
        <v>452223</v>
      </c>
      <c r="F68" s="53">
        <v>15904411.899999999</v>
      </c>
      <c r="G68" s="105">
        <v>186092000.03</v>
      </c>
      <c r="H68" s="67">
        <v>80931504.450000003</v>
      </c>
      <c r="I68" s="53">
        <v>67141085.680000007</v>
      </c>
      <c r="J68" s="53">
        <v>21662775</v>
      </c>
      <c r="K68" s="53">
        <v>452223</v>
      </c>
      <c r="L68" s="53">
        <v>15904411.899999999</v>
      </c>
      <c r="M68" s="105">
        <v>186092000.03</v>
      </c>
    </row>
    <row r="69" spans="1:13" x14ac:dyDescent="0.25">
      <c r="A69" s="4" t="s">
        <v>59</v>
      </c>
      <c r="B69" s="67">
        <v>6429843</v>
      </c>
      <c r="C69" s="53">
        <v>5583005</v>
      </c>
      <c r="D69" s="53">
        <v>6547775</v>
      </c>
      <c r="E69" s="53">
        <v>28441</v>
      </c>
      <c r="F69" s="53">
        <v>371159</v>
      </c>
      <c r="G69" s="105">
        <v>18960223</v>
      </c>
      <c r="H69" s="67">
        <v>6429843</v>
      </c>
      <c r="I69" s="53">
        <v>5583005</v>
      </c>
      <c r="J69" s="53">
        <v>6547775</v>
      </c>
      <c r="K69" s="53">
        <v>28441</v>
      </c>
      <c r="L69" s="53">
        <v>371159</v>
      </c>
      <c r="M69" s="105">
        <v>18960223</v>
      </c>
    </row>
    <row r="70" spans="1:13" x14ac:dyDescent="0.25">
      <c r="A70" s="4" t="s">
        <v>60</v>
      </c>
      <c r="B70" s="67">
        <v>3675582</v>
      </c>
      <c r="C70" s="53">
        <v>4876952</v>
      </c>
      <c r="D70" s="53">
        <v>1159842</v>
      </c>
      <c r="E70" s="53">
        <v>23140</v>
      </c>
      <c r="F70" s="53">
        <v>128426</v>
      </c>
      <c r="G70" s="105">
        <v>9863942</v>
      </c>
      <c r="H70" s="67">
        <v>3675582</v>
      </c>
      <c r="I70" s="53">
        <v>4876952</v>
      </c>
      <c r="J70" s="53">
        <v>1159842</v>
      </c>
      <c r="K70" s="53">
        <v>23140</v>
      </c>
      <c r="L70" s="53">
        <v>128426</v>
      </c>
      <c r="M70" s="105">
        <v>9863942</v>
      </c>
    </row>
    <row r="71" spans="1:13" x14ac:dyDescent="0.25">
      <c r="A71" s="4" t="s">
        <v>61</v>
      </c>
      <c r="B71" s="67">
        <v>23135107</v>
      </c>
      <c r="C71" s="53">
        <v>22059746</v>
      </c>
      <c r="D71" s="53">
        <v>10615087</v>
      </c>
      <c r="E71" s="53">
        <v>142429</v>
      </c>
      <c r="F71" s="53">
        <v>2993572</v>
      </c>
      <c r="G71" s="105">
        <v>58945941</v>
      </c>
      <c r="H71" s="67">
        <v>23135107</v>
      </c>
      <c r="I71" s="53">
        <v>22059746</v>
      </c>
      <c r="J71" s="53">
        <v>10615087</v>
      </c>
      <c r="K71" s="53">
        <v>142429</v>
      </c>
      <c r="L71" s="53">
        <v>2993572</v>
      </c>
      <c r="M71" s="105">
        <v>58945941</v>
      </c>
    </row>
    <row r="72" spans="1:13" x14ac:dyDescent="0.25">
      <c r="A72" s="4" t="s">
        <v>62</v>
      </c>
      <c r="B72" s="67">
        <v>16397916</v>
      </c>
      <c r="C72" s="53">
        <v>7945535</v>
      </c>
      <c r="D72" s="53">
        <v>10310372</v>
      </c>
      <c r="E72" s="53">
        <v>214476</v>
      </c>
      <c r="F72" s="53">
        <v>3794652</v>
      </c>
      <c r="G72" s="105">
        <v>38662951</v>
      </c>
      <c r="H72" s="67">
        <v>16544980</v>
      </c>
      <c r="I72" s="53">
        <v>7976000</v>
      </c>
      <c r="J72" s="53">
        <v>10310372</v>
      </c>
      <c r="K72" s="53">
        <v>214476</v>
      </c>
      <c r="L72" s="53">
        <v>3794652</v>
      </c>
      <c r="M72" s="105">
        <v>38840480</v>
      </c>
    </row>
    <row r="73" spans="1:13" x14ac:dyDescent="0.25">
      <c r="A73" s="4" t="s">
        <v>63</v>
      </c>
      <c r="B73" s="67">
        <v>59106322.710000001</v>
      </c>
      <c r="C73" s="53">
        <v>39491540.350000001</v>
      </c>
      <c r="D73" s="53">
        <v>17553597.899999999</v>
      </c>
      <c r="E73" s="53">
        <v>463333.6</v>
      </c>
      <c r="F73" s="53">
        <v>19756937.66</v>
      </c>
      <c r="G73" s="105">
        <v>136371732.22</v>
      </c>
      <c r="H73" s="67">
        <v>59106322.710000001</v>
      </c>
      <c r="I73" s="53">
        <v>39491540.350000001</v>
      </c>
      <c r="J73" s="53">
        <v>17553597.899999999</v>
      </c>
      <c r="K73" s="53">
        <v>463333.6</v>
      </c>
      <c r="L73" s="53">
        <v>19756937.66</v>
      </c>
      <c r="M73" s="105">
        <v>136371732.22</v>
      </c>
    </row>
    <row r="74" spans="1:13" x14ac:dyDescent="0.25">
      <c r="A74" s="4" t="s">
        <v>64</v>
      </c>
      <c r="B74" s="67">
        <v>9000012</v>
      </c>
      <c r="C74" s="53">
        <v>10736884</v>
      </c>
      <c r="D74" s="53">
        <v>5120192</v>
      </c>
      <c r="E74" s="53">
        <v>122433</v>
      </c>
      <c r="F74" s="53">
        <v>0</v>
      </c>
      <c r="G74" s="105">
        <v>24979521</v>
      </c>
      <c r="H74" s="67">
        <v>9000012</v>
      </c>
      <c r="I74" s="53">
        <v>10736884</v>
      </c>
      <c r="J74" s="53">
        <v>5120192</v>
      </c>
      <c r="K74" s="53">
        <v>122433</v>
      </c>
      <c r="L74" s="53">
        <v>0</v>
      </c>
      <c r="M74" s="105">
        <v>24979521</v>
      </c>
    </row>
    <row r="75" spans="1:13" x14ac:dyDescent="0.25">
      <c r="A75" s="4" t="s">
        <v>65</v>
      </c>
      <c r="B75" s="67">
        <v>26316183.119999997</v>
      </c>
      <c r="C75" s="53">
        <v>22008196.899999999</v>
      </c>
      <c r="D75" s="53">
        <v>10629347.84</v>
      </c>
      <c r="E75" s="53">
        <v>1122351.72</v>
      </c>
      <c r="F75" s="53">
        <v>0</v>
      </c>
      <c r="G75" s="105">
        <v>60076079.579999991</v>
      </c>
      <c r="H75" s="67">
        <v>26316183.119999997</v>
      </c>
      <c r="I75" s="53">
        <v>22008196.899999999</v>
      </c>
      <c r="J75" s="53">
        <v>10629347.84</v>
      </c>
      <c r="K75" s="53">
        <v>1122351.72</v>
      </c>
      <c r="L75" s="53">
        <v>0</v>
      </c>
      <c r="M75" s="105">
        <v>60076079.579999991</v>
      </c>
    </row>
    <row r="76" spans="1:13" x14ac:dyDescent="0.25">
      <c r="A76" s="4" t="s">
        <v>66</v>
      </c>
      <c r="B76" s="67">
        <v>19127104.199999999</v>
      </c>
      <c r="C76" s="53">
        <v>20216948.070000004</v>
      </c>
      <c r="D76" s="53">
        <v>8729954.0899999999</v>
      </c>
      <c r="E76" s="53">
        <v>428529.75</v>
      </c>
      <c r="F76" s="53">
        <v>1014391.3500000001</v>
      </c>
      <c r="G76" s="105">
        <v>49516927.459999993</v>
      </c>
      <c r="H76" s="67">
        <v>19127104.199999999</v>
      </c>
      <c r="I76" s="53">
        <v>20216948.070000004</v>
      </c>
      <c r="J76" s="53">
        <v>8729954.0899999999</v>
      </c>
      <c r="K76" s="53">
        <v>428529.75</v>
      </c>
      <c r="L76" s="53">
        <v>1014391.3500000001</v>
      </c>
      <c r="M76" s="105">
        <v>49516927.459999993</v>
      </c>
    </row>
    <row r="77" spans="1:13" x14ac:dyDescent="0.25">
      <c r="A77" s="4" t="s">
        <v>67</v>
      </c>
      <c r="B77" s="67">
        <v>4922361</v>
      </c>
      <c r="C77" s="53">
        <v>4118172</v>
      </c>
      <c r="D77" s="53">
        <v>3535189</v>
      </c>
      <c r="E77" s="53">
        <v>9568</v>
      </c>
      <c r="F77" s="53">
        <v>330064</v>
      </c>
      <c r="G77" s="105">
        <v>12915354</v>
      </c>
      <c r="H77" s="67">
        <v>4922361</v>
      </c>
      <c r="I77" s="53">
        <v>4118172</v>
      </c>
      <c r="J77" s="53">
        <v>3535189</v>
      </c>
      <c r="K77" s="53">
        <v>9568</v>
      </c>
      <c r="L77" s="53">
        <v>330064</v>
      </c>
      <c r="M77" s="105">
        <v>12915354</v>
      </c>
    </row>
    <row r="78" spans="1:13" x14ac:dyDescent="0.25">
      <c r="A78" s="4" t="s">
        <v>68</v>
      </c>
      <c r="B78" s="67">
        <v>23499797</v>
      </c>
      <c r="C78" s="53">
        <v>17426423</v>
      </c>
      <c r="D78" s="53">
        <v>13379357</v>
      </c>
      <c r="E78" s="53">
        <v>439507</v>
      </c>
      <c r="F78" s="53">
        <v>118186</v>
      </c>
      <c r="G78" s="105">
        <v>54863270</v>
      </c>
      <c r="H78" s="67">
        <v>23499797</v>
      </c>
      <c r="I78" s="53">
        <v>17426423</v>
      </c>
      <c r="J78" s="53">
        <v>13379357</v>
      </c>
      <c r="K78" s="53">
        <v>439507</v>
      </c>
      <c r="L78" s="53">
        <v>118186</v>
      </c>
      <c r="M78" s="105">
        <v>54863270</v>
      </c>
    </row>
    <row r="79" spans="1:13" x14ac:dyDescent="0.25">
      <c r="A79" s="4" t="s">
        <v>69</v>
      </c>
      <c r="B79" s="67">
        <v>30013000</v>
      </c>
      <c r="C79" s="53">
        <v>24331001</v>
      </c>
      <c r="D79" s="53">
        <v>10165488</v>
      </c>
      <c r="E79" s="53">
        <v>601342</v>
      </c>
      <c r="F79" s="53">
        <v>1501119</v>
      </c>
      <c r="G79" s="105">
        <v>66611950</v>
      </c>
      <c r="H79" s="67">
        <v>30013000</v>
      </c>
      <c r="I79" s="53">
        <v>24331001</v>
      </c>
      <c r="J79" s="53">
        <v>10165488</v>
      </c>
      <c r="K79" s="53">
        <v>601342</v>
      </c>
      <c r="L79" s="53">
        <v>1501119</v>
      </c>
      <c r="M79" s="105">
        <v>66611950</v>
      </c>
    </row>
    <row r="80" spans="1:13" x14ac:dyDescent="0.25">
      <c r="A80" s="4" t="s">
        <v>70</v>
      </c>
      <c r="B80" s="67">
        <v>23746920</v>
      </c>
      <c r="C80" s="53">
        <v>24751520</v>
      </c>
      <c r="D80" s="53">
        <v>21102927</v>
      </c>
      <c r="E80" s="53">
        <v>977415</v>
      </c>
      <c r="F80" s="53">
        <v>710161</v>
      </c>
      <c r="G80" s="105">
        <v>71288943</v>
      </c>
      <c r="H80" s="67">
        <v>23746920</v>
      </c>
      <c r="I80" s="53">
        <v>25195370</v>
      </c>
      <c r="J80" s="53">
        <v>21102927</v>
      </c>
      <c r="K80" s="53">
        <v>977415</v>
      </c>
      <c r="L80" s="53">
        <v>710161</v>
      </c>
      <c r="M80" s="105">
        <v>71732793</v>
      </c>
    </row>
    <row r="81" spans="1:13" x14ac:dyDescent="0.25">
      <c r="A81" s="4" t="s">
        <v>71</v>
      </c>
      <c r="B81" s="67">
        <v>5887756.1799999997</v>
      </c>
      <c r="C81" s="53">
        <v>4295907.915</v>
      </c>
      <c r="D81" s="53">
        <v>6370889.4699999988</v>
      </c>
      <c r="E81" s="53">
        <v>13633.68</v>
      </c>
      <c r="F81" s="53">
        <v>338626.93</v>
      </c>
      <c r="G81" s="105">
        <v>16906814.174999997</v>
      </c>
      <c r="H81" s="67">
        <v>6338700.4100000001</v>
      </c>
      <c r="I81" s="53">
        <v>5084214.4649999999</v>
      </c>
      <c r="J81" s="53">
        <v>6370889.4699999988</v>
      </c>
      <c r="K81" s="53">
        <v>13633.68</v>
      </c>
      <c r="L81" s="53">
        <v>338626.93</v>
      </c>
      <c r="M81" s="105">
        <v>18146064.954999998</v>
      </c>
    </row>
    <row r="82" spans="1:13" x14ac:dyDescent="0.25">
      <c r="A82" s="4" t="s">
        <v>72</v>
      </c>
      <c r="B82" s="67">
        <v>67195430</v>
      </c>
      <c r="C82" s="53">
        <v>52115110</v>
      </c>
      <c r="D82" s="53">
        <v>24562774</v>
      </c>
      <c r="E82" s="53">
        <v>299076</v>
      </c>
      <c r="F82" s="53">
        <v>6970574</v>
      </c>
      <c r="G82" s="105">
        <v>151142964</v>
      </c>
      <c r="H82" s="67">
        <v>67195430</v>
      </c>
      <c r="I82" s="53">
        <v>52115110</v>
      </c>
      <c r="J82" s="53">
        <v>24562774</v>
      </c>
      <c r="K82" s="53">
        <v>299076</v>
      </c>
      <c r="L82" s="53">
        <v>6970574</v>
      </c>
      <c r="M82" s="105">
        <v>151142964</v>
      </c>
    </row>
    <row r="83" spans="1:13" x14ac:dyDescent="0.25">
      <c r="A83" s="4" t="s">
        <v>73</v>
      </c>
      <c r="B83" s="67">
        <v>80492096</v>
      </c>
      <c r="C83" s="53">
        <v>56307538</v>
      </c>
      <c r="D83" s="53">
        <v>23560704</v>
      </c>
      <c r="E83" s="53">
        <v>2153091</v>
      </c>
      <c r="F83" s="53">
        <v>14824736</v>
      </c>
      <c r="G83" s="105">
        <v>177338165</v>
      </c>
      <c r="H83" s="67">
        <v>81018099</v>
      </c>
      <c r="I83" s="53">
        <v>56682696</v>
      </c>
      <c r="J83" s="53">
        <v>23560704</v>
      </c>
      <c r="K83" s="53">
        <v>2153091</v>
      </c>
      <c r="L83" s="53">
        <v>14824736</v>
      </c>
      <c r="M83" s="105">
        <v>178239326</v>
      </c>
    </row>
    <row r="84" spans="1:13" x14ac:dyDescent="0.25">
      <c r="A84" s="4" t="s">
        <v>74</v>
      </c>
      <c r="B84" s="67">
        <v>22211561</v>
      </c>
      <c r="C84" s="53">
        <v>23243518</v>
      </c>
      <c r="D84" s="53">
        <v>9080047</v>
      </c>
      <c r="E84" s="53">
        <v>1615177</v>
      </c>
      <c r="F84" s="53">
        <v>916283</v>
      </c>
      <c r="G84" s="105">
        <v>57066586</v>
      </c>
      <c r="H84" s="67">
        <v>22211561</v>
      </c>
      <c r="I84" s="53">
        <v>23243518</v>
      </c>
      <c r="J84" s="53">
        <v>9080047</v>
      </c>
      <c r="K84" s="53">
        <v>1615177</v>
      </c>
      <c r="L84" s="53">
        <v>916283</v>
      </c>
      <c r="M84" s="105">
        <v>57066586</v>
      </c>
    </row>
    <row r="85" spans="1:13" x14ac:dyDescent="0.25">
      <c r="A85" s="4" t="s">
        <v>75</v>
      </c>
      <c r="B85" s="67">
        <v>111596021.99000001</v>
      </c>
      <c r="C85" s="53">
        <v>98744673.87000002</v>
      </c>
      <c r="D85" s="53">
        <v>65364717.280000001</v>
      </c>
      <c r="E85" s="53">
        <v>0</v>
      </c>
      <c r="F85" s="53">
        <v>7659994.3000000007</v>
      </c>
      <c r="G85" s="105">
        <v>283365407.44</v>
      </c>
      <c r="H85" s="67">
        <v>111596021.99000001</v>
      </c>
      <c r="I85" s="53">
        <v>99719413.670000017</v>
      </c>
      <c r="J85" s="53">
        <v>65364717.280000001</v>
      </c>
      <c r="K85" s="53">
        <v>1868200.3699999999</v>
      </c>
      <c r="L85" s="53">
        <v>7659994.3000000007</v>
      </c>
      <c r="M85" s="105">
        <v>286208347.61000001</v>
      </c>
    </row>
    <row r="86" spans="1:13" x14ac:dyDescent="0.25">
      <c r="A86" s="4" t="s">
        <v>76</v>
      </c>
      <c r="B86" s="67">
        <v>60733000</v>
      </c>
      <c r="C86" s="53">
        <v>49978933.82</v>
      </c>
      <c r="D86" s="53">
        <v>0</v>
      </c>
      <c r="E86" s="53">
        <v>1508453</v>
      </c>
      <c r="F86" s="53">
        <v>0</v>
      </c>
      <c r="G86" s="105">
        <v>112220386.82000002</v>
      </c>
      <c r="H86" s="67">
        <v>75871470</v>
      </c>
      <c r="I86" s="53">
        <v>61881249.350000001</v>
      </c>
      <c r="J86" s="53">
        <v>19614312</v>
      </c>
      <c r="K86" s="53">
        <v>1508453</v>
      </c>
      <c r="L86" s="53">
        <v>2025915</v>
      </c>
      <c r="M86" s="105">
        <v>160901399.35000002</v>
      </c>
    </row>
    <row r="87" spans="1:13" x14ac:dyDescent="0.25">
      <c r="A87" s="4" t="s">
        <v>77</v>
      </c>
      <c r="B87" s="67">
        <v>62175477.059999987</v>
      </c>
      <c r="C87" s="53">
        <v>63077785.980000004</v>
      </c>
      <c r="D87" s="53">
        <v>23969427.540000003</v>
      </c>
      <c r="E87" s="53">
        <v>1393984.64</v>
      </c>
      <c r="F87" s="53">
        <v>9603265.1899999995</v>
      </c>
      <c r="G87" s="105">
        <v>160219940.41</v>
      </c>
      <c r="H87" s="67">
        <v>62175477.059999987</v>
      </c>
      <c r="I87" s="53">
        <v>63077785.980000004</v>
      </c>
      <c r="J87" s="53">
        <v>23969427.540000003</v>
      </c>
      <c r="K87" s="53">
        <v>1393984.64</v>
      </c>
      <c r="L87" s="53">
        <v>9603265.1899999995</v>
      </c>
      <c r="M87" s="105">
        <v>160219940.41</v>
      </c>
    </row>
    <row r="88" spans="1:13" x14ac:dyDescent="0.25">
      <c r="A88" s="4" t="s">
        <v>78</v>
      </c>
      <c r="B88" s="67">
        <v>7607415</v>
      </c>
      <c r="C88" s="53">
        <v>5105599</v>
      </c>
      <c r="D88" s="53">
        <v>6453897</v>
      </c>
      <c r="E88" s="53">
        <v>69521</v>
      </c>
      <c r="F88" s="53">
        <v>2055021</v>
      </c>
      <c r="G88" s="105">
        <v>21291453</v>
      </c>
      <c r="H88" s="67">
        <v>7607415</v>
      </c>
      <c r="I88" s="53">
        <v>5105599</v>
      </c>
      <c r="J88" s="53">
        <v>6453897</v>
      </c>
      <c r="K88" s="53">
        <v>69521</v>
      </c>
      <c r="L88" s="53">
        <v>2055021</v>
      </c>
      <c r="M88" s="105">
        <v>21291453</v>
      </c>
    </row>
    <row r="89" spans="1:13" x14ac:dyDescent="0.25">
      <c r="A89" s="5"/>
      <c r="B89" s="69"/>
      <c r="C89" s="54"/>
      <c r="D89" s="54"/>
      <c r="E89" s="54"/>
      <c r="F89" s="54"/>
      <c r="G89" s="106"/>
      <c r="H89" s="69"/>
      <c r="I89" s="54"/>
      <c r="J89" s="54"/>
      <c r="K89" s="54"/>
      <c r="L89" s="54"/>
      <c r="M89" s="106"/>
    </row>
    <row r="90" spans="1:13" x14ac:dyDescent="0.25">
      <c r="A90" s="30"/>
      <c r="B90" s="31">
        <f t="shared" ref="B90:G90" si="0">SUM(B9:B89)</f>
        <v>3256105191.87184</v>
      </c>
      <c r="C90" s="32">
        <f t="shared" si="0"/>
        <v>2690184444.8899226</v>
      </c>
      <c r="D90" s="32">
        <f t="shared" si="0"/>
        <v>1324344583.0559943</v>
      </c>
      <c r="E90" s="32">
        <f t="shared" si="0"/>
        <v>76709285.679999992</v>
      </c>
      <c r="F90" s="32">
        <f t="shared" si="0"/>
        <v>397331696.24351072</v>
      </c>
      <c r="G90" s="33">
        <f t="shared" si="0"/>
        <v>7744675201.7412682</v>
      </c>
      <c r="H90" s="31">
        <f>SUM(H9:H89)</f>
        <v>3281970890.6399999</v>
      </c>
      <c r="I90" s="32">
        <f t="shared" ref="I90:M90" si="1">SUM(I9:I89)</f>
        <v>2723880601.8797064</v>
      </c>
      <c r="J90" s="32">
        <f t="shared" si="1"/>
        <v>1350986236.6359944</v>
      </c>
      <c r="K90" s="32">
        <f t="shared" si="1"/>
        <v>79244121.469999999</v>
      </c>
      <c r="L90" s="32">
        <f t="shared" si="1"/>
        <v>404019135.58170211</v>
      </c>
      <c r="M90" s="33">
        <f t="shared" si="1"/>
        <v>7840100986.2074013</v>
      </c>
    </row>
    <row r="91" spans="1:13" x14ac:dyDescent="0.25">
      <c r="A91" s="29" t="str">
        <f>'Total Exp'!A91</f>
        <v>Source: Victoria Grants Commission - Questionnaire 2015-16 response from Council</v>
      </c>
      <c r="B91" s="10"/>
      <c r="C91" s="10"/>
      <c r="D91" s="10"/>
      <c r="E91" s="10"/>
      <c r="F91" s="10"/>
      <c r="G91" s="10"/>
      <c r="H91" s="10"/>
      <c r="I91" s="10"/>
      <c r="J91" s="10"/>
      <c r="K91" s="10"/>
      <c r="L91" s="10"/>
      <c r="M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57" width="12.6640625" style="9"/>
    <col min="58" max="16384" width="12.6640625" style="6"/>
  </cols>
  <sheetData>
    <row r="1" spans="1:57"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1:57" ht="15.6" x14ac:dyDescent="0.3">
      <c r="A2" s="2" t="s">
        <v>105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row>
    <row r="3" spans="1:57" x14ac:dyDescent="0.25">
      <c r="A3" s="28" t="str">
        <f>'Total Exp'!A3</f>
        <v>2015-16</v>
      </c>
    </row>
    <row r="4" spans="1:57" ht="15.6" x14ac:dyDescent="0.3">
      <c r="A4" s="71" t="s">
        <v>86</v>
      </c>
      <c r="B4" s="62"/>
      <c r="C4" s="62"/>
      <c r="D4" s="62"/>
      <c r="E4" s="62"/>
      <c r="F4" s="62"/>
      <c r="G4" s="62"/>
      <c r="H4" s="62"/>
      <c r="I4" s="63"/>
      <c r="J4" s="61"/>
      <c r="K4" s="62"/>
      <c r="L4" s="62"/>
      <c r="M4" s="62"/>
      <c r="N4" s="62"/>
      <c r="O4" s="62"/>
      <c r="P4" s="62"/>
      <c r="Q4" s="62"/>
      <c r="R4" s="61"/>
      <c r="S4" s="62"/>
      <c r="T4" s="62"/>
      <c r="U4" s="62"/>
      <c r="V4" s="62"/>
      <c r="W4" s="62"/>
      <c r="X4" s="62"/>
      <c r="Y4" s="62"/>
      <c r="Z4" s="61"/>
      <c r="AA4" s="62"/>
      <c r="AB4" s="62"/>
      <c r="AC4" s="62"/>
      <c r="AD4" s="62"/>
      <c r="AE4" s="62"/>
      <c r="AF4" s="62"/>
      <c r="AG4" s="62"/>
      <c r="AH4" s="61"/>
      <c r="AI4" s="62"/>
      <c r="AJ4" s="62"/>
      <c r="AK4" s="62"/>
      <c r="AL4" s="62"/>
      <c r="AM4" s="62"/>
      <c r="AN4" s="62"/>
      <c r="AO4" s="62"/>
      <c r="AP4" s="61"/>
      <c r="AQ4" s="62"/>
      <c r="AR4" s="62"/>
      <c r="AS4" s="62"/>
      <c r="AT4" s="62"/>
      <c r="AU4" s="62"/>
      <c r="AV4" s="62"/>
      <c r="AW4" s="62"/>
      <c r="AX4" s="61"/>
      <c r="AY4" s="62"/>
      <c r="AZ4" s="62"/>
      <c r="BA4" s="62"/>
      <c r="BB4" s="62"/>
      <c r="BC4" s="62"/>
      <c r="BD4" s="62"/>
      <c r="BE4" s="63"/>
    </row>
    <row r="5" spans="1:57" s="83" customFormat="1" ht="13.2" x14ac:dyDescent="0.25">
      <c r="A5" s="55"/>
      <c r="B5" s="84" t="s">
        <v>151</v>
      </c>
      <c r="C5" s="85"/>
      <c r="D5" s="85"/>
      <c r="E5" s="85"/>
      <c r="F5" s="85"/>
      <c r="G5" s="85"/>
      <c r="H5" s="85"/>
      <c r="I5" s="86"/>
      <c r="J5" s="87" t="s">
        <v>93</v>
      </c>
      <c r="K5" s="88"/>
      <c r="L5" s="88"/>
      <c r="M5" s="88"/>
      <c r="N5" s="88"/>
      <c r="O5" s="88"/>
      <c r="P5" s="88"/>
      <c r="Q5" s="89"/>
      <c r="R5" s="87" t="s">
        <v>94</v>
      </c>
      <c r="S5" s="88"/>
      <c r="T5" s="88"/>
      <c r="U5" s="88"/>
      <c r="V5" s="88"/>
      <c r="W5" s="88"/>
      <c r="X5" s="88"/>
      <c r="Y5" s="89"/>
      <c r="Z5" s="87" t="s">
        <v>97</v>
      </c>
      <c r="AA5" s="88"/>
      <c r="AB5" s="88"/>
      <c r="AC5" s="88"/>
      <c r="AD5" s="88"/>
      <c r="AE5" s="88"/>
      <c r="AF5" s="88"/>
      <c r="AG5" s="89"/>
      <c r="AH5" s="87" t="s">
        <v>98</v>
      </c>
      <c r="AI5" s="88"/>
      <c r="AJ5" s="88"/>
      <c r="AK5" s="88"/>
      <c r="AL5" s="88"/>
      <c r="AM5" s="88"/>
      <c r="AN5" s="88"/>
      <c r="AO5" s="89"/>
      <c r="AP5" s="87" t="s">
        <v>101</v>
      </c>
      <c r="AQ5" s="88"/>
      <c r="AR5" s="88"/>
      <c r="AS5" s="88"/>
      <c r="AT5" s="88"/>
      <c r="AU5" s="88"/>
      <c r="AV5" s="88"/>
      <c r="AW5" s="89"/>
      <c r="AX5" s="87" t="s">
        <v>102</v>
      </c>
      <c r="AY5" s="88"/>
      <c r="AZ5" s="88"/>
      <c r="BA5" s="88"/>
      <c r="BB5" s="88"/>
      <c r="BC5" s="88"/>
      <c r="BD5" s="88"/>
      <c r="BE5" s="89"/>
    </row>
    <row r="6" spans="1:57" s="83" customFormat="1" ht="13.2" x14ac:dyDescent="0.25">
      <c r="A6" s="55"/>
      <c r="B6" s="56" t="str">
        <f>$A$4&amp;" Total"</f>
        <v>Governance Total</v>
      </c>
      <c r="C6" s="57"/>
      <c r="D6" s="57"/>
      <c r="E6" s="57"/>
      <c r="F6" s="57"/>
      <c r="G6" s="57"/>
      <c r="H6" s="57"/>
      <c r="I6" s="58"/>
      <c r="J6" s="56" t="s">
        <v>95</v>
      </c>
      <c r="K6" s="57"/>
      <c r="L6" s="57"/>
      <c r="M6" s="57"/>
      <c r="N6" s="57"/>
      <c r="O6" s="57"/>
      <c r="P6" s="57"/>
      <c r="Q6" s="58"/>
      <c r="R6" s="56" t="s">
        <v>96</v>
      </c>
      <c r="S6" s="57"/>
      <c r="T6" s="57"/>
      <c r="U6" s="57"/>
      <c r="V6" s="57"/>
      <c r="W6" s="57"/>
      <c r="X6" s="57"/>
      <c r="Y6" s="58"/>
      <c r="Z6" s="56" t="s">
        <v>99</v>
      </c>
      <c r="AA6" s="57"/>
      <c r="AB6" s="57"/>
      <c r="AC6" s="57"/>
      <c r="AD6" s="57"/>
      <c r="AE6" s="57"/>
      <c r="AF6" s="57"/>
      <c r="AG6" s="58"/>
      <c r="AH6" s="56" t="s">
        <v>100</v>
      </c>
      <c r="AI6" s="57"/>
      <c r="AJ6" s="57"/>
      <c r="AK6" s="57"/>
      <c r="AL6" s="57"/>
      <c r="AM6" s="57"/>
      <c r="AN6" s="57"/>
      <c r="AO6" s="58"/>
      <c r="AP6" s="59" t="s">
        <v>103</v>
      </c>
      <c r="AQ6" s="57"/>
      <c r="AR6" s="57"/>
      <c r="AS6" s="57"/>
      <c r="AT6" s="57"/>
      <c r="AU6" s="57"/>
      <c r="AV6" s="57"/>
      <c r="AW6" s="58"/>
      <c r="AX6" s="59" t="s">
        <v>104</v>
      </c>
      <c r="AY6" s="57"/>
      <c r="AZ6" s="57"/>
      <c r="BA6" s="57"/>
      <c r="BB6" s="57"/>
      <c r="BC6" s="57"/>
      <c r="BD6" s="57"/>
      <c r="BE6" s="58"/>
    </row>
    <row r="7" spans="1:57" s="82" customFormat="1" ht="20.399999999999999" x14ac:dyDescent="0.2">
      <c r="A7" s="80"/>
      <c r="B7" s="42" t="s">
        <v>106</v>
      </c>
      <c r="C7" s="43" t="s">
        <v>272</v>
      </c>
      <c r="D7" s="43" t="s">
        <v>273</v>
      </c>
      <c r="E7" s="43" t="s">
        <v>274</v>
      </c>
      <c r="F7" s="43" t="s">
        <v>275</v>
      </c>
      <c r="G7" s="43" t="s">
        <v>108</v>
      </c>
      <c r="H7" s="43" t="s">
        <v>109</v>
      </c>
      <c r="I7" s="81" t="s">
        <v>276</v>
      </c>
      <c r="J7" s="42" t="s">
        <v>106</v>
      </c>
      <c r="K7" s="43" t="s">
        <v>272</v>
      </c>
      <c r="L7" s="43" t="s">
        <v>273</v>
      </c>
      <c r="M7" s="43" t="s">
        <v>274</v>
      </c>
      <c r="N7" s="43" t="s">
        <v>275</v>
      </c>
      <c r="O7" s="43" t="s">
        <v>108</v>
      </c>
      <c r="P7" s="43" t="s">
        <v>109</v>
      </c>
      <c r="Q7" s="81" t="s">
        <v>276</v>
      </c>
      <c r="R7" s="42" t="s">
        <v>106</v>
      </c>
      <c r="S7" s="43" t="s">
        <v>272</v>
      </c>
      <c r="T7" s="43" t="s">
        <v>273</v>
      </c>
      <c r="U7" s="43" t="s">
        <v>274</v>
      </c>
      <c r="V7" s="43" t="s">
        <v>275</v>
      </c>
      <c r="W7" s="43" t="s">
        <v>108</v>
      </c>
      <c r="X7" s="43" t="s">
        <v>109</v>
      </c>
      <c r="Y7" s="81" t="s">
        <v>276</v>
      </c>
      <c r="Z7" s="42" t="s">
        <v>106</v>
      </c>
      <c r="AA7" s="43" t="s">
        <v>272</v>
      </c>
      <c r="AB7" s="43" t="s">
        <v>273</v>
      </c>
      <c r="AC7" s="43" t="s">
        <v>274</v>
      </c>
      <c r="AD7" s="43" t="s">
        <v>275</v>
      </c>
      <c r="AE7" s="43" t="s">
        <v>108</v>
      </c>
      <c r="AF7" s="43" t="s">
        <v>109</v>
      </c>
      <c r="AG7" s="81" t="s">
        <v>276</v>
      </c>
      <c r="AH7" s="42" t="s">
        <v>106</v>
      </c>
      <c r="AI7" s="43" t="s">
        <v>272</v>
      </c>
      <c r="AJ7" s="43" t="s">
        <v>273</v>
      </c>
      <c r="AK7" s="43" t="s">
        <v>274</v>
      </c>
      <c r="AL7" s="43" t="s">
        <v>275</v>
      </c>
      <c r="AM7" s="43" t="s">
        <v>108</v>
      </c>
      <c r="AN7" s="43" t="s">
        <v>109</v>
      </c>
      <c r="AO7" s="81" t="s">
        <v>276</v>
      </c>
      <c r="AP7" s="42" t="s">
        <v>106</v>
      </c>
      <c r="AQ7" s="43" t="s">
        <v>272</v>
      </c>
      <c r="AR7" s="43" t="s">
        <v>273</v>
      </c>
      <c r="AS7" s="43" t="s">
        <v>274</v>
      </c>
      <c r="AT7" s="43" t="s">
        <v>275</v>
      </c>
      <c r="AU7" s="43" t="s">
        <v>108</v>
      </c>
      <c r="AV7" s="43" t="s">
        <v>109</v>
      </c>
      <c r="AW7" s="81" t="s">
        <v>276</v>
      </c>
      <c r="AX7" s="42" t="s">
        <v>106</v>
      </c>
      <c r="AY7" s="43" t="s">
        <v>272</v>
      </c>
      <c r="AZ7" s="43" t="s">
        <v>273</v>
      </c>
      <c r="BA7" s="43" t="s">
        <v>274</v>
      </c>
      <c r="BB7" s="43" t="s">
        <v>275</v>
      </c>
      <c r="BC7" s="43" t="s">
        <v>108</v>
      </c>
      <c r="BD7" s="43" t="s">
        <v>109</v>
      </c>
      <c r="BE7" s="81" t="s">
        <v>276</v>
      </c>
    </row>
    <row r="8" spans="1:57" s="82" customFormat="1" ht="10.199999999999999" x14ac:dyDescent="0.2">
      <c r="A8" s="90"/>
      <c r="B8" s="46" t="s">
        <v>110</v>
      </c>
      <c r="C8" s="47" t="s">
        <v>111</v>
      </c>
      <c r="D8" s="47" t="s">
        <v>112</v>
      </c>
      <c r="E8" s="47" t="s">
        <v>113</v>
      </c>
      <c r="F8" s="47" t="s">
        <v>114</v>
      </c>
      <c r="G8" s="47" t="s">
        <v>115</v>
      </c>
      <c r="H8" s="47" t="s">
        <v>116</v>
      </c>
      <c r="I8" s="48" t="s">
        <v>117</v>
      </c>
      <c r="J8" s="46" t="s">
        <v>110</v>
      </c>
      <c r="K8" s="47" t="s">
        <v>111</v>
      </c>
      <c r="L8" s="47" t="s">
        <v>112</v>
      </c>
      <c r="M8" s="47" t="s">
        <v>113</v>
      </c>
      <c r="N8" s="47" t="s">
        <v>114</v>
      </c>
      <c r="O8" s="47" t="s">
        <v>115</v>
      </c>
      <c r="P8" s="47" t="s">
        <v>116</v>
      </c>
      <c r="Q8" s="48" t="s">
        <v>117</v>
      </c>
      <c r="R8" s="46" t="s">
        <v>110</v>
      </c>
      <c r="S8" s="47" t="s">
        <v>111</v>
      </c>
      <c r="T8" s="47" t="s">
        <v>112</v>
      </c>
      <c r="U8" s="47" t="s">
        <v>113</v>
      </c>
      <c r="V8" s="47" t="s">
        <v>114</v>
      </c>
      <c r="W8" s="47" t="s">
        <v>115</v>
      </c>
      <c r="X8" s="47" t="s">
        <v>116</v>
      </c>
      <c r="Y8" s="48" t="s">
        <v>117</v>
      </c>
      <c r="Z8" s="46" t="s">
        <v>110</v>
      </c>
      <c r="AA8" s="47" t="s">
        <v>111</v>
      </c>
      <c r="AB8" s="47" t="s">
        <v>112</v>
      </c>
      <c r="AC8" s="47" t="s">
        <v>113</v>
      </c>
      <c r="AD8" s="47" t="s">
        <v>114</v>
      </c>
      <c r="AE8" s="47" t="s">
        <v>115</v>
      </c>
      <c r="AF8" s="47" t="s">
        <v>116</v>
      </c>
      <c r="AG8" s="48" t="s">
        <v>117</v>
      </c>
      <c r="AH8" s="46" t="s">
        <v>110</v>
      </c>
      <c r="AI8" s="47" t="s">
        <v>111</v>
      </c>
      <c r="AJ8" s="47" t="s">
        <v>112</v>
      </c>
      <c r="AK8" s="47" t="s">
        <v>113</v>
      </c>
      <c r="AL8" s="47" t="s">
        <v>114</v>
      </c>
      <c r="AM8" s="47" t="s">
        <v>115</v>
      </c>
      <c r="AN8" s="47" t="s">
        <v>116</v>
      </c>
      <c r="AO8" s="48" t="s">
        <v>117</v>
      </c>
      <c r="AP8" s="46" t="s">
        <v>110</v>
      </c>
      <c r="AQ8" s="47" t="s">
        <v>111</v>
      </c>
      <c r="AR8" s="47" t="s">
        <v>112</v>
      </c>
      <c r="AS8" s="47" t="s">
        <v>113</v>
      </c>
      <c r="AT8" s="47" t="s">
        <v>114</v>
      </c>
      <c r="AU8" s="47" t="s">
        <v>115</v>
      </c>
      <c r="AV8" s="47" t="s">
        <v>116</v>
      </c>
      <c r="AW8" s="48" t="s">
        <v>117</v>
      </c>
      <c r="AX8" s="46" t="s">
        <v>110</v>
      </c>
      <c r="AY8" s="47" t="s">
        <v>111</v>
      </c>
      <c r="AZ8" s="47" t="s">
        <v>112</v>
      </c>
      <c r="BA8" s="47" t="s">
        <v>113</v>
      </c>
      <c r="BB8" s="47" t="s">
        <v>114</v>
      </c>
      <c r="BC8" s="47" t="s">
        <v>115</v>
      </c>
      <c r="BD8" s="47" t="s">
        <v>116</v>
      </c>
      <c r="BE8" s="48" t="s">
        <v>117</v>
      </c>
    </row>
    <row r="9" spans="1:57" x14ac:dyDescent="0.25">
      <c r="A9" s="3"/>
      <c r="B9" s="64"/>
      <c r="C9" s="65"/>
      <c r="D9" s="65"/>
      <c r="E9" s="65"/>
      <c r="F9" s="65"/>
      <c r="G9" s="65"/>
      <c r="H9" s="65"/>
      <c r="I9" s="66"/>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row>
    <row r="10" spans="1:57" x14ac:dyDescent="0.25">
      <c r="A10" s="4" t="s">
        <v>1</v>
      </c>
      <c r="B10" s="67">
        <v>187593.18</v>
      </c>
      <c r="C10" s="53">
        <v>95530.45</v>
      </c>
      <c r="D10" s="53">
        <v>35000</v>
      </c>
      <c r="E10" s="53">
        <v>0</v>
      </c>
      <c r="F10" s="53">
        <v>0</v>
      </c>
      <c r="G10" s="53">
        <v>42654.01</v>
      </c>
      <c r="H10" s="53">
        <v>570118.47</v>
      </c>
      <c r="I10" s="68">
        <v>930896.11</v>
      </c>
      <c r="J10" s="16">
        <v>0</v>
      </c>
      <c r="K10" s="17">
        <v>0</v>
      </c>
      <c r="L10" s="17">
        <v>0</v>
      </c>
      <c r="M10" s="17">
        <v>0</v>
      </c>
      <c r="N10" s="17">
        <v>0</v>
      </c>
      <c r="O10" s="17">
        <v>0</v>
      </c>
      <c r="P10" s="17">
        <v>0</v>
      </c>
      <c r="Q10" s="12">
        <v>0</v>
      </c>
      <c r="R10" s="16">
        <v>114107.17</v>
      </c>
      <c r="S10" s="17">
        <v>0</v>
      </c>
      <c r="T10" s="17">
        <v>0</v>
      </c>
      <c r="U10" s="17">
        <v>0</v>
      </c>
      <c r="V10" s="17">
        <v>0</v>
      </c>
      <c r="W10" s="17">
        <v>0</v>
      </c>
      <c r="X10" s="17">
        <v>504</v>
      </c>
      <c r="Y10" s="12">
        <v>114611.17</v>
      </c>
      <c r="Z10" s="16">
        <v>60502.400000000001</v>
      </c>
      <c r="AA10" s="17">
        <v>95530.45</v>
      </c>
      <c r="AB10" s="17">
        <v>35000</v>
      </c>
      <c r="AC10" s="17">
        <v>0</v>
      </c>
      <c r="AD10" s="17">
        <v>0</v>
      </c>
      <c r="AE10" s="17">
        <v>0</v>
      </c>
      <c r="AF10" s="17">
        <v>387546.45999999996</v>
      </c>
      <c r="AG10" s="12">
        <v>578579.30999999994</v>
      </c>
      <c r="AH10" s="16">
        <v>0</v>
      </c>
      <c r="AI10" s="17">
        <v>0</v>
      </c>
      <c r="AJ10" s="17">
        <v>0</v>
      </c>
      <c r="AK10" s="17">
        <v>0</v>
      </c>
      <c r="AL10" s="17">
        <v>0</v>
      </c>
      <c r="AM10" s="17">
        <v>0</v>
      </c>
      <c r="AN10" s="17">
        <v>0</v>
      </c>
      <c r="AO10" s="12">
        <v>0</v>
      </c>
      <c r="AP10" s="16">
        <v>0</v>
      </c>
      <c r="AQ10" s="17">
        <v>0</v>
      </c>
      <c r="AR10" s="17">
        <v>0</v>
      </c>
      <c r="AS10" s="17">
        <v>0</v>
      </c>
      <c r="AT10" s="17">
        <v>0</v>
      </c>
      <c r="AU10" s="17">
        <v>0</v>
      </c>
      <c r="AV10" s="17">
        <v>182068.01</v>
      </c>
      <c r="AW10" s="12">
        <v>182068.01</v>
      </c>
      <c r="AX10" s="16">
        <v>12983.61</v>
      </c>
      <c r="AY10" s="17">
        <v>0</v>
      </c>
      <c r="AZ10" s="17">
        <v>0</v>
      </c>
      <c r="BA10" s="17">
        <v>0</v>
      </c>
      <c r="BB10" s="17">
        <v>0</v>
      </c>
      <c r="BC10" s="17">
        <v>42654.01</v>
      </c>
      <c r="BD10" s="17">
        <v>0</v>
      </c>
      <c r="BE10" s="12">
        <v>55637.62</v>
      </c>
    </row>
    <row r="11" spans="1:57" x14ac:dyDescent="0.25">
      <c r="A11" s="4" t="s">
        <v>2</v>
      </c>
      <c r="B11" s="67">
        <v>220334.00999999998</v>
      </c>
      <c r="C11" s="53">
        <v>13253</v>
      </c>
      <c r="D11" s="53">
        <v>0</v>
      </c>
      <c r="E11" s="53">
        <v>0</v>
      </c>
      <c r="F11" s="53">
        <v>499244</v>
      </c>
      <c r="G11" s="53">
        <v>0</v>
      </c>
      <c r="H11" s="53">
        <v>403126.8</v>
      </c>
      <c r="I11" s="68">
        <v>1135957.8099999998</v>
      </c>
      <c r="J11" s="16">
        <v>13707</v>
      </c>
      <c r="K11" s="17">
        <v>0</v>
      </c>
      <c r="L11" s="17">
        <v>0</v>
      </c>
      <c r="M11" s="17">
        <v>0</v>
      </c>
      <c r="N11" s="17">
        <v>0</v>
      </c>
      <c r="O11" s="17">
        <v>0</v>
      </c>
      <c r="P11" s="17">
        <v>0</v>
      </c>
      <c r="Q11" s="12">
        <v>13707</v>
      </c>
      <c r="R11" s="16">
        <v>166731.75</v>
      </c>
      <c r="S11" s="17">
        <v>13253</v>
      </c>
      <c r="T11" s="17">
        <v>0</v>
      </c>
      <c r="U11" s="17">
        <v>0</v>
      </c>
      <c r="V11" s="17">
        <v>0</v>
      </c>
      <c r="W11" s="17">
        <v>0</v>
      </c>
      <c r="X11" s="17">
        <v>0</v>
      </c>
      <c r="Y11" s="12">
        <v>179984.75</v>
      </c>
      <c r="Z11" s="16">
        <v>39840.36</v>
      </c>
      <c r="AA11" s="17">
        <v>0</v>
      </c>
      <c r="AB11" s="17">
        <v>0</v>
      </c>
      <c r="AC11" s="17">
        <v>0</v>
      </c>
      <c r="AD11" s="17">
        <v>0</v>
      </c>
      <c r="AE11" s="17">
        <v>0</v>
      </c>
      <c r="AF11" s="17">
        <v>403126.8</v>
      </c>
      <c r="AG11" s="12">
        <v>442967.16</v>
      </c>
      <c r="AH11" s="16">
        <v>0</v>
      </c>
      <c r="AI11" s="17">
        <v>0</v>
      </c>
      <c r="AJ11" s="17">
        <v>0</v>
      </c>
      <c r="AK11" s="17">
        <v>0</v>
      </c>
      <c r="AL11" s="17">
        <v>499244</v>
      </c>
      <c r="AM11" s="17">
        <v>0</v>
      </c>
      <c r="AN11" s="17">
        <v>0</v>
      </c>
      <c r="AO11" s="12">
        <v>499244</v>
      </c>
      <c r="AP11" s="16">
        <v>54.9</v>
      </c>
      <c r="AQ11" s="17">
        <v>0</v>
      </c>
      <c r="AR11" s="17">
        <v>0</v>
      </c>
      <c r="AS11" s="17">
        <v>0</v>
      </c>
      <c r="AT11" s="17">
        <v>0</v>
      </c>
      <c r="AU11" s="17">
        <v>0</v>
      </c>
      <c r="AV11" s="17">
        <v>0</v>
      </c>
      <c r="AW11" s="12">
        <v>54.9</v>
      </c>
      <c r="AX11" s="16">
        <v>0</v>
      </c>
      <c r="AY11" s="17">
        <v>0</v>
      </c>
      <c r="AZ11" s="17">
        <v>0</v>
      </c>
      <c r="BA11" s="17">
        <v>0</v>
      </c>
      <c r="BB11" s="17">
        <v>0</v>
      </c>
      <c r="BC11" s="17">
        <v>0</v>
      </c>
      <c r="BD11" s="17">
        <v>0</v>
      </c>
      <c r="BE11" s="12">
        <v>0</v>
      </c>
    </row>
    <row r="12" spans="1:57" x14ac:dyDescent="0.25">
      <c r="A12" s="4" t="s">
        <v>3</v>
      </c>
      <c r="B12" s="67">
        <v>2806494</v>
      </c>
      <c r="C12" s="53">
        <v>100246</v>
      </c>
      <c r="D12" s="53">
        <v>0</v>
      </c>
      <c r="E12" s="53">
        <v>0</v>
      </c>
      <c r="F12" s="53">
        <v>0</v>
      </c>
      <c r="G12" s="53">
        <v>1921555</v>
      </c>
      <c r="H12" s="53">
        <v>5974155</v>
      </c>
      <c r="I12" s="68">
        <v>10802450</v>
      </c>
      <c r="J12" s="16">
        <v>0</v>
      </c>
      <c r="K12" s="17">
        <v>0</v>
      </c>
      <c r="L12" s="17">
        <v>0</v>
      </c>
      <c r="M12" s="17">
        <v>0</v>
      </c>
      <c r="N12" s="17">
        <v>0</v>
      </c>
      <c r="O12" s="17">
        <v>0</v>
      </c>
      <c r="P12" s="17">
        <v>0</v>
      </c>
      <c r="Q12" s="12">
        <v>0</v>
      </c>
      <c r="R12" s="16">
        <v>1995253</v>
      </c>
      <c r="S12" s="17">
        <v>11826</v>
      </c>
      <c r="T12" s="17">
        <v>0</v>
      </c>
      <c r="U12" s="17">
        <v>0</v>
      </c>
      <c r="V12" s="17">
        <v>0</v>
      </c>
      <c r="W12" s="17">
        <v>0</v>
      </c>
      <c r="X12" s="17">
        <v>2012</v>
      </c>
      <c r="Y12" s="12">
        <v>2009091</v>
      </c>
      <c r="Z12" s="16">
        <v>88809</v>
      </c>
      <c r="AA12" s="17">
        <v>81813</v>
      </c>
      <c r="AB12" s="17">
        <v>0</v>
      </c>
      <c r="AC12" s="17">
        <v>0</v>
      </c>
      <c r="AD12" s="17">
        <v>0</v>
      </c>
      <c r="AE12" s="17">
        <v>0</v>
      </c>
      <c r="AF12" s="17">
        <v>2105677</v>
      </c>
      <c r="AG12" s="12">
        <v>2276299</v>
      </c>
      <c r="AH12" s="16">
        <v>0</v>
      </c>
      <c r="AI12" s="17">
        <v>0</v>
      </c>
      <c r="AJ12" s="17">
        <v>0</v>
      </c>
      <c r="AK12" s="17">
        <v>0</v>
      </c>
      <c r="AL12" s="17">
        <v>0</v>
      </c>
      <c r="AM12" s="17">
        <v>0</v>
      </c>
      <c r="AN12" s="17">
        <v>0</v>
      </c>
      <c r="AO12" s="12">
        <v>0</v>
      </c>
      <c r="AP12" s="16">
        <v>128692</v>
      </c>
      <c r="AQ12" s="17">
        <v>6607</v>
      </c>
      <c r="AR12" s="17">
        <v>0</v>
      </c>
      <c r="AS12" s="17">
        <v>0</v>
      </c>
      <c r="AT12" s="17">
        <v>0</v>
      </c>
      <c r="AU12" s="17">
        <v>0</v>
      </c>
      <c r="AV12" s="17">
        <v>7290</v>
      </c>
      <c r="AW12" s="12">
        <v>142589</v>
      </c>
      <c r="AX12" s="16">
        <v>593740</v>
      </c>
      <c r="AY12" s="17">
        <v>0</v>
      </c>
      <c r="AZ12" s="17">
        <v>0</v>
      </c>
      <c r="BA12" s="17">
        <v>0</v>
      </c>
      <c r="BB12" s="17">
        <v>0</v>
      </c>
      <c r="BC12" s="17">
        <v>1921555</v>
      </c>
      <c r="BD12" s="17">
        <v>3859176</v>
      </c>
      <c r="BE12" s="12">
        <v>6374471</v>
      </c>
    </row>
    <row r="13" spans="1:57" x14ac:dyDescent="0.25">
      <c r="A13" s="4" t="s">
        <v>4</v>
      </c>
      <c r="B13" s="67">
        <v>1860000</v>
      </c>
      <c r="C13" s="53">
        <v>17000</v>
      </c>
      <c r="D13" s="53">
        <v>46000</v>
      </c>
      <c r="E13" s="53">
        <v>0</v>
      </c>
      <c r="F13" s="53">
        <v>0</v>
      </c>
      <c r="G13" s="53">
        <v>9000</v>
      </c>
      <c r="H13" s="53">
        <v>3120000</v>
      </c>
      <c r="I13" s="68">
        <v>5052000</v>
      </c>
      <c r="J13" s="16">
        <v>1000</v>
      </c>
      <c r="K13" s="17">
        <v>0</v>
      </c>
      <c r="L13" s="17">
        <v>0</v>
      </c>
      <c r="M13" s="17">
        <v>0</v>
      </c>
      <c r="N13" s="17">
        <v>0</v>
      </c>
      <c r="O13" s="17">
        <v>1000</v>
      </c>
      <c r="P13" s="17">
        <v>0</v>
      </c>
      <c r="Q13" s="12">
        <v>2000</v>
      </c>
      <c r="R13" s="16">
        <v>1646000</v>
      </c>
      <c r="S13" s="17">
        <v>17000</v>
      </c>
      <c r="T13" s="17">
        <v>46000</v>
      </c>
      <c r="U13" s="17">
        <v>0</v>
      </c>
      <c r="V13" s="17">
        <v>0</v>
      </c>
      <c r="W13" s="17">
        <v>4000</v>
      </c>
      <c r="X13" s="17">
        <v>3000</v>
      </c>
      <c r="Y13" s="12">
        <v>1716000</v>
      </c>
      <c r="Z13" s="16">
        <v>213000</v>
      </c>
      <c r="AA13" s="17">
        <v>0</v>
      </c>
      <c r="AB13" s="17">
        <v>0</v>
      </c>
      <c r="AC13" s="17">
        <v>0</v>
      </c>
      <c r="AD13" s="17">
        <v>0</v>
      </c>
      <c r="AE13" s="17">
        <v>4000</v>
      </c>
      <c r="AF13" s="17">
        <v>3117000</v>
      </c>
      <c r="AG13" s="12">
        <v>3334000</v>
      </c>
      <c r="AH13" s="16">
        <v>0</v>
      </c>
      <c r="AI13" s="17">
        <v>0</v>
      </c>
      <c r="AJ13" s="17">
        <v>0</v>
      </c>
      <c r="AK13" s="17">
        <v>0</v>
      </c>
      <c r="AL13" s="17">
        <v>0</v>
      </c>
      <c r="AM13" s="17">
        <v>0</v>
      </c>
      <c r="AN13" s="17">
        <v>0</v>
      </c>
      <c r="AO13" s="12">
        <v>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row>
    <row r="14" spans="1:57" x14ac:dyDescent="0.25">
      <c r="A14" s="4" t="s">
        <v>5</v>
      </c>
      <c r="B14" s="67">
        <v>993682</v>
      </c>
      <c r="C14" s="53">
        <v>16318</v>
      </c>
      <c r="D14" s="53">
        <v>172491</v>
      </c>
      <c r="E14" s="53">
        <v>0</v>
      </c>
      <c r="F14" s="53">
        <v>0</v>
      </c>
      <c r="G14" s="53">
        <v>0</v>
      </c>
      <c r="H14" s="53">
        <v>1125613</v>
      </c>
      <c r="I14" s="68">
        <v>2308104</v>
      </c>
      <c r="J14" s="16">
        <v>0</v>
      </c>
      <c r="K14" s="17">
        <v>0</v>
      </c>
      <c r="L14" s="17">
        <v>13500</v>
      </c>
      <c r="M14" s="17">
        <v>0</v>
      </c>
      <c r="N14" s="17">
        <v>0</v>
      </c>
      <c r="O14" s="17">
        <v>0</v>
      </c>
      <c r="P14" s="17">
        <v>91</v>
      </c>
      <c r="Q14" s="12">
        <v>13591</v>
      </c>
      <c r="R14" s="16">
        <v>744240</v>
      </c>
      <c r="S14" s="17">
        <v>16318</v>
      </c>
      <c r="T14" s="17">
        <v>127405</v>
      </c>
      <c r="U14" s="17">
        <v>0</v>
      </c>
      <c r="V14" s="17">
        <v>0</v>
      </c>
      <c r="W14" s="17" t="s">
        <v>324</v>
      </c>
      <c r="X14" s="17">
        <v>96581</v>
      </c>
      <c r="Y14" s="12">
        <v>984544</v>
      </c>
      <c r="Z14" s="16">
        <v>202919</v>
      </c>
      <c r="AA14" s="17">
        <v>0</v>
      </c>
      <c r="AB14" s="17">
        <v>0</v>
      </c>
      <c r="AC14" s="17">
        <v>0</v>
      </c>
      <c r="AD14" s="17">
        <v>0</v>
      </c>
      <c r="AE14" s="17" t="s">
        <v>324</v>
      </c>
      <c r="AF14" s="17">
        <v>948274</v>
      </c>
      <c r="AG14" s="12">
        <v>1151193</v>
      </c>
      <c r="AH14" s="16">
        <v>0</v>
      </c>
      <c r="AI14" s="17">
        <v>0</v>
      </c>
      <c r="AJ14" s="17">
        <v>31586</v>
      </c>
      <c r="AK14" s="17">
        <v>0</v>
      </c>
      <c r="AL14" s="17">
        <v>0</v>
      </c>
      <c r="AM14" s="17">
        <v>0</v>
      </c>
      <c r="AN14" s="17">
        <v>0</v>
      </c>
      <c r="AO14" s="12">
        <v>31586</v>
      </c>
      <c r="AP14" s="16">
        <v>46523</v>
      </c>
      <c r="AQ14" s="17">
        <v>0</v>
      </c>
      <c r="AR14" s="17">
        <v>0</v>
      </c>
      <c r="AS14" s="17">
        <v>0</v>
      </c>
      <c r="AT14" s="17">
        <v>0</v>
      </c>
      <c r="AU14" s="17" t="s">
        <v>324</v>
      </c>
      <c r="AV14" s="17">
        <v>80667</v>
      </c>
      <c r="AW14" s="12">
        <v>127190</v>
      </c>
      <c r="AX14" s="16">
        <v>0</v>
      </c>
      <c r="AY14" s="17">
        <v>0</v>
      </c>
      <c r="AZ14" s="17">
        <v>0</v>
      </c>
      <c r="BA14" s="17">
        <v>0</v>
      </c>
      <c r="BB14" s="17">
        <v>0</v>
      </c>
      <c r="BC14" s="17">
        <v>0</v>
      </c>
      <c r="BD14" s="17">
        <v>0</v>
      </c>
      <c r="BE14" s="12">
        <v>0</v>
      </c>
    </row>
    <row r="15" spans="1:57" x14ac:dyDescent="0.25">
      <c r="A15" s="4" t="s">
        <v>6</v>
      </c>
      <c r="B15" s="67">
        <v>759512</v>
      </c>
      <c r="C15" s="53">
        <v>145000</v>
      </c>
      <c r="D15" s="53">
        <v>0</v>
      </c>
      <c r="E15" s="53">
        <v>0</v>
      </c>
      <c r="F15" s="53">
        <v>57000</v>
      </c>
      <c r="G15" s="53">
        <v>194</v>
      </c>
      <c r="H15" s="53">
        <v>831429</v>
      </c>
      <c r="I15" s="68">
        <v>1793135</v>
      </c>
      <c r="J15" s="16">
        <v>0</v>
      </c>
      <c r="K15" s="17">
        <v>0</v>
      </c>
      <c r="L15" s="17">
        <v>0</v>
      </c>
      <c r="M15" s="17">
        <v>0</v>
      </c>
      <c r="N15" s="17">
        <v>0</v>
      </c>
      <c r="O15" s="17">
        <v>0</v>
      </c>
      <c r="P15" s="17">
        <v>0</v>
      </c>
      <c r="Q15" s="12">
        <v>0</v>
      </c>
      <c r="R15" s="16">
        <v>678518</v>
      </c>
      <c r="S15" s="17">
        <v>70000</v>
      </c>
      <c r="T15" s="17">
        <v>0</v>
      </c>
      <c r="U15" s="17">
        <v>0</v>
      </c>
      <c r="V15" s="17">
        <v>57000</v>
      </c>
      <c r="W15" s="17">
        <v>0</v>
      </c>
      <c r="X15" s="17">
        <v>86665</v>
      </c>
      <c r="Y15" s="12">
        <v>892183</v>
      </c>
      <c r="Z15" s="16">
        <v>59527</v>
      </c>
      <c r="AA15" s="17">
        <v>75000</v>
      </c>
      <c r="AB15" s="17">
        <v>0</v>
      </c>
      <c r="AC15" s="17">
        <v>0</v>
      </c>
      <c r="AD15" s="17">
        <v>0</v>
      </c>
      <c r="AE15" s="17">
        <v>0</v>
      </c>
      <c r="AF15" s="17">
        <v>691735</v>
      </c>
      <c r="AG15" s="12">
        <v>826262</v>
      </c>
      <c r="AH15" s="16">
        <v>0</v>
      </c>
      <c r="AI15" s="17">
        <v>0</v>
      </c>
      <c r="AJ15" s="17">
        <v>0</v>
      </c>
      <c r="AK15" s="17">
        <v>0</v>
      </c>
      <c r="AL15" s="17">
        <v>0</v>
      </c>
      <c r="AM15" s="17">
        <v>0</v>
      </c>
      <c r="AN15" s="17">
        <v>0</v>
      </c>
      <c r="AO15" s="12">
        <v>0</v>
      </c>
      <c r="AP15" s="16">
        <v>18775</v>
      </c>
      <c r="AQ15" s="17">
        <v>0</v>
      </c>
      <c r="AR15" s="17">
        <v>0</v>
      </c>
      <c r="AS15" s="17">
        <v>0</v>
      </c>
      <c r="AT15" s="17">
        <v>0</v>
      </c>
      <c r="AU15" s="17">
        <v>0</v>
      </c>
      <c r="AV15" s="17">
        <v>0</v>
      </c>
      <c r="AW15" s="12">
        <v>18775</v>
      </c>
      <c r="AX15" s="16">
        <v>2692</v>
      </c>
      <c r="AY15" s="17">
        <v>0</v>
      </c>
      <c r="AZ15" s="17">
        <v>0</v>
      </c>
      <c r="BA15" s="17">
        <v>0</v>
      </c>
      <c r="BB15" s="17">
        <v>0</v>
      </c>
      <c r="BC15" s="17">
        <v>194</v>
      </c>
      <c r="BD15" s="17">
        <v>53029</v>
      </c>
      <c r="BE15" s="12">
        <v>55915</v>
      </c>
    </row>
    <row r="16" spans="1:57" x14ac:dyDescent="0.25">
      <c r="A16" s="4" t="s">
        <v>7</v>
      </c>
      <c r="B16" s="67">
        <v>1619046.1599999997</v>
      </c>
      <c r="C16" s="53">
        <v>3436.12</v>
      </c>
      <c r="D16" s="53">
        <v>376602.04</v>
      </c>
      <c r="E16" s="53">
        <v>0</v>
      </c>
      <c r="F16" s="53">
        <v>0</v>
      </c>
      <c r="G16" s="53">
        <v>298785.84000000003</v>
      </c>
      <c r="H16" s="53">
        <v>2728093.45</v>
      </c>
      <c r="I16" s="68">
        <v>5025963.6099999994</v>
      </c>
      <c r="J16" s="16">
        <v>1534.5</v>
      </c>
      <c r="K16" s="17">
        <v>0</v>
      </c>
      <c r="L16" s="17">
        <v>0</v>
      </c>
      <c r="M16" s="17">
        <v>0</v>
      </c>
      <c r="N16" s="17">
        <v>0</v>
      </c>
      <c r="O16" s="17">
        <v>0</v>
      </c>
      <c r="P16" s="17">
        <v>0</v>
      </c>
      <c r="Q16" s="12">
        <v>1534.5</v>
      </c>
      <c r="R16" s="16">
        <v>1387608.4699999997</v>
      </c>
      <c r="S16" s="17">
        <v>0</v>
      </c>
      <c r="T16" s="17">
        <v>0</v>
      </c>
      <c r="U16" s="17">
        <v>0</v>
      </c>
      <c r="V16" s="17">
        <v>0</v>
      </c>
      <c r="W16" s="17">
        <v>0</v>
      </c>
      <c r="X16" s="17">
        <v>0</v>
      </c>
      <c r="Y16" s="12">
        <v>1387608.4699999997</v>
      </c>
      <c r="Z16" s="16">
        <v>229903.19</v>
      </c>
      <c r="AA16" s="17">
        <v>0</v>
      </c>
      <c r="AB16" s="17">
        <v>0</v>
      </c>
      <c r="AC16" s="17">
        <v>0</v>
      </c>
      <c r="AD16" s="17">
        <v>0</v>
      </c>
      <c r="AE16" s="17">
        <v>259419.80000000002</v>
      </c>
      <c r="AF16" s="17">
        <v>2425220.98</v>
      </c>
      <c r="AG16" s="12">
        <v>2914543.9699999997</v>
      </c>
      <c r="AH16" s="16">
        <v>0</v>
      </c>
      <c r="AI16" s="17">
        <v>0</v>
      </c>
      <c r="AJ16" s="17">
        <v>376602.04</v>
      </c>
      <c r="AK16" s="17">
        <v>0</v>
      </c>
      <c r="AL16" s="17">
        <v>0</v>
      </c>
      <c r="AM16" s="17">
        <v>0</v>
      </c>
      <c r="AN16" s="17">
        <v>0</v>
      </c>
      <c r="AO16" s="12">
        <v>376602.04</v>
      </c>
      <c r="AP16" s="16">
        <v>0</v>
      </c>
      <c r="AQ16" s="17">
        <v>3436.12</v>
      </c>
      <c r="AR16" s="17">
        <v>0</v>
      </c>
      <c r="AS16" s="17">
        <v>0</v>
      </c>
      <c r="AT16" s="17">
        <v>0</v>
      </c>
      <c r="AU16" s="17">
        <v>18665.54</v>
      </c>
      <c r="AV16" s="17">
        <v>0</v>
      </c>
      <c r="AW16" s="12">
        <v>22101.66</v>
      </c>
      <c r="AX16" s="16">
        <v>0</v>
      </c>
      <c r="AY16" s="17">
        <v>0</v>
      </c>
      <c r="AZ16" s="17">
        <v>0</v>
      </c>
      <c r="BA16" s="17">
        <v>0</v>
      </c>
      <c r="BB16" s="17">
        <v>0</v>
      </c>
      <c r="BC16" s="17">
        <v>20700.5</v>
      </c>
      <c r="BD16" s="17">
        <v>302872.46999999997</v>
      </c>
      <c r="BE16" s="12">
        <v>323572.96999999997</v>
      </c>
    </row>
    <row r="17" spans="1:57" x14ac:dyDescent="0.25">
      <c r="A17" s="4" t="s">
        <v>8</v>
      </c>
      <c r="B17" s="67">
        <v>368668</v>
      </c>
      <c r="C17" s="53">
        <v>53130</v>
      </c>
      <c r="D17" s="53">
        <v>19095</v>
      </c>
      <c r="E17" s="53">
        <v>0</v>
      </c>
      <c r="F17" s="53">
        <v>11826</v>
      </c>
      <c r="G17" s="53">
        <v>0</v>
      </c>
      <c r="H17" s="53">
        <v>181068</v>
      </c>
      <c r="I17" s="68">
        <v>633787</v>
      </c>
      <c r="J17" s="16">
        <v>10523</v>
      </c>
      <c r="K17" s="17">
        <v>0</v>
      </c>
      <c r="L17" s="17">
        <v>0</v>
      </c>
      <c r="M17" s="17">
        <v>0</v>
      </c>
      <c r="N17" s="17">
        <v>0</v>
      </c>
      <c r="O17" s="17">
        <v>0</v>
      </c>
      <c r="P17" s="17">
        <v>0</v>
      </c>
      <c r="Q17" s="12">
        <v>10523</v>
      </c>
      <c r="R17" s="16">
        <v>170287</v>
      </c>
      <c r="S17" s="17">
        <v>0</v>
      </c>
      <c r="T17" s="17">
        <v>0</v>
      </c>
      <c r="U17" s="17">
        <v>0</v>
      </c>
      <c r="V17" s="17">
        <v>0</v>
      </c>
      <c r="W17" s="17">
        <v>0</v>
      </c>
      <c r="X17" s="17">
        <v>0</v>
      </c>
      <c r="Y17" s="12">
        <v>170287</v>
      </c>
      <c r="Z17" s="16">
        <v>21249</v>
      </c>
      <c r="AA17" s="17">
        <v>39877</v>
      </c>
      <c r="AB17" s="17">
        <v>0</v>
      </c>
      <c r="AC17" s="17">
        <v>0</v>
      </c>
      <c r="AD17" s="17">
        <v>0</v>
      </c>
      <c r="AE17" s="17">
        <v>0</v>
      </c>
      <c r="AF17" s="17">
        <v>181068</v>
      </c>
      <c r="AG17" s="12">
        <v>242194</v>
      </c>
      <c r="AH17" s="16">
        <v>0</v>
      </c>
      <c r="AI17" s="17">
        <v>0</v>
      </c>
      <c r="AJ17" s="17">
        <v>0</v>
      </c>
      <c r="AK17" s="17">
        <v>0</v>
      </c>
      <c r="AL17" s="17">
        <v>0</v>
      </c>
      <c r="AM17" s="17">
        <v>0</v>
      </c>
      <c r="AN17" s="17">
        <v>0</v>
      </c>
      <c r="AO17" s="12">
        <v>0</v>
      </c>
      <c r="AP17" s="16">
        <v>157061</v>
      </c>
      <c r="AQ17" s="17">
        <v>13253</v>
      </c>
      <c r="AR17" s="17">
        <v>19095</v>
      </c>
      <c r="AS17" s="17">
        <v>0</v>
      </c>
      <c r="AT17" s="17">
        <v>11826</v>
      </c>
      <c r="AU17" s="17">
        <v>0</v>
      </c>
      <c r="AV17" s="17">
        <v>0</v>
      </c>
      <c r="AW17" s="12">
        <v>201235</v>
      </c>
      <c r="AX17" s="16">
        <v>9548</v>
      </c>
      <c r="AY17" s="17">
        <v>0</v>
      </c>
      <c r="AZ17" s="17">
        <v>0</v>
      </c>
      <c r="BA17" s="17">
        <v>0</v>
      </c>
      <c r="BB17" s="17">
        <v>0</v>
      </c>
      <c r="BC17" s="17">
        <v>0</v>
      </c>
      <c r="BD17" s="17">
        <v>0</v>
      </c>
      <c r="BE17" s="12">
        <v>9548</v>
      </c>
    </row>
    <row r="18" spans="1:57" x14ac:dyDescent="0.25">
      <c r="A18" s="4" t="s">
        <v>9</v>
      </c>
      <c r="B18" s="67">
        <v>2488633</v>
      </c>
      <c r="C18" s="53">
        <v>0</v>
      </c>
      <c r="D18" s="53">
        <v>11440</v>
      </c>
      <c r="E18" s="53">
        <v>0</v>
      </c>
      <c r="F18" s="53">
        <v>0</v>
      </c>
      <c r="G18" s="53">
        <v>1728110</v>
      </c>
      <c r="H18" s="53">
        <v>3979941</v>
      </c>
      <c r="I18" s="68">
        <v>8208124</v>
      </c>
      <c r="J18" s="16">
        <v>0</v>
      </c>
      <c r="K18" s="17">
        <v>0</v>
      </c>
      <c r="L18" s="17">
        <v>0</v>
      </c>
      <c r="M18" s="17">
        <v>0</v>
      </c>
      <c r="N18" s="17">
        <v>0</v>
      </c>
      <c r="O18" s="17">
        <v>2727</v>
      </c>
      <c r="P18" s="17">
        <v>0</v>
      </c>
      <c r="Q18" s="12">
        <v>2727</v>
      </c>
      <c r="R18" s="16">
        <v>2008060</v>
      </c>
      <c r="S18" s="17">
        <v>0</v>
      </c>
      <c r="T18" s="17">
        <v>0</v>
      </c>
      <c r="U18" s="17">
        <v>0</v>
      </c>
      <c r="V18" s="17">
        <v>0</v>
      </c>
      <c r="W18" s="17">
        <v>0</v>
      </c>
      <c r="X18" s="17">
        <v>5481</v>
      </c>
      <c r="Y18" s="12">
        <v>2013541</v>
      </c>
      <c r="Z18" s="16">
        <v>453046</v>
      </c>
      <c r="AA18" s="17">
        <v>0</v>
      </c>
      <c r="AB18" s="17">
        <v>0</v>
      </c>
      <c r="AC18" s="17">
        <v>0</v>
      </c>
      <c r="AD18" s="17">
        <v>0</v>
      </c>
      <c r="AE18" s="17">
        <v>1196238</v>
      </c>
      <c r="AF18" s="17">
        <v>3486178</v>
      </c>
      <c r="AG18" s="12">
        <v>5135462</v>
      </c>
      <c r="AH18" s="16">
        <v>0</v>
      </c>
      <c r="AI18" s="17">
        <v>0</v>
      </c>
      <c r="AJ18" s="17">
        <v>0</v>
      </c>
      <c r="AK18" s="17">
        <v>0</v>
      </c>
      <c r="AL18" s="17">
        <v>0</v>
      </c>
      <c r="AM18" s="17">
        <v>0</v>
      </c>
      <c r="AN18" s="17">
        <v>0</v>
      </c>
      <c r="AO18" s="12">
        <v>0</v>
      </c>
      <c r="AP18" s="16">
        <v>0</v>
      </c>
      <c r="AQ18" s="17">
        <v>0</v>
      </c>
      <c r="AR18" s="17">
        <v>0</v>
      </c>
      <c r="AS18" s="17">
        <v>0</v>
      </c>
      <c r="AT18" s="17">
        <v>0</v>
      </c>
      <c r="AU18" s="17">
        <v>398933</v>
      </c>
      <c r="AV18" s="17">
        <v>4474</v>
      </c>
      <c r="AW18" s="12">
        <v>403407</v>
      </c>
      <c r="AX18" s="16">
        <v>27527</v>
      </c>
      <c r="AY18" s="17">
        <v>0</v>
      </c>
      <c r="AZ18" s="17">
        <v>11440</v>
      </c>
      <c r="BA18" s="17">
        <v>0</v>
      </c>
      <c r="BB18" s="17">
        <v>0</v>
      </c>
      <c r="BC18" s="17">
        <v>130212</v>
      </c>
      <c r="BD18" s="17">
        <v>483808</v>
      </c>
      <c r="BE18" s="12">
        <v>652987</v>
      </c>
    </row>
    <row r="19" spans="1:57" x14ac:dyDescent="0.25">
      <c r="A19" s="4" t="s">
        <v>10</v>
      </c>
      <c r="B19" s="67">
        <v>2510969</v>
      </c>
      <c r="C19" s="53">
        <v>16215</v>
      </c>
      <c r="D19" s="53">
        <v>16980</v>
      </c>
      <c r="E19" s="53">
        <v>0</v>
      </c>
      <c r="F19" s="53">
        <v>0</v>
      </c>
      <c r="G19" s="53">
        <v>0</v>
      </c>
      <c r="H19" s="53">
        <v>3220065</v>
      </c>
      <c r="I19" s="68">
        <v>5764229</v>
      </c>
      <c r="J19" s="16">
        <v>0</v>
      </c>
      <c r="K19" s="17">
        <v>0</v>
      </c>
      <c r="L19" s="17">
        <v>0</v>
      </c>
      <c r="M19" s="17">
        <v>0</v>
      </c>
      <c r="N19" s="17">
        <v>0</v>
      </c>
      <c r="O19" s="17">
        <v>0</v>
      </c>
      <c r="P19" s="17">
        <v>0</v>
      </c>
      <c r="Q19" s="12">
        <v>0</v>
      </c>
      <c r="R19" s="16">
        <v>2383913</v>
      </c>
      <c r="S19" s="17">
        <v>0</v>
      </c>
      <c r="T19" s="17">
        <v>16980</v>
      </c>
      <c r="U19" s="17">
        <v>0</v>
      </c>
      <c r="V19" s="17">
        <v>0</v>
      </c>
      <c r="W19" s="17">
        <v>0</v>
      </c>
      <c r="X19" s="17">
        <v>89512</v>
      </c>
      <c r="Y19" s="12">
        <v>2490405</v>
      </c>
      <c r="Z19" s="16">
        <v>127056</v>
      </c>
      <c r="AA19" s="17">
        <v>0</v>
      </c>
      <c r="AB19" s="17">
        <v>0</v>
      </c>
      <c r="AC19" s="17">
        <v>0</v>
      </c>
      <c r="AD19" s="17">
        <v>0</v>
      </c>
      <c r="AE19" s="17">
        <v>0</v>
      </c>
      <c r="AF19" s="17">
        <v>3089477</v>
      </c>
      <c r="AG19" s="12">
        <v>3216533</v>
      </c>
      <c r="AH19" s="16">
        <v>0</v>
      </c>
      <c r="AI19" s="17">
        <v>0</v>
      </c>
      <c r="AJ19" s="17">
        <v>0</v>
      </c>
      <c r="AK19" s="17">
        <v>0</v>
      </c>
      <c r="AL19" s="17">
        <v>0</v>
      </c>
      <c r="AM19" s="17">
        <v>0</v>
      </c>
      <c r="AN19" s="17">
        <v>0</v>
      </c>
      <c r="AO19" s="12">
        <v>0</v>
      </c>
      <c r="AP19" s="16">
        <v>0</v>
      </c>
      <c r="AQ19" s="17">
        <v>0</v>
      </c>
      <c r="AR19" s="17">
        <v>0</v>
      </c>
      <c r="AS19" s="17">
        <v>0</v>
      </c>
      <c r="AT19" s="17">
        <v>0</v>
      </c>
      <c r="AU19" s="17">
        <v>0</v>
      </c>
      <c r="AV19" s="17">
        <v>-2113</v>
      </c>
      <c r="AW19" s="12">
        <v>-2113</v>
      </c>
      <c r="AX19" s="16">
        <v>0</v>
      </c>
      <c r="AY19" s="17">
        <v>16215</v>
      </c>
      <c r="AZ19" s="17">
        <v>0</v>
      </c>
      <c r="BA19" s="17">
        <v>0</v>
      </c>
      <c r="BB19" s="17">
        <v>0</v>
      </c>
      <c r="BC19" s="17">
        <v>0</v>
      </c>
      <c r="BD19" s="17">
        <v>43189</v>
      </c>
      <c r="BE19" s="12">
        <v>59404</v>
      </c>
    </row>
    <row r="20" spans="1:57" x14ac:dyDescent="0.25">
      <c r="A20" s="4" t="s">
        <v>11</v>
      </c>
      <c r="B20" s="67">
        <v>208610</v>
      </c>
      <c r="C20" s="53">
        <v>4758</v>
      </c>
      <c r="D20" s="53">
        <v>10000</v>
      </c>
      <c r="E20" s="53">
        <v>0</v>
      </c>
      <c r="F20" s="53">
        <v>0</v>
      </c>
      <c r="G20" s="53">
        <v>47129</v>
      </c>
      <c r="H20" s="53">
        <v>226285</v>
      </c>
      <c r="I20" s="68">
        <v>496782</v>
      </c>
      <c r="J20" s="16">
        <v>0</v>
      </c>
      <c r="K20" s="17">
        <v>0</v>
      </c>
      <c r="L20" s="17">
        <v>0</v>
      </c>
      <c r="M20" s="17">
        <v>0</v>
      </c>
      <c r="N20" s="17">
        <v>0</v>
      </c>
      <c r="O20" s="17">
        <v>4000</v>
      </c>
      <c r="P20" s="17">
        <v>0</v>
      </c>
      <c r="Q20" s="12">
        <v>4000</v>
      </c>
      <c r="R20" s="16">
        <v>202968</v>
      </c>
      <c r="S20" s="17">
        <v>4758</v>
      </c>
      <c r="T20" s="17">
        <v>0</v>
      </c>
      <c r="U20" s="17">
        <v>0</v>
      </c>
      <c r="V20" s="17">
        <v>0</v>
      </c>
      <c r="W20" s="17">
        <v>350</v>
      </c>
      <c r="X20" s="17">
        <v>16790</v>
      </c>
      <c r="Y20" s="12">
        <v>224866</v>
      </c>
      <c r="Z20" s="16">
        <v>5617</v>
      </c>
      <c r="AA20" s="17">
        <v>0</v>
      </c>
      <c r="AB20" s="17">
        <v>0</v>
      </c>
      <c r="AC20" s="17">
        <v>0</v>
      </c>
      <c r="AD20" s="17">
        <v>0</v>
      </c>
      <c r="AE20" s="17">
        <v>42504</v>
      </c>
      <c r="AF20" s="17">
        <v>196793</v>
      </c>
      <c r="AG20" s="12">
        <v>244914</v>
      </c>
      <c r="AH20" s="16">
        <v>0</v>
      </c>
      <c r="AI20" s="17">
        <v>0</v>
      </c>
      <c r="AJ20" s="17">
        <v>0</v>
      </c>
      <c r="AK20" s="17">
        <v>0</v>
      </c>
      <c r="AL20" s="17">
        <v>0</v>
      </c>
      <c r="AM20" s="17">
        <v>0</v>
      </c>
      <c r="AN20" s="17">
        <v>0</v>
      </c>
      <c r="AO20" s="12">
        <v>0</v>
      </c>
      <c r="AP20" s="16">
        <v>25</v>
      </c>
      <c r="AQ20" s="17">
        <v>0</v>
      </c>
      <c r="AR20" s="17">
        <v>0</v>
      </c>
      <c r="AS20" s="17">
        <v>0</v>
      </c>
      <c r="AT20" s="17">
        <v>0</v>
      </c>
      <c r="AU20" s="17">
        <v>0</v>
      </c>
      <c r="AV20" s="17">
        <v>0</v>
      </c>
      <c r="AW20" s="12">
        <v>25</v>
      </c>
      <c r="AX20" s="16">
        <v>0</v>
      </c>
      <c r="AY20" s="17">
        <v>0</v>
      </c>
      <c r="AZ20" s="17">
        <v>10000</v>
      </c>
      <c r="BA20" s="17">
        <v>0</v>
      </c>
      <c r="BB20" s="17">
        <v>0</v>
      </c>
      <c r="BC20" s="17">
        <v>275</v>
      </c>
      <c r="BD20" s="17">
        <v>12702</v>
      </c>
      <c r="BE20" s="12">
        <v>22977</v>
      </c>
    </row>
    <row r="21" spans="1:57" x14ac:dyDescent="0.25">
      <c r="A21" s="4" t="s">
        <v>12</v>
      </c>
      <c r="B21" s="67">
        <v>1011634.03</v>
      </c>
      <c r="C21" s="53">
        <v>84083.51999999999</v>
      </c>
      <c r="D21" s="53">
        <v>0</v>
      </c>
      <c r="E21" s="53">
        <v>0</v>
      </c>
      <c r="F21" s="53">
        <v>0</v>
      </c>
      <c r="G21" s="53">
        <v>0</v>
      </c>
      <c r="H21" s="53">
        <v>1130349.95</v>
      </c>
      <c r="I21" s="68">
        <v>2226067.5</v>
      </c>
      <c r="J21" s="16">
        <v>250</v>
      </c>
      <c r="K21" s="17">
        <v>0</v>
      </c>
      <c r="L21" s="17">
        <v>0</v>
      </c>
      <c r="M21" s="17">
        <v>0</v>
      </c>
      <c r="N21" s="17">
        <v>0</v>
      </c>
      <c r="O21" s="17">
        <v>0</v>
      </c>
      <c r="P21" s="17">
        <v>0</v>
      </c>
      <c r="Q21" s="12">
        <v>250</v>
      </c>
      <c r="R21" s="16">
        <v>657509.05000000005</v>
      </c>
      <c r="S21" s="17">
        <v>32810.519999999997</v>
      </c>
      <c r="T21" s="17">
        <v>0</v>
      </c>
      <c r="U21" s="17">
        <v>0</v>
      </c>
      <c r="V21" s="17">
        <v>0</v>
      </c>
      <c r="W21" s="17">
        <v>0</v>
      </c>
      <c r="X21" s="17">
        <v>0</v>
      </c>
      <c r="Y21" s="12">
        <v>690319.57000000007</v>
      </c>
      <c r="Z21" s="16">
        <v>194392.12</v>
      </c>
      <c r="AA21" s="17">
        <v>51273</v>
      </c>
      <c r="AB21" s="17">
        <v>0</v>
      </c>
      <c r="AC21" s="17">
        <v>0</v>
      </c>
      <c r="AD21" s="17">
        <v>0</v>
      </c>
      <c r="AE21" s="17">
        <v>0</v>
      </c>
      <c r="AF21" s="17">
        <v>1130349.95</v>
      </c>
      <c r="AG21" s="12">
        <v>1376015.0699999998</v>
      </c>
      <c r="AH21" s="16">
        <v>0</v>
      </c>
      <c r="AI21" s="17">
        <v>0</v>
      </c>
      <c r="AJ21" s="17">
        <v>0</v>
      </c>
      <c r="AK21" s="17">
        <v>0</v>
      </c>
      <c r="AL21" s="17">
        <v>0</v>
      </c>
      <c r="AM21" s="17">
        <v>0</v>
      </c>
      <c r="AN21" s="17">
        <v>0</v>
      </c>
      <c r="AO21" s="12">
        <v>0</v>
      </c>
      <c r="AP21" s="16">
        <v>0</v>
      </c>
      <c r="AQ21" s="17">
        <v>0</v>
      </c>
      <c r="AR21" s="17">
        <v>0</v>
      </c>
      <c r="AS21" s="17">
        <v>0</v>
      </c>
      <c r="AT21" s="17">
        <v>0</v>
      </c>
      <c r="AU21" s="17">
        <v>0</v>
      </c>
      <c r="AV21" s="17">
        <v>0</v>
      </c>
      <c r="AW21" s="12">
        <v>0</v>
      </c>
      <c r="AX21" s="16">
        <v>159482.85999999999</v>
      </c>
      <c r="AY21" s="17">
        <v>0</v>
      </c>
      <c r="AZ21" s="17">
        <v>0</v>
      </c>
      <c r="BA21" s="17">
        <v>0</v>
      </c>
      <c r="BB21" s="17">
        <v>0</v>
      </c>
      <c r="BC21" s="17">
        <v>0</v>
      </c>
      <c r="BD21" s="17">
        <v>0</v>
      </c>
      <c r="BE21" s="12">
        <v>159482.85999999999</v>
      </c>
    </row>
    <row r="22" spans="1:57" x14ac:dyDescent="0.25">
      <c r="A22" s="4" t="s">
        <v>13</v>
      </c>
      <c r="B22" s="67">
        <v>2331360.6799999997</v>
      </c>
      <c r="C22" s="53">
        <v>192745.63</v>
      </c>
      <c r="D22" s="53">
        <v>0</v>
      </c>
      <c r="E22" s="53">
        <v>0</v>
      </c>
      <c r="F22" s="53">
        <v>0</v>
      </c>
      <c r="G22" s="53">
        <v>0</v>
      </c>
      <c r="H22" s="53">
        <v>2200829.5</v>
      </c>
      <c r="I22" s="68">
        <v>4724935.8100000005</v>
      </c>
      <c r="J22" s="16">
        <v>3113.75</v>
      </c>
      <c r="K22" s="17">
        <v>4416.7299999999996</v>
      </c>
      <c r="L22" s="17">
        <v>0</v>
      </c>
      <c r="M22" s="17">
        <v>0</v>
      </c>
      <c r="N22" s="17">
        <v>0</v>
      </c>
      <c r="O22" s="17">
        <v>0</v>
      </c>
      <c r="P22" s="17">
        <v>1178.27</v>
      </c>
      <c r="Q22" s="12">
        <v>8708.75</v>
      </c>
      <c r="R22" s="16">
        <v>1345679.92</v>
      </c>
      <c r="S22" s="17">
        <v>163328.9</v>
      </c>
      <c r="T22" s="17">
        <v>0</v>
      </c>
      <c r="U22" s="17">
        <v>0</v>
      </c>
      <c r="V22" s="17">
        <v>0</v>
      </c>
      <c r="W22" s="17">
        <v>0</v>
      </c>
      <c r="X22" s="17">
        <v>151925.82</v>
      </c>
      <c r="Y22" s="12">
        <v>1660934.64</v>
      </c>
      <c r="Z22" s="16">
        <v>982418.61</v>
      </c>
      <c r="AA22" s="17">
        <v>0</v>
      </c>
      <c r="AB22" s="17">
        <v>0</v>
      </c>
      <c r="AC22" s="17">
        <v>0</v>
      </c>
      <c r="AD22" s="17">
        <v>0</v>
      </c>
      <c r="AE22" s="17">
        <v>0</v>
      </c>
      <c r="AF22" s="17">
        <v>1725931.74</v>
      </c>
      <c r="AG22" s="12">
        <v>2708350.35</v>
      </c>
      <c r="AH22" s="16">
        <v>0</v>
      </c>
      <c r="AI22" s="17">
        <v>0</v>
      </c>
      <c r="AJ22" s="17">
        <v>0</v>
      </c>
      <c r="AK22" s="17">
        <v>0</v>
      </c>
      <c r="AL22" s="17">
        <v>0</v>
      </c>
      <c r="AM22" s="17">
        <v>0</v>
      </c>
      <c r="AN22" s="17">
        <v>0</v>
      </c>
      <c r="AO22" s="12">
        <v>0</v>
      </c>
      <c r="AP22" s="16">
        <v>532.4</v>
      </c>
      <c r="AQ22" s="17">
        <v>25000</v>
      </c>
      <c r="AR22" s="17">
        <v>0</v>
      </c>
      <c r="AS22" s="17">
        <v>0</v>
      </c>
      <c r="AT22" s="17">
        <v>0</v>
      </c>
      <c r="AU22" s="17">
        <v>0</v>
      </c>
      <c r="AV22" s="17">
        <v>31400.97</v>
      </c>
      <c r="AW22" s="12">
        <v>56933.37</v>
      </c>
      <c r="AX22" s="16">
        <v>-384</v>
      </c>
      <c r="AY22" s="17">
        <v>0</v>
      </c>
      <c r="AZ22" s="17">
        <v>0</v>
      </c>
      <c r="BA22" s="17">
        <v>0</v>
      </c>
      <c r="BB22" s="17">
        <v>0</v>
      </c>
      <c r="BC22" s="17">
        <v>0</v>
      </c>
      <c r="BD22" s="17">
        <v>290392.7</v>
      </c>
      <c r="BE22" s="12">
        <v>290008.7</v>
      </c>
    </row>
    <row r="23" spans="1:57" x14ac:dyDescent="0.25">
      <c r="A23" s="4" t="s">
        <v>14</v>
      </c>
      <c r="B23" s="67">
        <v>3104514.9299999997</v>
      </c>
      <c r="C23" s="53">
        <v>0</v>
      </c>
      <c r="D23" s="53">
        <v>116267.14</v>
      </c>
      <c r="E23" s="53">
        <v>0</v>
      </c>
      <c r="F23" s="53">
        <v>0</v>
      </c>
      <c r="G23" s="53">
        <v>823462.96</v>
      </c>
      <c r="H23" s="53">
        <v>7348466.0800000001</v>
      </c>
      <c r="I23" s="68">
        <v>11392711.109999999</v>
      </c>
      <c r="J23" s="16">
        <v>270.45</v>
      </c>
      <c r="K23" s="17">
        <v>0</v>
      </c>
      <c r="L23" s="17">
        <v>0</v>
      </c>
      <c r="M23" s="17">
        <v>0</v>
      </c>
      <c r="N23" s="17">
        <v>0</v>
      </c>
      <c r="O23" s="17">
        <v>0</v>
      </c>
      <c r="P23" s="17">
        <v>0</v>
      </c>
      <c r="Q23" s="12">
        <v>270.45</v>
      </c>
      <c r="R23" s="16">
        <v>2737865.63</v>
      </c>
      <c r="S23" s="17">
        <v>0</v>
      </c>
      <c r="T23" s="17">
        <v>22228.14</v>
      </c>
      <c r="U23" s="17">
        <v>0</v>
      </c>
      <c r="V23" s="17">
        <v>0</v>
      </c>
      <c r="W23" s="17">
        <v>0</v>
      </c>
      <c r="X23" s="17">
        <v>0</v>
      </c>
      <c r="Y23" s="12">
        <v>2760093.77</v>
      </c>
      <c r="Z23" s="16">
        <v>330075.15000000002</v>
      </c>
      <c r="AA23" s="17">
        <v>0</v>
      </c>
      <c r="AB23" s="17">
        <v>94039</v>
      </c>
      <c r="AC23" s="17">
        <v>0</v>
      </c>
      <c r="AD23" s="17">
        <v>0</v>
      </c>
      <c r="AE23" s="17">
        <v>430051.73</v>
      </c>
      <c r="AF23" s="17">
        <v>7348466.0800000001</v>
      </c>
      <c r="AG23" s="12">
        <v>8202631.96</v>
      </c>
      <c r="AH23" s="16">
        <v>0</v>
      </c>
      <c r="AI23" s="17">
        <v>0</v>
      </c>
      <c r="AJ23" s="17">
        <v>0</v>
      </c>
      <c r="AK23" s="17">
        <v>0</v>
      </c>
      <c r="AL23" s="17">
        <v>0</v>
      </c>
      <c r="AM23" s="17">
        <v>0</v>
      </c>
      <c r="AN23" s="17">
        <v>0</v>
      </c>
      <c r="AO23" s="12">
        <v>0</v>
      </c>
      <c r="AP23" s="16">
        <v>4026.13</v>
      </c>
      <c r="AQ23" s="17">
        <v>0</v>
      </c>
      <c r="AR23" s="17">
        <v>0</v>
      </c>
      <c r="AS23" s="17">
        <v>0</v>
      </c>
      <c r="AT23" s="17">
        <v>0</v>
      </c>
      <c r="AU23" s="17">
        <v>361338.88</v>
      </c>
      <c r="AV23" s="17">
        <v>0</v>
      </c>
      <c r="AW23" s="12">
        <v>365365.01</v>
      </c>
      <c r="AX23" s="16">
        <v>32277.57</v>
      </c>
      <c r="AY23" s="17">
        <v>0</v>
      </c>
      <c r="AZ23" s="17">
        <v>0</v>
      </c>
      <c r="BA23" s="17">
        <v>0</v>
      </c>
      <c r="BB23" s="17">
        <v>0</v>
      </c>
      <c r="BC23" s="17">
        <v>32072.35</v>
      </c>
      <c r="BD23" s="17">
        <v>0</v>
      </c>
      <c r="BE23" s="12">
        <v>64349.919999999998</v>
      </c>
    </row>
    <row r="24" spans="1:57" x14ac:dyDescent="0.25">
      <c r="A24" s="4" t="s">
        <v>15</v>
      </c>
      <c r="B24" s="67">
        <v>170589</v>
      </c>
      <c r="C24" s="53">
        <v>34811</v>
      </c>
      <c r="D24" s="53">
        <v>0</v>
      </c>
      <c r="E24" s="53">
        <v>0</v>
      </c>
      <c r="F24" s="53">
        <v>0</v>
      </c>
      <c r="G24" s="53">
        <v>166043</v>
      </c>
      <c r="H24" s="53">
        <v>221026</v>
      </c>
      <c r="I24" s="68">
        <v>592469</v>
      </c>
      <c r="J24" s="16">
        <v>3440</v>
      </c>
      <c r="K24" s="17">
        <v>0</v>
      </c>
      <c r="L24" s="17">
        <v>0</v>
      </c>
      <c r="M24" s="17">
        <v>0</v>
      </c>
      <c r="N24" s="17">
        <v>0</v>
      </c>
      <c r="O24" s="17">
        <v>0</v>
      </c>
      <c r="P24" s="17">
        <v>0</v>
      </c>
      <c r="Q24" s="12">
        <v>3440</v>
      </c>
      <c r="R24" s="16">
        <v>146443</v>
      </c>
      <c r="S24" s="17">
        <v>24959</v>
      </c>
      <c r="T24" s="17">
        <v>0</v>
      </c>
      <c r="U24" s="17">
        <v>0</v>
      </c>
      <c r="V24" s="17">
        <v>0</v>
      </c>
      <c r="W24" s="17">
        <v>26620</v>
      </c>
      <c r="X24" s="17">
        <v>0</v>
      </c>
      <c r="Y24" s="12">
        <v>198022</v>
      </c>
      <c r="Z24" s="16">
        <v>12394</v>
      </c>
      <c r="AA24" s="17">
        <v>9852</v>
      </c>
      <c r="AB24" s="17">
        <v>0</v>
      </c>
      <c r="AC24" s="17">
        <v>0</v>
      </c>
      <c r="AD24" s="17">
        <v>0</v>
      </c>
      <c r="AE24" s="17">
        <v>134740</v>
      </c>
      <c r="AF24" s="17">
        <v>221026</v>
      </c>
      <c r="AG24" s="12">
        <v>378012</v>
      </c>
      <c r="AH24" s="16">
        <v>0</v>
      </c>
      <c r="AI24" s="17">
        <v>0</v>
      </c>
      <c r="AJ24" s="17">
        <v>0</v>
      </c>
      <c r="AK24" s="17">
        <v>0</v>
      </c>
      <c r="AL24" s="17">
        <v>0</v>
      </c>
      <c r="AM24" s="17">
        <v>0</v>
      </c>
      <c r="AN24" s="17">
        <v>0</v>
      </c>
      <c r="AO24" s="12">
        <v>0</v>
      </c>
      <c r="AP24" s="16">
        <v>8312</v>
      </c>
      <c r="AQ24" s="17">
        <v>0</v>
      </c>
      <c r="AR24" s="17">
        <v>0</v>
      </c>
      <c r="AS24" s="17">
        <v>0</v>
      </c>
      <c r="AT24" s="17">
        <v>0</v>
      </c>
      <c r="AU24" s="17">
        <v>4683</v>
      </c>
      <c r="AV24" s="17">
        <v>0</v>
      </c>
      <c r="AW24" s="12">
        <v>12995</v>
      </c>
      <c r="AX24" s="16">
        <v>0</v>
      </c>
      <c r="AY24" s="17">
        <v>0</v>
      </c>
      <c r="AZ24" s="17">
        <v>0</v>
      </c>
      <c r="BA24" s="17">
        <v>0</v>
      </c>
      <c r="BB24" s="17">
        <v>0</v>
      </c>
      <c r="BC24" s="17">
        <v>0</v>
      </c>
      <c r="BD24" s="17">
        <v>0</v>
      </c>
      <c r="BE24" s="12">
        <v>0</v>
      </c>
    </row>
    <row r="25" spans="1:57" x14ac:dyDescent="0.25">
      <c r="A25" s="4" t="s">
        <v>16</v>
      </c>
      <c r="B25" s="67">
        <v>558700</v>
      </c>
      <c r="C25" s="53">
        <v>0</v>
      </c>
      <c r="D25" s="53">
        <v>0</v>
      </c>
      <c r="E25" s="53">
        <v>0</v>
      </c>
      <c r="F25" s="53">
        <v>0</v>
      </c>
      <c r="G25" s="53">
        <v>0</v>
      </c>
      <c r="H25" s="53">
        <v>679131</v>
      </c>
      <c r="I25" s="68">
        <v>1237831</v>
      </c>
      <c r="J25" s="16">
        <v>0</v>
      </c>
      <c r="K25" s="17">
        <v>0</v>
      </c>
      <c r="L25" s="17">
        <v>0</v>
      </c>
      <c r="M25" s="17">
        <v>0</v>
      </c>
      <c r="N25" s="17">
        <v>0</v>
      </c>
      <c r="O25" s="17">
        <v>0</v>
      </c>
      <c r="P25" s="17">
        <v>0</v>
      </c>
      <c r="Q25" s="12">
        <v>0</v>
      </c>
      <c r="R25" s="16">
        <v>410235</v>
      </c>
      <c r="S25" s="17">
        <v>0</v>
      </c>
      <c r="T25" s="17">
        <v>0</v>
      </c>
      <c r="U25" s="17">
        <v>0</v>
      </c>
      <c r="V25" s="17">
        <v>0</v>
      </c>
      <c r="W25" s="17">
        <v>0</v>
      </c>
      <c r="X25" s="17">
        <v>11</v>
      </c>
      <c r="Y25" s="12">
        <v>410246</v>
      </c>
      <c r="Z25" s="16">
        <v>143899</v>
      </c>
      <c r="AA25" s="17">
        <v>0</v>
      </c>
      <c r="AB25" s="17">
        <v>0</v>
      </c>
      <c r="AC25" s="17">
        <v>0</v>
      </c>
      <c r="AD25" s="17">
        <v>0</v>
      </c>
      <c r="AE25" s="17">
        <v>0</v>
      </c>
      <c r="AF25" s="17">
        <v>657527</v>
      </c>
      <c r="AG25" s="12">
        <v>801426</v>
      </c>
      <c r="AH25" s="16">
        <v>0</v>
      </c>
      <c r="AI25" s="17">
        <v>0</v>
      </c>
      <c r="AJ25" s="17">
        <v>0</v>
      </c>
      <c r="AK25" s="17">
        <v>0</v>
      </c>
      <c r="AL25" s="17">
        <v>0</v>
      </c>
      <c r="AM25" s="17">
        <v>0</v>
      </c>
      <c r="AN25" s="17">
        <v>0</v>
      </c>
      <c r="AO25" s="12">
        <v>0</v>
      </c>
      <c r="AP25" s="16">
        <v>2182</v>
      </c>
      <c r="AQ25" s="17">
        <v>0</v>
      </c>
      <c r="AR25" s="17">
        <v>0</v>
      </c>
      <c r="AS25" s="17">
        <v>0</v>
      </c>
      <c r="AT25" s="17">
        <v>0</v>
      </c>
      <c r="AU25" s="17">
        <v>0</v>
      </c>
      <c r="AV25" s="17">
        <v>410</v>
      </c>
      <c r="AW25" s="12">
        <v>2592</v>
      </c>
      <c r="AX25" s="16">
        <v>2384</v>
      </c>
      <c r="AY25" s="17">
        <v>0</v>
      </c>
      <c r="AZ25" s="17">
        <v>0</v>
      </c>
      <c r="BA25" s="17">
        <v>0</v>
      </c>
      <c r="BB25" s="17">
        <v>0</v>
      </c>
      <c r="BC25" s="17">
        <v>0</v>
      </c>
      <c r="BD25" s="17">
        <v>21183</v>
      </c>
      <c r="BE25" s="12">
        <v>23567</v>
      </c>
    </row>
    <row r="26" spans="1:57" x14ac:dyDescent="0.25">
      <c r="A26" s="4" t="s">
        <v>17</v>
      </c>
      <c r="B26" s="67">
        <v>243842.34999999998</v>
      </c>
      <c r="C26" s="53">
        <v>35500</v>
      </c>
      <c r="D26" s="53">
        <v>0</v>
      </c>
      <c r="E26" s="53">
        <v>0</v>
      </c>
      <c r="F26" s="53">
        <v>0</v>
      </c>
      <c r="G26" s="53">
        <v>111576.13</v>
      </c>
      <c r="H26" s="53">
        <v>565623.87</v>
      </c>
      <c r="I26" s="68">
        <v>956542.34999999986</v>
      </c>
      <c r="J26" s="16">
        <v>0</v>
      </c>
      <c r="K26" s="17">
        <v>30000</v>
      </c>
      <c r="L26" s="17">
        <v>0</v>
      </c>
      <c r="M26" s="17">
        <v>0</v>
      </c>
      <c r="N26" s="17">
        <v>0</v>
      </c>
      <c r="O26" s="17">
        <v>0</v>
      </c>
      <c r="P26" s="17">
        <v>0</v>
      </c>
      <c r="Q26" s="12">
        <v>30000</v>
      </c>
      <c r="R26" s="16">
        <v>213877.97999999998</v>
      </c>
      <c r="S26" s="17">
        <v>0</v>
      </c>
      <c r="T26" s="17">
        <v>0</v>
      </c>
      <c r="U26" s="17">
        <v>0</v>
      </c>
      <c r="V26" s="17">
        <v>0</v>
      </c>
      <c r="W26" s="17">
        <v>5327.66</v>
      </c>
      <c r="X26" s="17">
        <v>0</v>
      </c>
      <c r="Y26" s="12">
        <v>219205.63999999998</v>
      </c>
      <c r="Z26" s="16">
        <v>21173.07</v>
      </c>
      <c r="AA26" s="17">
        <v>0</v>
      </c>
      <c r="AB26" s="17">
        <v>0</v>
      </c>
      <c r="AC26" s="17">
        <v>0</v>
      </c>
      <c r="AD26" s="17">
        <v>0</v>
      </c>
      <c r="AE26" s="17">
        <v>2330</v>
      </c>
      <c r="AF26" s="17">
        <v>65003.08</v>
      </c>
      <c r="AG26" s="12">
        <v>88506.15</v>
      </c>
      <c r="AH26" s="16">
        <v>0</v>
      </c>
      <c r="AI26" s="17">
        <v>0</v>
      </c>
      <c r="AJ26" s="17">
        <v>0</v>
      </c>
      <c r="AK26" s="17">
        <v>0</v>
      </c>
      <c r="AL26" s="17">
        <v>0</v>
      </c>
      <c r="AM26" s="17">
        <v>45626.05</v>
      </c>
      <c r="AN26" s="17">
        <v>0</v>
      </c>
      <c r="AO26" s="12">
        <v>45626.05</v>
      </c>
      <c r="AP26" s="16">
        <v>8791.2999999999993</v>
      </c>
      <c r="AQ26" s="17">
        <v>0</v>
      </c>
      <c r="AR26" s="17">
        <v>0</v>
      </c>
      <c r="AS26" s="17">
        <v>0</v>
      </c>
      <c r="AT26" s="17">
        <v>0</v>
      </c>
      <c r="AU26" s="17">
        <v>0</v>
      </c>
      <c r="AV26" s="17">
        <v>500383.99</v>
      </c>
      <c r="AW26" s="12">
        <v>509175.29</v>
      </c>
      <c r="AX26" s="16">
        <v>0</v>
      </c>
      <c r="AY26" s="17">
        <v>5500</v>
      </c>
      <c r="AZ26" s="17">
        <v>0</v>
      </c>
      <c r="BA26" s="17">
        <v>0</v>
      </c>
      <c r="BB26" s="17">
        <v>0</v>
      </c>
      <c r="BC26" s="17">
        <v>58292.42</v>
      </c>
      <c r="BD26" s="17">
        <v>236.8</v>
      </c>
      <c r="BE26" s="12">
        <v>64029.22</v>
      </c>
    </row>
    <row r="27" spans="1:57" x14ac:dyDescent="0.25">
      <c r="A27" s="4" t="s">
        <v>18</v>
      </c>
      <c r="B27" s="67">
        <v>3539186.4</v>
      </c>
      <c r="C27" s="53">
        <v>99654.3</v>
      </c>
      <c r="D27" s="53">
        <v>0</v>
      </c>
      <c r="E27" s="53">
        <v>0</v>
      </c>
      <c r="F27" s="53">
        <v>0</v>
      </c>
      <c r="G27" s="53">
        <v>144526</v>
      </c>
      <c r="H27" s="53">
        <v>2781960.51</v>
      </c>
      <c r="I27" s="68">
        <v>6565327.2100000009</v>
      </c>
      <c r="J27" s="16">
        <v>2438.69</v>
      </c>
      <c r="K27" s="17" t="s">
        <v>324</v>
      </c>
      <c r="L27" s="17">
        <v>0</v>
      </c>
      <c r="M27" s="17">
        <v>0</v>
      </c>
      <c r="N27" s="17">
        <v>0</v>
      </c>
      <c r="O27" s="17" t="s">
        <v>324</v>
      </c>
      <c r="P27" s="17">
        <v>0</v>
      </c>
      <c r="Q27" s="12">
        <v>2438.69</v>
      </c>
      <c r="R27" s="16">
        <v>2331921.6</v>
      </c>
      <c r="S27" s="17">
        <v>23360.3</v>
      </c>
      <c r="T27" s="17">
        <v>0</v>
      </c>
      <c r="U27" s="17">
        <v>0</v>
      </c>
      <c r="V27" s="17">
        <v>0</v>
      </c>
      <c r="W27" s="17" t="s">
        <v>324</v>
      </c>
      <c r="X27" s="17">
        <v>0</v>
      </c>
      <c r="Y27" s="12">
        <v>2355281.9</v>
      </c>
      <c r="Z27" s="16">
        <v>564770.54</v>
      </c>
      <c r="AA27" s="17" t="s">
        <v>324</v>
      </c>
      <c r="AB27" s="17">
        <v>0</v>
      </c>
      <c r="AC27" s="17">
        <v>0</v>
      </c>
      <c r="AD27" s="17">
        <v>0</v>
      </c>
      <c r="AE27" s="17">
        <v>0</v>
      </c>
      <c r="AF27" s="17">
        <v>75775</v>
      </c>
      <c r="AG27" s="12">
        <v>640545.54</v>
      </c>
      <c r="AH27" s="16" t="s">
        <v>324</v>
      </c>
      <c r="AI27" s="17" t="s">
        <v>324</v>
      </c>
      <c r="AJ27" s="17">
        <v>0</v>
      </c>
      <c r="AK27" s="17">
        <v>0</v>
      </c>
      <c r="AL27" s="17">
        <v>0</v>
      </c>
      <c r="AM27" s="17" t="s">
        <v>324</v>
      </c>
      <c r="AN27" s="17">
        <v>0</v>
      </c>
      <c r="AO27" s="12">
        <v>0</v>
      </c>
      <c r="AP27" s="16">
        <v>639386.59000000008</v>
      </c>
      <c r="AQ27" s="17">
        <v>76294</v>
      </c>
      <c r="AR27" s="17">
        <v>0</v>
      </c>
      <c r="AS27" s="17">
        <v>0</v>
      </c>
      <c r="AT27" s="17">
        <v>0</v>
      </c>
      <c r="AU27" s="17">
        <v>144526</v>
      </c>
      <c r="AV27" s="17">
        <v>1629144.51</v>
      </c>
      <c r="AW27" s="12">
        <v>2489351.1</v>
      </c>
      <c r="AX27" s="16">
        <v>668.97999999998137</v>
      </c>
      <c r="AY27" s="17" t="s">
        <v>324</v>
      </c>
      <c r="AZ27" s="17">
        <v>0</v>
      </c>
      <c r="BA27" s="17">
        <v>0</v>
      </c>
      <c r="BB27" s="17">
        <v>0</v>
      </c>
      <c r="BC27" s="17">
        <v>0</v>
      </c>
      <c r="BD27" s="17">
        <v>1077041</v>
      </c>
      <c r="BE27" s="12">
        <v>1077709.98</v>
      </c>
    </row>
    <row r="28" spans="1:57" x14ac:dyDescent="0.25">
      <c r="A28" s="4" t="s">
        <v>19</v>
      </c>
      <c r="B28" s="67">
        <v>932000</v>
      </c>
      <c r="C28" s="53">
        <v>185000</v>
      </c>
      <c r="D28" s="53">
        <v>157000</v>
      </c>
      <c r="E28" s="53">
        <v>0</v>
      </c>
      <c r="F28" s="53">
        <v>0</v>
      </c>
      <c r="G28" s="53">
        <v>2890000</v>
      </c>
      <c r="H28" s="53">
        <v>1092000</v>
      </c>
      <c r="I28" s="68">
        <v>5256000</v>
      </c>
      <c r="J28" s="16">
        <v>289000</v>
      </c>
      <c r="K28" s="17">
        <v>0</v>
      </c>
      <c r="L28" s="17">
        <v>0</v>
      </c>
      <c r="M28" s="17">
        <v>0</v>
      </c>
      <c r="N28" s="17">
        <v>0</v>
      </c>
      <c r="O28" s="17">
        <v>288000</v>
      </c>
      <c r="P28" s="17">
        <v>0</v>
      </c>
      <c r="Q28" s="12">
        <v>577000</v>
      </c>
      <c r="R28" s="16">
        <v>643000</v>
      </c>
      <c r="S28" s="17">
        <v>52000</v>
      </c>
      <c r="T28" s="17">
        <v>0</v>
      </c>
      <c r="U28" s="17">
        <v>0</v>
      </c>
      <c r="V28" s="17">
        <v>0</v>
      </c>
      <c r="W28" s="17">
        <v>0</v>
      </c>
      <c r="X28" s="17">
        <v>0</v>
      </c>
      <c r="Y28" s="12">
        <v>695000</v>
      </c>
      <c r="Z28" s="16">
        <v>0</v>
      </c>
      <c r="AA28" s="17">
        <v>0</v>
      </c>
      <c r="AB28" s="17">
        <v>0</v>
      </c>
      <c r="AC28" s="17">
        <v>0</v>
      </c>
      <c r="AD28" s="17">
        <v>0</v>
      </c>
      <c r="AE28" s="17">
        <v>0</v>
      </c>
      <c r="AF28" s="17">
        <v>0</v>
      </c>
      <c r="AG28" s="12">
        <v>0</v>
      </c>
      <c r="AH28" s="16">
        <v>0</v>
      </c>
      <c r="AI28" s="17">
        <v>0</v>
      </c>
      <c r="AJ28" s="17">
        <v>0</v>
      </c>
      <c r="AK28" s="17">
        <v>0</v>
      </c>
      <c r="AL28" s="17">
        <v>0</v>
      </c>
      <c r="AM28" s="17">
        <v>2290000</v>
      </c>
      <c r="AN28" s="17">
        <v>0</v>
      </c>
      <c r="AO28" s="12">
        <v>2290000</v>
      </c>
      <c r="AP28" s="16">
        <v>0</v>
      </c>
      <c r="AQ28" s="17">
        <v>133000</v>
      </c>
      <c r="AR28" s="17">
        <v>157000</v>
      </c>
      <c r="AS28" s="17">
        <v>0</v>
      </c>
      <c r="AT28" s="17">
        <v>0</v>
      </c>
      <c r="AU28" s="17">
        <v>312000</v>
      </c>
      <c r="AV28" s="17">
        <v>1092000</v>
      </c>
      <c r="AW28" s="12">
        <v>1694000</v>
      </c>
      <c r="AX28" s="16">
        <v>0</v>
      </c>
      <c r="AY28" s="17">
        <v>0</v>
      </c>
      <c r="AZ28" s="17">
        <v>0</v>
      </c>
      <c r="BA28" s="17">
        <v>0</v>
      </c>
      <c r="BB28" s="17">
        <v>0</v>
      </c>
      <c r="BC28" s="17">
        <v>0</v>
      </c>
      <c r="BD28" s="17">
        <v>0</v>
      </c>
      <c r="BE28" s="12">
        <v>0</v>
      </c>
    </row>
    <row r="29" spans="1:57" x14ac:dyDescent="0.25">
      <c r="A29" s="4" t="s">
        <v>20</v>
      </c>
      <c r="B29" s="67">
        <v>3314695.04</v>
      </c>
      <c r="C29" s="53">
        <v>20500.16</v>
      </c>
      <c r="D29" s="53">
        <v>2647039.38</v>
      </c>
      <c r="E29" s="53">
        <v>1571196</v>
      </c>
      <c r="F29" s="53">
        <v>1205781.73</v>
      </c>
      <c r="G29" s="53">
        <v>8375436.54</v>
      </c>
      <c r="H29" s="53">
        <v>2592534.9699999997</v>
      </c>
      <c r="I29" s="68">
        <v>19727183.82</v>
      </c>
      <c r="J29" s="16">
        <v>0</v>
      </c>
      <c r="K29" s="17">
        <v>0</v>
      </c>
      <c r="L29" s="17">
        <v>0</v>
      </c>
      <c r="M29" s="17">
        <v>0</v>
      </c>
      <c r="N29" s="17">
        <v>0</v>
      </c>
      <c r="O29" s="17">
        <v>0</v>
      </c>
      <c r="P29" s="17">
        <v>34854.839999999997</v>
      </c>
      <c r="Q29" s="12">
        <v>34854.839999999997</v>
      </c>
      <c r="R29" s="16">
        <v>2324272.2000000002</v>
      </c>
      <c r="S29" s="17">
        <v>20500.16</v>
      </c>
      <c r="T29" s="17">
        <v>7918</v>
      </c>
      <c r="U29" s="17">
        <v>0</v>
      </c>
      <c r="V29" s="17">
        <v>0</v>
      </c>
      <c r="W29" s="17">
        <v>0</v>
      </c>
      <c r="X29" s="17">
        <v>1684.61</v>
      </c>
      <c r="Y29" s="12">
        <v>2354374.9700000002</v>
      </c>
      <c r="Z29" s="16">
        <v>786114.04</v>
      </c>
      <c r="AA29" s="17">
        <v>0</v>
      </c>
      <c r="AB29" s="17">
        <v>28215</v>
      </c>
      <c r="AC29" s="17">
        <v>0</v>
      </c>
      <c r="AD29" s="17">
        <v>326509</v>
      </c>
      <c r="AE29" s="17">
        <v>0</v>
      </c>
      <c r="AF29" s="17">
        <v>1687328.08</v>
      </c>
      <c r="AG29" s="12">
        <v>2828166.12</v>
      </c>
      <c r="AH29" s="16">
        <v>0</v>
      </c>
      <c r="AI29" s="17">
        <v>0</v>
      </c>
      <c r="AJ29" s="17">
        <v>0</v>
      </c>
      <c r="AK29" s="17">
        <v>0</v>
      </c>
      <c r="AL29" s="17">
        <v>0</v>
      </c>
      <c r="AM29" s="17">
        <v>0</v>
      </c>
      <c r="AN29" s="17">
        <v>0</v>
      </c>
      <c r="AO29" s="12">
        <v>0</v>
      </c>
      <c r="AP29" s="16">
        <v>56963.17</v>
      </c>
      <c r="AQ29" s="17">
        <v>0</v>
      </c>
      <c r="AR29" s="17">
        <v>0</v>
      </c>
      <c r="AS29" s="17">
        <v>0</v>
      </c>
      <c r="AT29" s="17">
        <v>0</v>
      </c>
      <c r="AU29" s="17">
        <v>0</v>
      </c>
      <c r="AV29" s="17">
        <v>868667.44</v>
      </c>
      <c r="AW29" s="12">
        <v>925630.61</v>
      </c>
      <c r="AX29" s="16">
        <v>147345.63</v>
      </c>
      <c r="AY29" s="17">
        <v>0</v>
      </c>
      <c r="AZ29" s="17">
        <v>2610906.38</v>
      </c>
      <c r="BA29" s="17">
        <v>1571196</v>
      </c>
      <c r="BB29" s="17">
        <v>879272.73</v>
      </c>
      <c r="BC29" s="17">
        <v>8375436.54</v>
      </c>
      <c r="BD29" s="17">
        <v>0</v>
      </c>
      <c r="BE29" s="12">
        <v>13584157.280000001</v>
      </c>
    </row>
    <row r="30" spans="1:57" x14ac:dyDescent="0.25">
      <c r="A30" s="4" t="s">
        <v>21</v>
      </c>
      <c r="B30" s="67">
        <v>242564</v>
      </c>
      <c r="C30" s="53">
        <v>39071</v>
      </c>
      <c r="D30" s="53">
        <v>0</v>
      </c>
      <c r="E30" s="53">
        <v>0</v>
      </c>
      <c r="F30" s="53">
        <v>0</v>
      </c>
      <c r="G30" s="53">
        <v>89268</v>
      </c>
      <c r="H30" s="53">
        <v>179291</v>
      </c>
      <c r="I30" s="68">
        <v>550194</v>
      </c>
      <c r="J30" s="16">
        <v>0</v>
      </c>
      <c r="K30" s="17">
        <v>0</v>
      </c>
      <c r="L30" s="17">
        <v>0</v>
      </c>
      <c r="M30" s="17">
        <v>0</v>
      </c>
      <c r="N30" s="17">
        <v>0</v>
      </c>
      <c r="O30" s="17">
        <v>0</v>
      </c>
      <c r="P30" s="17">
        <v>0</v>
      </c>
      <c r="Q30" s="12">
        <v>0</v>
      </c>
      <c r="R30" s="16">
        <v>215318</v>
      </c>
      <c r="S30" s="17">
        <v>22071</v>
      </c>
      <c r="T30" s="17">
        <v>0</v>
      </c>
      <c r="U30" s="17">
        <v>0</v>
      </c>
      <c r="V30" s="17">
        <v>0</v>
      </c>
      <c r="W30" s="17">
        <v>3222</v>
      </c>
      <c r="X30" s="17">
        <v>0</v>
      </c>
      <c r="Y30" s="12">
        <v>240611</v>
      </c>
      <c r="Z30" s="16">
        <v>21032</v>
      </c>
      <c r="AA30" s="17">
        <v>0</v>
      </c>
      <c r="AB30" s="17">
        <v>0</v>
      </c>
      <c r="AC30" s="17">
        <v>0</v>
      </c>
      <c r="AD30" s="17">
        <v>0</v>
      </c>
      <c r="AE30" s="17">
        <v>84459</v>
      </c>
      <c r="AF30" s="17">
        <v>179291</v>
      </c>
      <c r="AG30" s="12">
        <v>284782</v>
      </c>
      <c r="AH30" s="16">
        <v>0</v>
      </c>
      <c r="AI30" s="17">
        <v>0</v>
      </c>
      <c r="AJ30" s="17">
        <v>0</v>
      </c>
      <c r="AK30" s="17">
        <v>0</v>
      </c>
      <c r="AL30" s="17">
        <v>0</v>
      </c>
      <c r="AM30" s="17">
        <v>0</v>
      </c>
      <c r="AN30" s="17">
        <v>0</v>
      </c>
      <c r="AO30" s="12">
        <v>0</v>
      </c>
      <c r="AP30" s="16">
        <v>5873</v>
      </c>
      <c r="AQ30" s="17">
        <v>0</v>
      </c>
      <c r="AR30" s="17">
        <v>0</v>
      </c>
      <c r="AS30" s="17">
        <v>0</v>
      </c>
      <c r="AT30" s="17">
        <v>0</v>
      </c>
      <c r="AU30" s="17">
        <v>1100</v>
      </c>
      <c r="AV30" s="17">
        <v>0</v>
      </c>
      <c r="AW30" s="12">
        <v>6973</v>
      </c>
      <c r="AX30" s="16">
        <v>341</v>
      </c>
      <c r="AY30" s="17">
        <v>17000</v>
      </c>
      <c r="AZ30" s="17">
        <v>0</v>
      </c>
      <c r="BA30" s="17">
        <v>0</v>
      </c>
      <c r="BB30" s="17">
        <v>0</v>
      </c>
      <c r="BC30" s="17">
        <v>487</v>
      </c>
      <c r="BD30" s="17">
        <v>0</v>
      </c>
      <c r="BE30" s="12">
        <v>17828</v>
      </c>
    </row>
    <row r="31" spans="1:57" x14ac:dyDescent="0.25">
      <c r="A31" s="4" t="s">
        <v>22</v>
      </c>
      <c r="B31" s="67">
        <v>2334659</v>
      </c>
      <c r="C31" s="53">
        <v>0</v>
      </c>
      <c r="D31" s="53">
        <v>8312</v>
      </c>
      <c r="E31" s="53">
        <v>0</v>
      </c>
      <c r="F31" s="53">
        <v>0</v>
      </c>
      <c r="G31" s="53">
        <v>0</v>
      </c>
      <c r="H31" s="53">
        <v>2838722</v>
      </c>
      <c r="I31" s="68">
        <v>5181693</v>
      </c>
      <c r="J31" s="16">
        <v>932</v>
      </c>
      <c r="K31" s="17">
        <v>0</v>
      </c>
      <c r="L31" s="17">
        <v>0</v>
      </c>
      <c r="M31" s="17">
        <v>0</v>
      </c>
      <c r="N31" s="17">
        <v>0</v>
      </c>
      <c r="O31" s="17">
        <v>0</v>
      </c>
      <c r="P31" s="17">
        <v>3</v>
      </c>
      <c r="Q31" s="12">
        <v>935</v>
      </c>
      <c r="R31" s="16">
        <v>1962846</v>
      </c>
      <c r="S31" s="17">
        <v>0</v>
      </c>
      <c r="T31" s="17">
        <v>8312</v>
      </c>
      <c r="U31" s="17">
        <v>0</v>
      </c>
      <c r="V31" s="17">
        <v>0</v>
      </c>
      <c r="W31" s="17">
        <v>0</v>
      </c>
      <c r="X31" s="17">
        <v>2325</v>
      </c>
      <c r="Y31" s="12">
        <v>1973483</v>
      </c>
      <c r="Z31" s="16">
        <v>372982</v>
      </c>
      <c r="AA31" s="17">
        <v>0</v>
      </c>
      <c r="AB31" s="17">
        <v>0</v>
      </c>
      <c r="AC31" s="17">
        <v>0</v>
      </c>
      <c r="AD31" s="17">
        <v>0</v>
      </c>
      <c r="AE31" s="17">
        <v>0</v>
      </c>
      <c r="AF31" s="17">
        <v>2166857</v>
      </c>
      <c r="AG31" s="12">
        <v>2539839</v>
      </c>
      <c r="AH31" s="16">
        <v>0</v>
      </c>
      <c r="AI31" s="17">
        <v>0</v>
      </c>
      <c r="AJ31" s="17">
        <v>0</v>
      </c>
      <c r="AK31" s="17">
        <v>0</v>
      </c>
      <c r="AL31" s="17">
        <v>0</v>
      </c>
      <c r="AM31" s="17">
        <v>0</v>
      </c>
      <c r="AN31" s="17">
        <v>0</v>
      </c>
      <c r="AO31" s="12">
        <v>0</v>
      </c>
      <c r="AP31" s="16">
        <v>-2101</v>
      </c>
      <c r="AQ31" s="17">
        <v>0</v>
      </c>
      <c r="AR31" s="17">
        <v>0</v>
      </c>
      <c r="AS31" s="17">
        <v>0</v>
      </c>
      <c r="AT31" s="17">
        <v>0</v>
      </c>
      <c r="AU31" s="17">
        <v>0</v>
      </c>
      <c r="AV31" s="17">
        <v>30426</v>
      </c>
      <c r="AW31" s="12">
        <v>28325</v>
      </c>
      <c r="AX31" s="16">
        <v>0</v>
      </c>
      <c r="AY31" s="17">
        <v>0</v>
      </c>
      <c r="AZ31" s="17">
        <v>0</v>
      </c>
      <c r="BA31" s="17">
        <v>0</v>
      </c>
      <c r="BB31" s="17">
        <v>0</v>
      </c>
      <c r="BC31" s="17">
        <v>0</v>
      </c>
      <c r="BD31" s="17">
        <v>639111</v>
      </c>
      <c r="BE31" s="12">
        <v>639111</v>
      </c>
    </row>
    <row r="32" spans="1:57" x14ac:dyDescent="0.25">
      <c r="A32" s="4" t="s">
        <v>23</v>
      </c>
      <c r="B32" s="67">
        <v>365482</v>
      </c>
      <c r="C32" s="53">
        <v>0</v>
      </c>
      <c r="D32" s="53">
        <v>2655</v>
      </c>
      <c r="E32" s="53">
        <v>0</v>
      </c>
      <c r="F32" s="53">
        <v>0</v>
      </c>
      <c r="G32" s="53">
        <v>200952</v>
      </c>
      <c r="H32" s="53">
        <v>816087</v>
      </c>
      <c r="I32" s="68">
        <v>1385176</v>
      </c>
      <c r="J32" s="16">
        <v>899</v>
      </c>
      <c r="K32" s="17">
        <v>0</v>
      </c>
      <c r="L32" s="17">
        <v>2655</v>
      </c>
      <c r="M32" s="17">
        <v>0</v>
      </c>
      <c r="N32" s="17">
        <v>0</v>
      </c>
      <c r="O32" s="17">
        <v>10000</v>
      </c>
      <c r="P32" s="17">
        <v>0</v>
      </c>
      <c r="Q32" s="12">
        <v>13554</v>
      </c>
      <c r="R32" s="16">
        <v>321096</v>
      </c>
      <c r="S32" s="17">
        <v>0</v>
      </c>
      <c r="T32" s="17">
        <v>0</v>
      </c>
      <c r="U32" s="17">
        <v>0</v>
      </c>
      <c r="V32" s="17">
        <v>0</v>
      </c>
      <c r="W32" s="17">
        <v>9665</v>
      </c>
      <c r="X32" s="17">
        <v>0</v>
      </c>
      <c r="Y32" s="12">
        <v>330761</v>
      </c>
      <c r="Z32" s="16">
        <v>18756</v>
      </c>
      <c r="AA32" s="17">
        <v>0</v>
      </c>
      <c r="AB32" s="17">
        <v>0</v>
      </c>
      <c r="AC32" s="17">
        <v>0</v>
      </c>
      <c r="AD32" s="17">
        <v>0</v>
      </c>
      <c r="AE32" s="17">
        <v>55965</v>
      </c>
      <c r="AF32" s="17">
        <v>616814</v>
      </c>
      <c r="AG32" s="12">
        <v>691535</v>
      </c>
      <c r="AH32" s="16">
        <v>4687</v>
      </c>
      <c r="AI32" s="17">
        <v>0</v>
      </c>
      <c r="AJ32" s="17">
        <v>0</v>
      </c>
      <c r="AK32" s="17">
        <v>0</v>
      </c>
      <c r="AL32" s="17">
        <v>0</v>
      </c>
      <c r="AM32" s="17">
        <v>24994</v>
      </c>
      <c r="AN32" s="17">
        <v>0</v>
      </c>
      <c r="AO32" s="12">
        <v>29681</v>
      </c>
      <c r="AP32" s="16">
        <v>20044</v>
      </c>
      <c r="AQ32" s="17">
        <v>0</v>
      </c>
      <c r="AR32" s="17">
        <v>0</v>
      </c>
      <c r="AS32" s="17">
        <v>0</v>
      </c>
      <c r="AT32" s="17">
        <v>0</v>
      </c>
      <c r="AU32" s="17">
        <v>100328</v>
      </c>
      <c r="AV32" s="17">
        <v>174389</v>
      </c>
      <c r="AW32" s="12">
        <v>294761</v>
      </c>
      <c r="AX32" s="16">
        <v>0</v>
      </c>
      <c r="AY32" s="17">
        <v>0</v>
      </c>
      <c r="AZ32" s="17">
        <v>0</v>
      </c>
      <c r="BA32" s="17">
        <v>0</v>
      </c>
      <c r="BB32" s="17">
        <v>0</v>
      </c>
      <c r="BC32" s="17">
        <v>0</v>
      </c>
      <c r="BD32" s="17">
        <v>24884</v>
      </c>
      <c r="BE32" s="12">
        <v>24884</v>
      </c>
    </row>
    <row r="33" spans="1:57" x14ac:dyDescent="0.25">
      <c r="A33" s="4" t="s">
        <v>24</v>
      </c>
      <c r="B33" s="67">
        <v>423000</v>
      </c>
      <c r="C33" s="53">
        <v>21000</v>
      </c>
      <c r="D33" s="53">
        <v>39000</v>
      </c>
      <c r="E33" s="53">
        <v>0</v>
      </c>
      <c r="F33" s="53">
        <v>0</v>
      </c>
      <c r="G33" s="53">
        <v>290000</v>
      </c>
      <c r="H33" s="53">
        <v>408395</v>
      </c>
      <c r="I33" s="68">
        <v>1181395</v>
      </c>
      <c r="J33" s="16">
        <v>0</v>
      </c>
      <c r="K33" s="17">
        <v>0</v>
      </c>
      <c r="L33" s="17">
        <v>0</v>
      </c>
      <c r="M33" s="17">
        <v>0</v>
      </c>
      <c r="N33" s="17">
        <v>0</v>
      </c>
      <c r="O33" s="17">
        <v>8000</v>
      </c>
      <c r="P33" s="17">
        <v>0</v>
      </c>
      <c r="Q33" s="12">
        <v>8000</v>
      </c>
      <c r="R33" s="16">
        <v>357000</v>
      </c>
      <c r="S33" s="17">
        <v>21000</v>
      </c>
      <c r="T33" s="17">
        <v>0</v>
      </c>
      <c r="U33" s="17">
        <v>0</v>
      </c>
      <c r="V33" s="17">
        <v>0</v>
      </c>
      <c r="W33" s="17">
        <v>7000</v>
      </c>
      <c r="X33" s="17">
        <v>0</v>
      </c>
      <c r="Y33" s="12">
        <v>385000</v>
      </c>
      <c r="Z33" s="16">
        <v>66000</v>
      </c>
      <c r="AA33" s="17">
        <v>0</v>
      </c>
      <c r="AB33" s="17">
        <v>39000</v>
      </c>
      <c r="AC33" s="17">
        <v>0</v>
      </c>
      <c r="AD33" s="17">
        <v>0</v>
      </c>
      <c r="AE33" s="17">
        <v>260000</v>
      </c>
      <c r="AF33" s="17">
        <v>408395</v>
      </c>
      <c r="AG33" s="12">
        <v>773395</v>
      </c>
      <c r="AH33" s="16">
        <v>0</v>
      </c>
      <c r="AI33" s="17">
        <v>0</v>
      </c>
      <c r="AJ33" s="17">
        <v>0</v>
      </c>
      <c r="AK33" s="17">
        <v>0</v>
      </c>
      <c r="AL33" s="17">
        <v>0</v>
      </c>
      <c r="AM33" s="17">
        <v>0</v>
      </c>
      <c r="AN33" s="17">
        <v>0</v>
      </c>
      <c r="AO33" s="12">
        <v>0</v>
      </c>
      <c r="AP33" s="16">
        <v>0</v>
      </c>
      <c r="AQ33" s="17">
        <v>0</v>
      </c>
      <c r="AR33" s="17">
        <v>0</v>
      </c>
      <c r="AS33" s="17">
        <v>0</v>
      </c>
      <c r="AT33" s="17">
        <v>0</v>
      </c>
      <c r="AU33" s="17">
        <v>8000</v>
      </c>
      <c r="AV33" s="17">
        <v>0</v>
      </c>
      <c r="AW33" s="12">
        <v>8000</v>
      </c>
      <c r="AX33" s="16">
        <v>0</v>
      </c>
      <c r="AY33" s="17">
        <v>0</v>
      </c>
      <c r="AZ33" s="17">
        <v>0</v>
      </c>
      <c r="BA33" s="17">
        <v>0</v>
      </c>
      <c r="BB33" s="17">
        <v>0</v>
      </c>
      <c r="BC33" s="17">
        <v>7000</v>
      </c>
      <c r="BD33" s="17">
        <v>0</v>
      </c>
      <c r="BE33" s="12">
        <v>7000</v>
      </c>
    </row>
    <row r="34" spans="1:57" ht="13.2" customHeight="1" x14ac:dyDescent="0.25">
      <c r="A34" s="4" t="s">
        <v>25</v>
      </c>
      <c r="B34" s="67">
        <v>1583853.32</v>
      </c>
      <c r="C34" s="53">
        <v>0</v>
      </c>
      <c r="D34" s="53">
        <v>11000</v>
      </c>
      <c r="E34" s="53">
        <v>0</v>
      </c>
      <c r="F34" s="53">
        <v>0</v>
      </c>
      <c r="G34" s="53">
        <v>15728.970000000001</v>
      </c>
      <c r="H34" s="53">
        <v>10194.049999999999</v>
      </c>
      <c r="I34" s="68">
        <v>1620776.34</v>
      </c>
      <c r="J34" s="16">
        <v>1759.78</v>
      </c>
      <c r="K34" s="17">
        <v>0</v>
      </c>
      <c r="L34" s="17">
        <v>0</v>
      </c>
      <c r="M34" s="17">
        <v>0</v>
      </c>
      <c r="N34" s="17">
        <v>0</v>
      </c>
      <c r="O34" s="17">
        <v>101.93</v>
      </c>
      <c r="P34" s="17">
        <v>11.77</v>
      </c>
      <c r="Q34" s="12">
        <v>1873.48</v>
      </c>
      <c r="R34" s="16">
        <v>1582093.54</v>
      </c>
      <c r="S34" s="17">
        <v>0</v>
      </c>
      <c r="T34" s="17">
        <v>11000</v>
      </c>
      <c r="U34" s="17">
        <v>0</v>
      </c>
      <c r="V34" s="17">
        <v>0</v>
      </c>
      <c r="W34" s="17">
        <v>15627.04</v>
      </c>
      <c r="X34" s="17">
        <v>10182.279999999999</v>
      </c>
      <c r="Y34" s="12">
        <v>1618902.86</v>
      </c>
      <c r="Z34" s="16">
        <v>0</v>
      </c>
      <c r="AA34" s="17">
        <v>0</v>
      </c>
      <c r="AB34" s="17">
        <v>0</v>
      </c>
      <c r="AC34" s="17">
        <v>0</v>
      </c>
      <c r="AD34" s="17">
        <v>0</v>
      </c>
      <c r="AE34" s="17">
        <v>0</v>
      </c>
      <c r="AF34" s="17">
        <v>0</v>
      </c>
      <c r="AG34" s="12">
        <v>0</v>
      </c>
      <c r="AH34" s="16">
        <v>0</v>
      </c>
      <c r="AI34" s="17">
        <v>0</v>
      </c>
      <c r="AJ34" s="17">
        <v>0</v>
      </c>
      <c r="AK34" s="17">
        <v>0</v>
      </c>
      <c r="AL34" s="17">
        <v>0</v>
      </c>
      <c r="AM34" s="17">
        <v>0</v>
      </c>
      <c r="AN34" s="17">
        <v>0</v>
      </c>
      <c r="AO34" s="12">
        <v>0</v>
      </c>
      <c r="AP34" s="16">
        <v>0</v>
      </c>
      <c r="AQ34" s="17">
        <v>0</v>
      </c>
      <c r="AR34" s="17">
        <v>0</v>
      </c>
      <c r="AS34" s="17">
        <v>0</v>
      </c>
      <c r="AT34" s="17">
        <v>0</v>
      </c>
      <c r="AU34" s="17">
        <v>0</v>
      </c>
      <c r="AV34" s="17">
        <v>0</v>
      </c>
      <c r="AW34" s="12">
        <v>0</v>
      </c>
      <c r="AX34" s="16">
        <v>0</v>
      </c>
      <c r="AY34" s="17">
        <v>0</v>
      </c>
      <c r="AZ34" s="17">
        <v>0</v>
      </c>
      <c r="BA34" s="17">
        <v>0</v>
      </c>
      <c r="BB34" s="17">
        <v>0</v>
      </c>
      <c r="BC34" s="17">
        <v>0</v>
      </c>
      <c r="BD34" s="17">
        <v>0</v>
      </c>
      <c r="BE34" s="12">
        <v>0</v>
      </c>
    </row>
    <row r="35" spans="1:57" x14ac:dyDescent="0.25">
      <c r="A35" s="4" t="s">
        <v>26</v>
      </c>
      <c r="B35" s="67">
        <v>2192221</v>
      </c>
      <c r="C35" s="53">
        <v>129732</v>
      </c>
      <c r="D35" s="53">
        <v>15000</v>
      </c>
      <c r="E35" s="53">
        <v>0</v>
      </c>
      <c r="F35" s="53">
        <v>0</v>
      </c>
      <c r="G35" s="53">
        <v>0</v>
      </c>
      <c r="H35" s="53">
        <v>3652720</v>
      </c>
      <c r="I35" s="68">
        <v>5989673</v>
      </c>
      <c r="J35" s="16">
        <v>1402</v>
      </c>
      <c r="K35" s="17">
        <v>0</v>
      </c>
      <c r="L35" s="17">
        <v>0</v>
      </c>
      <c r="M35" s="17">
        <v>0</v>
      </c>
      <c r="N35" s="17">
        <v>0</v>
      </c>
      <c r="O35" s="17">
        <v>0</v>
      </c>
      <c r="P35" s="17">
        <v>654</v>
      </c>
      <c r="Q35" s="12">
        <v>2056</v>
      </c>
      <c r="R35" s="16">
        <v>2084072</v>
      </c>
      <c r="S35" s="17">
        <v>129732</v>
      </c>
      <c r="T35" s="17">
        <v>15000</v>
      </c>
      <c r="U35" s="17">
        <v>0</v>
      </c>
      <c r="V35" s="17">
        <v>0</v>
      </c>
      <c r="W35" s="17">
        <v>0</v>
      </c>
      <c r="X35" s="17">
        <v>60700</v>
      </c>
      <c r="Y35" s="12">
        <v>2289504</v>
      </c>
      <c r="Z35" s="16">
        <v>106747</v>
      </c>
      <c r="AA35" s="17">
        <v>0</v>
      </c>
      <c r="AB35" s="17">
        <v>0</v>
      </c>
      <c r="AC35" s="17">
        <v>0</v>
      </c>
      <c r="AD35" s="17">
        <v>0</v>
      </c>
      <c r="AE35" s="17">
        <v>0</v>
      </c>
      <c r="AF35" s="17">
        <v>3571539</v>
      </c>
      <c r="AG35" s="12">
        <v>3678286</v>
      </c>
      <c r="AH35" s="16">
        <v>0</v>
      </c>
      <c r="AI35" s="17">
        <v>0</v>
      </c>
      <c r="AJ35" s="17">
        <v>0</v>
      </c>
      <c r="AK35" s="17">
        <v>0</v>
      </c>
      <c r="AL35" s="17">
        <v>0</v>
      </c>
      <c r="AM35" s="17">
        <v>0</v>
      </c>
      <c r="AN35" s="17">
        <v>0</v>
      </c>
      <c r="AO35" s="12">
        <v>0</v>
      </c>
      <c r="AP35" s="16">
        <v>0</v>
      </c>
      <c r="AQ35" s="17">
        <v>0</v>
      </c>
      <c r="AR35" s="17">
        <v>0</v>
      </c>
      <c r="AS35" s="17">
        <v>0</v>
      </c>
      <c r="AT35" s="17">
        <v>0</v>
      </c>
      <c r="AU35" s="17">
        <v>0</v>
      </c>
      <c r="AV35" s="17">
        <v>19827</v>
      </c>
      <c r="AW35" s="12">
        <v>19827</v>
      </c>
      <c r="AX35" s="16">
        <v>0</v>
      </c>
      <c r="AY35" s="17">
        <v>0</v>
      </c>
      <c r="AZ35" s="17">
        <v>0</v>
      </c>
      <c r="BA35" s="17">
        <v>0</v>
      </c>
      <c r="BB35" s="17">
        <v>0</v>
      </c>
      <c r="BC35" s="17">
        <v>0</v>
      </c>
      <c r="BD35" s="17">
        <v>0</v>
      </c>
      <c r="BE35" s="12">
        <v>0</v>
      </c>
    </row>
    <row r="36" spans="1:57" x14ac:dyDescent="0.25">
      <c r="A36" s="4" t="s">
        <v>27</v>
      </c>
      <c r="B36" s="67">
        <v>4348722.67</v>
      </c>
      <c r="C36" s="53">
        <v>271916.46000000002</v>
      </c>
      <c r="D36" s="53">
        <v>67525</v>
      </c>
      <c r="E36" s="53">
        <v>234661</v>
      </c>
      <c r="F36" s="53">
        <v>0</v>
      </c>
      <c r="G36" s="53">
        <v>0</v>
      </c>
      <c r="H36" s="53">
        <v>9092941.5299999993</v>
      </c>
      <c r="I36" s="68">
        <v>14015766.659999998</v>
      </c>
      <c r="J36" s="16">
        <v>78196.87</v>
      </c>
      <c r="K36" s="17">
        <v>0</v>
      </c>
      <c r="L36" s="17">
        <v>0</v>
      </c>
      <c r="M36" s="17">
        <v>0</v>
      </c>
      <c r="N36" s="17">
        <v>0</v>
      </c>
      <c r="O36" s="17">
        <v>0</v>
      </c>
      <c r="P36" s="17">
        <v>51530.96</v>
      </c>
      <c r="Q36" s="12">
        <v>129727.82999999999</v>
      </c>
      <c r="R36" s="16">
        <v>3407446.71</v>
      </c>
      <c r="S36" s="17">
        <v>84242.46</v>
      </c>
      <c r="T36" s="17">
        <v>0</v>
      </c>
      <c r="U36" s="17">
        <v>-35</v>
      </c>
      <c r="V36" s="17">
        <v>0</v>
      </c>
      <c r="W36" s="17">
        <v>0</v>
      </c>
      <c r="X36" s="17">
        <v>80235.649999999994</v>
      </c>
      <c r="Y36" s="12">
        <v>3571889.82</v>
      </c>
      <c r="Z36" s="16">
        <v>748581.42</v>
      </c>
      <c r="AA36" s="17">
        <v>0</v>
      </c>
      <c r="AB36" s="17">
        <v>0</v>
      </c>
      <c r="AC36" s="17">
        <v>0</v>
      </c>
      <c r="AD36" s="17">
        <v>0</v>
      </c>
      <c r="AE36" s="17">
        <v>0</v>
      </c>
      <c r="AF36" s="17">
        <v>3549311.05</v>
      </c>
      <c r="AG36" s="12">
        <v>4297892.47</v>
      </c>
      <c r="AH36" s="16">
        <v>0</v>
      </c>
      <c r="AI36" s="17">
        <v>175174</v>
      </c>
      <c r="AJ36" s="17">
        <v>0</v>
      </c>
      <c r="AK36" s="17">
        <v>0</v>
      </c>
      <c r="AL36" s="17">
        <v>0</v>
      </c>
      <c r="AM36" s="17">
        <v>0</v>
      </c>
      <c r="AN36" s="17">
        <v>722744.91</v>
      </c>
      <c r="AO36" s="12">
        <v>897918.91</v>
      </c>
      <c r="AP36" s="16">
        <v>15</v>
      </c>
      <c r="AQ36" s="17">
        <v>0</v>
      </c>
      <c r="AR36" s="17">
        <v>0</v>
      </c>
      <c r="AS36" s="17">
        <v>0</v>
      </c>
      <c r="AT36" s="17">
        <v>0</v>
      </c>
      <c r="AU36" s="17">
        <v>0</v>
      </c>
      <c r="AV36" s="17">
        <v>53505.7</v>
      </c>
      <c r="AW36" s="12">
        <v>53520.7</v>
      </c>
      <c r="AX36" s="16">
        <v>114482.67</v>
      </c>
      <c r="AY36" s="17">
        <v>12500</v>
      </c>
      <c r="AZ36" s="17">
        <v>67525</v>
      </c>
      <c r="BA36" s="17">
        <v>234696</v>
      </c>
      <c r="BB36" s="17">
        <v>0</v>
      </c>
      <c r="BC36" s="17">
        <v>0</v>
      </c>
      <c r="BD36" s="17">
        <v>4635613.26</v>
      </c>
      <c r="BE36" s="12">
        <v>5064816.93</v>
      </c>
    </row>
    <row r="37" spans="1:57" x14ac:dyDescent="0.25">
      <c r="A37" s="4" t="s">
        <v>28</v>
      </c>
      <c r="B37" s="67">
        <v>2030378</v>
      </c>
      <c r="C37" s="53">
        <v>146106</v>
      </c>
      <c r="D37" s="53">
        <v>58690</v>
      </c>
      <c r="E37" s="53">
        <v>0</v>
      </c>
      <c r="F37" s="53">
        <v>19800</v>
      </c>
      <c r="G37" s="53">
        <v>148078</v>
      </c>
      <c r="H37" s="53">
        <v>1153192</v>
      </c>
      <c r="I37" s="68">
        <v>3556244</v>
      </c>
      <c r="J37" s="16">
        <v>9039</v>
      </c>
      <c r="K37" s="17">
        <v>0</v>
      </c>
      <c r="L37" s="17">
        <v>0</v>
      </c>
      <c r="M37" s="17">
        <v>0</v>
      </c>
      <c r="N37" s="17">
        <v>0</v>
      </c>
      <c r="O37" s="17">
        <v>0</v>
      </c>
      <c r="P37" s="17">
        <v>0</v>
      </c>
      <c r="Q37" s="12">
        <v>9039</v>
      </c>
      <c r="R37" s="16">
        <v>617835</v>
      </c>
      <c r="S37" s="17">
        <v>0</v>
      </c>
      <c r="T37" s="17">
        <v>0</v>
      </c>
      <c r="U37" s="17">
        <v>0</v>
      </c>
      <c r="V37" s="17">
        <v>0</v>
      </c>
      <c r="W37" s="17">
        <v>0</v>
      </c>
      <c r="X37" s="17">
        <v>0</v>
      </c>
      <c r="Y37" s="12">
        <v>617835</v>
      </c>
      <c r="Z37" s="16">
        <v>1160565</v>
      </c>
      <c r="AA37" s="17">
        <v>0</v>
      </c>
      <c r="AB37" s="17">
        <v>58690</v>
      </c>
      <c r="AC37" s="17">
        <v>0</v>
      </c>
      <c r="AD37" s="17">
        <v>0</v>
      </c>
      <c r="AE37" s="17">
        <v>148078</v>
      </c>
      <c r="AF37" s="17">
        <v>1153192</v>
      </c>
      <c r="AG37" s="12">
        <v>2520525</v>
      </c>
      <c r="AH37" s="16">
        <v>0</v>
      </c>
      <c r="AI37" s="17">
        <v>146106</v>
      </c>
      <c r="AJ37" s="17">
        <v>0</v>
      </c>
      <c r="AK37" s="17">
        <v>0</v>
      </c>
      <c r="AL37" s="17">
        <v>0</v>
      </c>
      <c r="AM37" s="17">
        <v>0</v>
      </c>
      <c r="AN37" s="17">
        <v>0</v>
      </c>
      <c r="AO37" s="12">
        <v>146106</v>
      </c>
      <c r="AP37" s="16">
        <v>226879</v>
      </c>
      <c r="AQ37" s="17">
        <v>0</v>
      </c>
      <c r="AR37" s="17">
        <v>0</v>
      </c>
      <c r="AS37" s="17">
        <v>0</v>
      </c>
      <c r="AT37" s="17">
        <v>0</v>
      </c>
      <c r="AU37" s="17">
        <v>0</v>
      </c>
      <c r="AV37" s="17">
        <v>0</v>
      </c>
      <c r="AW37" s="12">
        <v>226879</v>
      </c>
      <c r="AX37" s="16">
        <v>16060</v>
      </c>
      <c r="AY37" s="17">
        <v>0</v>
      </c>
      <c r="AZ37" s="17">
        <v>0</v>
      </c>
      <c r="BA37" s="17">
        <v>0</v>
      </c>
      <c r="BB37" s="17">
        <v>19800</v>
      </c>
      <c r="BC37" s="17">
        <v>0</v>
      </c>
      <c r="BD37" s="17">
        <v>0</v>
      </c>
      <c r="BE37" s="12">
        <v>35860</v>
      </c>
    </row>
    <row r="38" spans="1:57" x14ac:dyDescent="0.25">
      <c r="A38" s="4" t="s">
        <v>29</v>
      </c>
      <c r="B38" s="67">
        <v>262203</v>
      </c>
      <c r="C38" s="53">
        <v>33123</v>
      </c>
      <c r="D38" s="53">
        <v>120000</v>
      </c>
      <c r="E38" s="53">
        <v>0</v>
      </c>
      <c r="F38" s="53">
        <v>198701</v>
      </c>
      <c r="G38" s="53">
        <v>0</v>
      </c>
      <c r="H38" s="53">
        <v>651640</v>
      </c>
      <c r="I38" s="68">
        <v>1265667</v>
      </c>
      <c r="J38" s="16">
        <v>0</v>
      </c>
      <c r="K38" s="17">
        <v>0</v>
      </c>
      <c r="L38" s="17">
        <v>0</v>
      </c>
      <c r="M38" s="17">
        <v>0</v>
      </c>
      <c r="N38" s="17">
        <v>0</v>
      </c>
      <c r="O38" s="17">
        <v>0</v>
      </c>
      <c r="P38" s="17">
        <v>1539</v>
      </c>
      <c r="Q38" s="12">
        <v>1539</v>
      </c>
      <c r="R38" s="16">
        <v>237177</v>
      </c>
      <c r="S38" s="17">
        <v>33123</v>
      </c>
      <c r="T38" s="17">
        <v>120000</v>
      </c>
      <c r="U38" s="17">
        <v>0</v>
      </c>
      <c r="V38" s="17">
        <v>0</v>
      </c>
      <c r="W38" s="17">
        <v>0</v>
      </c>
      <c r="X38" s="17">
        <v>3144</v>
      </c>
      <c r="Y38" s="12">
        <v>393444</v>
      </c>
      <c r="Z38" s="16">
        <v>24486</v>
      </c>
      <c r="AA38" s="17">
        <v>0</v>
      </c>
      <c r="AB38" s="17">
        <v>0</v>
      </c>
      <c r="AC38" s="17">
        <v>0</v>
      </c>
      <c r="AD38" s="17">
        <v>0</v>
      </c>
      <c r="AE38" s="17">
        <v>0</v>
      </c>
      <c r="AF38" s="17">
        <v>433544</v>
      </c>
      <c r="AG38" s="12">
        <v>458030</v>
      </c>
      <c r="AH38" s="16">
        <v>0</v>
      </c>
      <c r="AI38" s="17">
        <v>0</v>
      </c>
      <c r="AJ38" s="17">
        <v>0</v>
      </c>
      <c r="AK38" s="17">
        <v>0</v>
      </c>
      <c r="AL38" s="17">
        <v>198701</v>
      </c>
      <c r="AM38" s="17">
        <v>0</v>
      </c>
      <c r="AN38" s="17">
        <v>0</v>
      </c>
      <c r="AO38" s="12">
        <v>198701</v>
      </c>
      <c r="AP38" s="16">
        <v>540</v>
      </c>
      <c r="AQ38" s="17">
        <v>0</v>
      </c>
      <c r="AR38" s="17">
        <v>0</v>
      </c>
      <c r="AS38" s="17">
        <v>0</v>
      </c>
      <c r="AT38" s="17">
        <v>0</v>
      </c>
      <c r="AU38" s="17">
        <v>0</v>
      </c>
      <c r="AV38" s="17">
        <v>213413</v>
      </c>
      <c r="AW38" s="12">
        <v>213953</v>
      </c>
      <c r="AX38" s="16">
        <v>0</v>
      </c>
      <c r="AY38" s="17">
        <v>0</v>
      </c>
      <c r="AZ38" s="17">
        <v>0</v>
      </c>
      <c r="BA38" s="17">
        <v>0</v>
      </c>
      <c r="BB38" s="17">
        <v>0</v>
      </c>
      <c r="BC38" s="17">
        <v>0</v>
      </c>
      <c r="BD38" s="17">
        <v>0</v>
      </c>
      <c r="BE38" s="12">
        <v>0</v>
      </c>
    </row>
    <row r="39" spans="1:57" x14ac:dyDescent="0.25">
      <c r="A39" s="4" t="s">
        <v>30</v>
      </c>
      <c r="B39" s="67">
        <v>142578</v>
      </c>
      <c r="C39" s="53">
        <v>0</v>
      </c>
      <c r="D39" s="53">
        <v>0</v>
      </c>
      <c r="E39" s="53">
        <v>0</v>
      </c>
      <c r="F39" s="53">
        <v>0</v>
      </c>
      <c r="G39" s="53">
        <v>4692</v>
      </c>
      <c r="H39" s="53">
        <v>416152</v>
      </c>
      <c r="I39" s="68">
        <v>563422</v>
      </c>
      <c r="J39" s="16">
        <v>0</v>
      </c>
      <c r="K39" s="17">
        <v>0</v>
      </c>
      <c r="L39" s="17">
        <v>0</v>
      </c>
      <c r="M39" s="17">
        <v>0</v>
      </c>
      <c r="N39" s="17">
        <v>0</v>
      </c>
      <c r="O39" s="17">
        <v>0</v>
      </c>
      <c r="P39" s="17">
        <v>327045</v>
      </c>
      <c r="Q39" s="12">
        <v>327045</v>
      </c>
      <c r="R39" s="16">
        <v>100468</v>
      </c>
      <c r="S39" s="17">
        <v>0</v>
      </c>
      <c r="T39" s="17">
        <v>0</v>
      </c>
      <c r="U39" s="17">
        <v>0</v>
      </c>
      <c r="V39" s="17">
        <v>0</v>
      </c>
      <c r="W39" s="17">
        <v>4692</v>
      </c>
      <c r="X39" s="17">
        <v>0</v>
      </c>
      <c r="Y39" s="12">
        <v>105160</v>
      </c>
      <c r="Z39" s="16">
        <v>42110</v>
      </c>
      <c r="AA39" s="17">
        <v>0</v>
      </c>
      <c r="AB39" s="17">
        <v>0</v>
      </c>
      <c r="AC39" s="17">
        <v>0</v>
      </c>
      <c r="AD39" s="17">
        <v>0</v>
      </c>
      <c r="AE39" s="17">
        <v>0</v>
      </c>
      <c r="AF39" s="17">
        <v>6191</v>
      </c>
      <c r="AG39" s="12">
        <v>48301</v>
      </c>
      <c r="AH39" s="16">
        <v>0</v>
      </c>
      <c r="AI39" s="17">
        <v>0</v>
      </c>
      <c r="AJ39" s="17">
        <v>0</v>
      </c>
      <c r="AK39" s="17">
        <v>0</v>
      </c>
      <c r="AL39" s="17">
        <v>0</v>
      </c>
      <c r="AM39" s="17">
        <v>0</v>
      </c>
      <c r="AN39" s="17">
        <v>0</v>
      </c>
      <c r="AO39" s="12">
        <v>0</v>
      </c>
      <c r="AP39" s="16">
        <v>0</v>
      </c>
      <c r="AQ39" s="17">
        <v>0</v>
      </c>
      <c r="AR39" s="17">
        <v>0</v>
      </c>
      <c r="AS39" s="17">
        <v>0</v>
      </c>
      <c r="AT39" s="17">
        <v>0</v>
      </c>
      <c r="AU39" s="17">
        <v>0</v>
      </c>
      <c r="AV39" s="17">
        <v>0</v>
      </c>
      <c r="AW39" s="12">
        <v>0</v>
      </c>
      <c r="AX39" s="16">
        <v>0</v>
      </c>
      <c r="AY39" s="17">
        <v>0</v>
      </c>
      <c r="AZ39" s="17">
        <v>0</v>
      </c>
      <c r="BA39" s="17">
        <v>0</v>
      </c>
      <c r="BB39" s="17">
        <v>0</v>
      </c>
      <c r="BC39" s="17">
        <v>0</v>
      </c>
      <c r="BD39" s="17">
        <v>82916</v>
      </c>
      <c r="BE39" s="12">
        <v>82916</v>
      </c>
    </row>
    <row r="40" spans="1:57" x14ac:dyDescent="0.25">
      <c r="A40" s="4" t="s">
        <v>31</v>
      </c>
      <c r="B40" s="67">
        <v>568750</v>
      </c>
      <c r="C40" s="53">
        <v>0</v>
      </c>
      <c r="D40" s="53">
        <v>0</v>
      </c>
      <c r="E40" s="53">
        <v>0</v>
      </c>
      <c r="F40" s="53">
        <v>0</v>
      </c>
      <c r="G40" s="53">
        <v>0</v>
      </c>
      <c r="H40" s="53">
        <v>0</v>
      </c>
      <c r="I40" s="68">
        <v>568750</v>
      </c>
      <c r="J40" s="16">
        <v>0</v>
      </c>
      <c r="K40" s="17">
        <v>0</v>
      </c>
      <c r="L40" s="17">
        <v>0</v>
      </c>
      <c r="M40" s="17">
        <v>0</v>
      </c>
      <c r="N40" s="17">
        <v>0</v>
      </c>
      <c r="O40" s="17">
        <v>0</v>
      </c>
      <c r="P40" s="17">
        <v>0</v>
      </c>
      <c r="Q40" s="12">
        <v>0</v>
      </c>
      <c r="R40" s="16">
        <v>568750</v>
      </c>
      <c r="S40" s="17">
        <v>0</v>
      </c>
      <c r="T40" s="17">
        <v>0</v>
      </c>
      <c r="U40" s="17">
        <v>0</v>
      </c>
      <c r="V40" s="17">
        <v>0</v>
      </c>
      <c r="W40" s="17">
        <v>0</v>
      </c>
      <c r="X40" s="17">
        <v>0</v>
      </c>
      <c r="Y40" s="12">
        <v>568750</v>
      </c>
      <c r="Z40" s="16">
        <v>0</v>
      </c>
      <c r="AA40" s="17">
        <v>0</v>
      </c>
      <c r="AB40" s="17">
        <v>0</v>
      </c>
      <c r="AC40" s="17">
        <v>0</v>
      </c>
      <c r="AD40" s="17">
        <v>0</v>
      </c>
      <c r="AE40" s="17">
        <v>0</v>
      </c>
      <c r="AF40" s="17">
        <v>0</v>
      </c>
      <c r="AG40" s="12">
        <v>0</v>
      </c>
      <c r="AH40" s="16">
        <v>0</v>
      </c>
      <c r="AI40" s="17">
        <v>0</v>
      </c>
      <c r="AJ40" s="17">
        <v>0</v>
      </c>
      <c r="AK40" s="17">
        <v>0</v>
      </c>
      <c r="AL40" s="17">
        <v>0</v>
      </c>
      <c r="AM40" s="17">
        <v>0</v>
      </c>
      <c r="AN40" s="17">
        <v>0</v>
      </c>
      <c r="AO40" s="12">
        <v>0</v>
      </c>
      <c r="AP40" s="16">
        <v>0</v>
      </c>
      <c r="AQ40" s="17">
        <v>0</v>
      </c>
      <c r="AR40" s="17">
        <v>0</v>
      </c>
      <c r="AS40" s="17">
        <v>0</v>
      </c>
      <c r="AT40" s="17">
        <v>0</v>
      </c>
      <c r="AU40" s="17">
        <v>0</v>
      </c>
      <c r="AV40" s="17">
        <v>0</v>
      </c>
      <c r="AW40" s="12">
        <v>0</v>
      </c>
      <c r="AX40" s="16">
        <v>0</v>
      </c>
      <c r="AY40" s="17">
        <v>0</v>
      </c>
      <c r="AZ40" s="17">
        <v>0</v>
      </c>
      <c r="BA40" s="17">
        <v>0</v>
      </c>
      <c r="BB40" s="17">
        <v>0</v>
      </c>
      <c r="BC40" s="17">
        <v>0</v>
      </c>
      <c r="BD40" s="17">
        <v>0</v>
      </c>
      <c r="BE40" s="12">
        <v>0</v>
      </c>
    </row>
    <row r="41" spans="1:57" x14ac:dyDescent="0.25">
      <c r="A41" s="4" t="s">
        <v>32</v>
      </c>
      <c r="B41" s="67">
        <v>613415</v>
      </c>
      <c r="C41" s="53">
        <v>0</v>
      </c>
      <c r="D41" s="53">
        <v>0</v>
      </c>
      <c r="E41" s="53">
        <v>0</v>
      </c>
      <c r="F41" s="53">
        <v>0</v>
      </c>
      <c r="G41" s="53">
        <v>25897</v>
      </c>
      <c r="H41" s="53">
        <v>579935</v>
      </c>
      <c r="I41" s="68">
        <v>1219247</v>
      </c>
      <c r="J41" s="16">
        <v>637</v>
      </c>
      <c r="K41" s="17">
        <v>0</v>
      </c>
      <c r="L41" s="17">
        <v>0</v>
      </c>
      <c r="M41" s="17">
        <v>0</v>
      </c>
      <c r="N41" s="17">
        <v>0</v>
      </c>
      <c r="O41" s="17">
        <v>0</v>
      </c>
      <c r="P41" s="17">
        <v>873</v>
      </c>
      <c r="Q41" s="12">
        <v>1510</v>
      </c>
      <c r="R41" s="16">
        <v>457319</v>
      </c>
      <c r="S41" s="17">
        <v>0</v>
      </c>
      <c r="T41" s="17">
        <v>0</v>
      </c>
      <c r="U41" s="17">
        <v>0</v>
      </c>
      <c r="V41" s="17">
        <v>0</v>
      </c>
      <c r="W41" s="17">
        <v>0</v>
      </c>
      <c r="X41" s="17">
        <v>0</v>
      </c>
      <c r="Y41" s="12">
        <v>457319</v>
      </c>
      <c r="Z41" s="16">
        <v>21454</v>
      </c>
      <c r="AA41" s="17">
        <v>0</v>
      </c>
      <c r="AB41" s="17">
        <v>0</v>
      </c>
      <c r="AC41" s="17">
        <v>0</v>
      </c>
      <c r="AD41" s="17">
        <v>0</v>
      </c>
      <c r="AE41" s="17">
        <v>25897</v>
      </c>
      <c r="AF41" s="17">
        <v>484871</v>
      </c>
      <c r="AG41" s="12">
        <v>532222</v>
      </c>
      <c r="AH41" s="16">
        <v>0</v>
      </c>
      <c r="AI41" s="17">
        <v>0</v>
      </c>
      <c r="AJ41" s="17">
        <v>0</v>
      </c>
      <c r="AK41" s="17">
        <v>0</v>
      </c>
      <c r="AL41" s="17">
        <v>0</v>
      </c>
      <c r="AM41" s="17">
        <v>0</v>
      </c>
      <c r="AN41" s="17">
        <v>0</v>
      </c>
      <c r="AO41" s="12">
        <v>0</v>
      </c>
      <c r="AP41" s="16">
        <v>0</v>
      </c>
      <c r="AQ41" s="17">
        <v>0</v>
      </c>
      <c r="AR41" s="17">
        <v>0</v>
      </c>
      <c r="AS41" s="17">
        <v>0</v>
      </c>
      <c r="AT41" s="17">
        <v>0</v>
      </c>
      <c r="AU41" s="17">
        <v>0</v>
      </c>
      <c r="AV41" s="17">
        <v>8590</v>
      </c>
      <c r="AW41" s="12">
        <v>8590</v>
      </c>
      <c r="AX41" s="16">
        <v>134005</v>
      </c>
      <c r="AY41" s="17">
        <v>0</v>
      </c>
      <c r="AZ41" s="17">
        <v>0</v>
      </c>
      <c r="BA41" s="17">
        <v>0</v>
      </c>
      <c r="BB41" s="17">
        <v>0</v>
      </c>
      <c r="BC41" s="17">
        <v>0</v>
      </c>
      <c r="BD41" s="17">
        <v>85601</v>
      </c>
      <c r="BE41" s="12">
        <v>219606</v>
      </c>
    </row>
    <row r="42" spans="1:57" x14ac:dyDescent="0.25">
      <c r="A42" s="4" t="s">
        <v>33</v>
      </c>
      <c r="B42" s="67">
        <v>6366584.0999999996</v>
      </c>
      <c r="C42" s="53">
        <v>9893.94</v>
      </c>
      <c r="D42" s="53">
        <v>0</v>
      </c>
      <c r="E42" s="53">
        <v>40663.64</v>
      </c>
      <c r="F42" s="53">
        <v>0</v>
      </c>
      <c r="G42" s="53">
        <v>0</v>
      </c>
      <c r="H42" s="53">
        <v>3390350.1599999997</v>
      </c>
      <c r="I42" s="68">
        <v>9807491.8399999999</v>
      </c>
      <c r="J42" s="16">
        <v>1235.45</v>
      </c>
      <c r="K42" s="17">
        <v>0</v>
      </c>
      <c r="L42" s="17">
        <v>0</v>
      </c>
      <c r="M42" s="17">
        <v>0</v>
      </c>
      <c r="N42" s="17">
        <v>0</v>
      </c>
      <c r="O42" s="17">
        <v>0</v>
      </c>
      <c r="P42" s="17">
        <v>0</v>
      </c>
      <c r="Q42" s="12">
        <v>1235.45</v>
      </c>
      <c r="R42" s="16">
        <v>4123992.65</v>
      </c>
      <c r="S42" s="17">
        <v>5994</v>
      </c>
      <c r="T42" s="17">
        <v>0</v>
      </c>
      <c r="U42" s="17">
        <v>0</v>
      </c>
      <c r="V42" s="17">
        <v>0</v>
      </c>
      <c r="W42" s="17">
        <v>0</v>
      </c>
      <c r="X42" s="17">
        <v>0</v>
      </c>
      <c r="Y42" s="12">
        <v>4129986.65</v>
      </c>
      <c r="Z42" s="16">
        <v>2054967.11</v>
      </c>
      <c r="AA42" s="17">
        <v>0</v>
      </c>
      <c r="AB42" s="17">
        <v>0</v>
      </c>
      <c r="AC42" s="17">
        <v>0</v>
      </c>
      <c r="AD42" s="17">
        <v>0</v>
      </c>
      <c r="AE42" s="17">
        <v>0</v>
      </c>
      <c r="AF42" s="17">
        <v>3381939.1599999997</v>
      </c>
      <c r="AG42" s="12">
        <v>5436906.2699999996</v>
      </c>
      <c r="AH42" s="16">
        <v>0</v>
      </c>
      <c r="AI42" s="17">
        <v>0</v>
      </c>
      <c r="AJ42" s="17">
        <v>0</v>
      </c>
      <c r="AK42" s="17">
        <v>0</v>
      </c>
      <c r="AL42" s="17">
        <v>0</v>
      </c>
      <c r="AM42" s="17">
        <v>0</v>
      </c>
      <c r="AN42" s="17">
        <v>0</v>
      </c>
      <c r="AO42" s="12">
        <v>0</v>
      </c>
      <c r="AP42" s="16">
        <v>37243.08</v>
      </c>
      <c r="AQ42" s="17">
        <v>0</v>
      </c>
      <c r="AR42" s="17">
        <v>0</v>
      </c>
      <c r="AS42" s="17">
        <v>40663.64</v>
      </c>
      <c r="AT42" s="17">
        <v>0</v>
      </c>
      <c r="AU42" s="17">
        <v>0</v>
      </c>
      <c r="AV42" s="17">
        <v>0</v>
      </c>
      <c r="AW42" s="12">
        <v>77906.720000000001</v>
      </c>
      <c r="AX42" s="16">
        <v>149145.81</v>
      </c>
      <c r="AY42" s="17">
        <v>3899.94</v>
      </c>
      <c r="AZ42" s="17">
        <v>0</v>
      </c>
      <c r="BA42" s="17">
        <v>0</v>
      </c>
      <c r="BB42" s="17">
        <v>0</v>
      </c>
      <c r="BC42" s="17">
        <v>0</v>
      </c>
      <c r="BD42" s="17">
        <v>8411</v>
      </c>
      <c r="BE42" s="12">
        <v>161456.75</v>
      </c>
    </row>
    <row r="43" spans="1:57" x14ac:dyDescent="0.25">
      <c r="A43" s="4" t="s">
        <v>34</v>
      </c>
      <c r="B43" s="67">
        <v>379244</v>
      </c>
      <c r="C43" s="53">
        <v>90000</v>
      </c>
      <c r="D43" s="53">
        <v>530700</v>
      </c>
      <c r="E43" s="53">
        <v>0</v>
      </c>
      <c r="F43" s="53">
        <v>0</v>
      </c>
      <c r="G43" s="53">
        <v>352846</v>
      </c>
      <c r="H43" s="53">
        <v>601434</v>
      </c>
      <c r="I43" s="68">
        <v>1954224</v>
      </c>
      <c r="J43" s="16">
        <v>-38</v>
      </c>
      <c r="K43" s="17">
        <v>0</v>
      </c>
      <c r="L43" s="17">
        <v>0</v>
      </c>
      <c r="M43" s="17">
        <v>0</v>
      </c>
      <c r="N43" s="17">
        <v>0</v>
      </c>
      <c r="O43" s="17">
        <v>0</v>
      </c>
      <c r="P43" s="17">
        <v>0</v>
      </c>
      <c r="Q43" s="12">
        <v>-38</v>
      </c>
      <c r="R43" s="16">
        <v>353661</v>
      </c>
      <c r="S43" s="17">
        <v>0</v>
      </c>
      <c r="T43" s="17">
        <v>4476</v>
      </c>
      <c r="U43" s="17">
        <v>0</v>
      </c>
      <c r="V43" s="17">
        <v>0</v>
      </c>
      <c r="W43" s="17">
        <v>149</v>
      </c>
      <c r="X43" s="17">
        <v>74118</v>
      </c>
      <c r="Y43" s="12">
        <v>432404</v>
      </c>
      <c r="Z43" s="16">
        <v>16935</v>
      </c>
      <c r="AA43" s="17">
        <v>0</v>
      </c>
      <c r="AB43" s="17">
        <v>90000</v>
      </c>
      <c r="AC43" s="17">
        <v>0</v>
      </c>
      <c r="AD43" s="17">
        <v>0</v>
      </c>
      <c r="AE43" s="17">
        <v>192340</v>
      </c>
      <c r="AF43" s="17">
        <v>330799</v>
      </c>
      <c r="AG43" s="12">
        <v>630074</v>
      </c>
      <c r="AH43" s="16">
        <v>0</v>
      </c>
      <c r="AI43" s="17">
        <v>90000</v>
      </c>
      <c r="AJ43" s="17">
        <v>429437</v>
      </c>
      <c r="AK43" s="17">
        <v>0</v>
      </c>
      <c r="AL43" s="17">
        <v>0</v>
      </c>
      <c r="AM43" s="17">
        <v>6685</v>
      </c>
      <c r="AN43" s="17">
        <v>0</v>
      </c>
      <c r="AO43" s="12">
        <v>526122</v>
      </c>
      <c r="AP43" s="16">
        <v>8402</v>
      </c>
      <c r="AQ43" s="17">
        <v>0</v>
      </c>
      <c r="AR43" s="17">
        <v>0</v>
      </c>
      <c r="AS43" s="17">
        <v>0</v>
      </c>
      <c r="AT43" s="17">
        <v>0</v>
      </c>
      <c r="AU43" s="17">
        <v>153672</v>
      </c>
      <c r="AV43" s="17">
        <v>79472</v>
      </c>
      <c r="AW43" s="12">
        <v>241546</v>
      </c>
      <c r="AX43" s="16">
        <v>284</v>
      </c>
      <c r="AY43" s="17">
        <v>0</v>
      </c>
      <c r="AZ43" s="17">
        <v>6787</v>
      </c>
      <c r="BA43" s="17">
        <v>0</v>
      </c>
      <c r="BB43" s="17">
        <v>0</v>
      </c>
      <c r="BC43" s="17">
        <v>0</v>
      </c>
      <c r="BD43" s="17">
        <v>117045</v>
      </c>
      <c r="BE43" s="12">
        <v>124116</v>
      </c>
    </row>
    <row r="44" spans="1:57" x14ac:dyDescent="0.25">
      <c r="A44" s="4" t="s">
        <v>35</v>
      </c>
      <c r="B44" s="67">
        <v>1984648</v>
      </c>
      <c r="C44" s="53">
        <v>89791</v>
      </c>
      <c r="D44" s="53">
        <v>409042</v>
      </c>
      <c r="E44" s="53">
        <v>0</v>
      </c>
      <c r="F44" s="53">
        <v>0</v>
      </c>
      <c r="G44" s="53">
        <v>0</v>
      </c>
      <c r="H44" s="53">
        <v>2367992.5699999998</v>
      </c>
      <c r="I44" s="68">
        <v>4851473.57</v>
      </c>
      <c r="J44" s="16">
        <v>93</v>
      </c>
      <c r="K44" s="17">
        <v>0</v>
      </c>
      <c r="L44" s="17">
        <v>0</v>
      </c>
      <c r="M44" s="17">
        <v>0</v>
      </c>
      <c r="N44" s="17">
        <v>0</v>
      </c>
      <c r="O44" s="17">
        <v>0</v>
      </c>
      <c r="P44" s="17">
        <v>0</v>
      </c>
      <c r="Q44" s="12">
        <v>93</v>
      </c>
      <c r="R44" s="16">
        <v>1175460</v>
      </c>
      <c r="S44" s="17">
        <v>0</v>
      </c>
      <c r="T44" s="17">
        <v>0</v>
      </c>
      <c r="U44" s="17">
        <v>0</v>
      </c>
      <c r="V44" s="17">
        <v>0</v>
      </c>
      <c r="W44" s="17">
        <v>0</v>
      </c>
      <c r="X44" s="17">
        <v>0</v>
      </c>
      <c r="Y44" s="12">
        <v>1175460</v>
      </c>
      <c r="Z44" s="16">
        <v>809095</v>
      </c>
      <c r="AA44" s="17">
        <v>0</v>
      </c>
      <c r="AB44" s="17">
        <v>0</v>
      </c>
      <c r="AC44" s="17">
        <v>0</v>
      </c>
      <c r="AD44" s="17">
        <v>0</v>
      </c>
      <c r="AE44" s="17">
        <v>0</v>
      </c>
      <c r="AF44" s="17">
        <v>2367992.5699999998</v>
      </c>
      <c r="AG44" s="12">
        <v>3177087.57</v>
      </c>
      <c r="AH44" s="16">
        <v>0</v>
      </c>
      <c r="AI44" s="17">
        <v>0</v>
      </c>
      <c r="AJ44" s="17">
        <v>0</v>
      </c>
      <c r="AK44" s="17">
        <v>0</v>
      </c>
      <c r="AL44" s="17">
        <v>0</v>
      </c>
      <c r="AM44" s="17">
        <v>0</v>
      </c>
      <c r="AN44" s="17">
        <v>0</v>
      </c>
      <c r="AO44" s="12">
        <v>0</v>
      </c>
      <c r="AP44" s="16">
        <v>0</v>
      </c>
      <c r="AQ44" s="17">
        <v>0</v>
      </c>
      <c r="AR44" s="17">
        <v>0</v>
      </c>
      <c r="AS44" s="17">
        <v>0</v>
      </c>
      <c r="AT44" s="17">
        <v>0</v>
      </c>
      <c r="AU44" s="17">
        <v>0</v>
      </c>
      <c r="AV44" s="17">
        <v>0</v>
      </c>
      <c r="AW44" s="12">
        <v>0</v>
      </c>
      <c r="AX44" s="16">
        <v>0</v>
      </c>
      <c r="AY44" s="17">
        <v>89791</v>
      </c>
      <c r="AZ44" s="17">
        <v>409042</v>
      </c>
      <c r="BA44" s="17">
        <v>0</v>
      </c>
      <c r="BB44" s="17">
        <v>0</v>
      </c>
      <c r="BC44" s="17">
        <v>0</v>
      </c>
      <c r="BD44" s="17">
        <v>0</v>
      </c>
      <c r="BE44" s="12">
        <v>498833</v>
      </c>
    </row>
    <row r="45" spans="1:57" x14ac:dyDescent="0.25">
      <c r="A45" s="4" t="s">
        <v>36</v>
      </c>
      <c r="B45" s="67">
        <v>3025265</v>
      </c>
      <c r="C45" s="53">
        <v>21758</v>
      </c>
      <c r="D45" s="53">
        <v>7113</v>
      </c>
      <c r="E45" s="53">
        <v>0</v>
      </c>
      <c r="F45" s="53">
        <v>0</v>
      </c>
      <c r="G45" s="53">
        <v>142745</v>
      </c>
      <c r="H45" s="53">
        <v>2348184</v>
      </c>
      <c r="I45" s="68">
        <v>5545065</v>
      </c>
      <c r="J45" s="16">
        <v>63049</v>
      </c>
      <c r="K45" s="17">
        <v>0</v>
      </c>
      <c r="L45" s="17">
        <v>0</v>
      </c>
      <c r="M45" s="17">
        <v>0</v>
      </c>
      <c r="N45" s="17">
        <v>0</v>
      </c>
      <c r="O45" s="17">
        <v>0</v>
      </c>
      <c r="P45" s="17">
        <v>0</v>
      </c>
      <c r="Q45" s="12">
        <v>63049</v>
      </c>
      <c r="R45" s="16">
        <v>2738926</v>
      </c>
      <c r="S45" s="17">
        <v>21758</v>
      </c>
      <c r="T45" s="17">
        <v>0</v>
      </c>
      <c r="U45" s="17">
        <v>0</v>
      </c>
      <c r="V45" s="17">
        <v>0</v>
      </c>
      <c r="W45" s="17">
        <v>0</v>
      </c>
      <c r="X45" s="17">
        <v>0</v>
      </c>
      <c r="Y45" s="12">
        <v>2760684</v>
      </c>
      <c r="Z45" s="16">
        <v>208782</v>
      </c>
      <c r="AA45" s="17">
        <v>0</v>
      </c>
      <c r="AB45" s="17">
        <v>0</v>
      </c>
      <c r="AC45" s="17">
        <v>0</v>
      </c>
      <c r="AD45" s="17">
        <v>0</v>
      </c>
      <c r="AE45" s="17">
        <v>142745</v>
      </c>
      <c r="AF45" s="17">
        <v>1935778</v>
      </c>
      <c r="AG45" s="12">
        <v>2287305</v>
      </c>
      <c r="AH45" s="16">
        <v>0</v>
      </c>
      <c r="AI45" s="17">
        <v>0</v>
      </c>
      <c r="AJ45" s="17">
        <v>0</v>
      </c>
      <c r="AK45" s="17">
        <v>0</v>
      </c>
      <c r="AL45" s="17">
        <v>0</v>
      </c>
      <c r="AM45" s="17">
        <v>0</v>
      </c>
      <c r="AN45" s="17">
        <v>0</v>
      </c>
      <c r="AO45" s="12">
        <v>0</v>
      </c>
      <c r="AP45" s="16">
        <v>14508</v>
      </c>
      <c r="AQ45" s="17">
        <v>0</v>
      </c>
      <c r="AR45" s="17">
        <v>7113</v>
      </c>
      <c r="AS45" s="17">
        <v>0</v>
      </c>
      <c r="AT45" s="17">
        <v>0</v>
      </c>
      <c r="AU45" s="17">
        <v>0</v>
      </c>
      <c r="AV45" s="17">
        <v>297673</v>
      </c>
      <c r="AW45" s="12">
        <v>319294</v>
      </c>
      <c r="AX45" s="16">
        <v>0</v>
      </c>
      <c r="AY45" s="17">
        <v>0</v>
      </c>
      <c r="AZ45" s="17">
        <v>0</v>
      </c>
      <c r="BA45" s="17">
        <v>0</v>
      </c>
      <c r="BB45" s="17">
        <v>0</v>
      </c>
      <c r="BC45" s="17">
        <v>0</v>
      </c>
      <c r="BD45" s="17">
        <v>114733</v>
      </c>
      <c r="BE45" s="12">
        <v>114733</v>
      </c>
    </row>
    <row r="46" spans="1:57" x14ac:dyDescent="0.25">
      <c r="A46" s="4" t="s">
        <v>37</v>
      </c>
      <c r="B46" s="67">
        <v>1394873.07</v>
      </c>
      <c r="C46" s="53">
        <v>1478869.97</v>
      </c>
      <c r="D46" s="53">
        <v>2000000</v>
      </c>
      <c r="E46" s="53">
        <v>32458.47</v>
      </c>
      <c r="F46" s="53">
        <v>5400000</v>
      </c>
      <c r="G46" s="53">
        <v>0</v>
      </c>
      <c r="H46" s="53">
        <v>1835195.1500000001</v>
      </c>
      <c r="I46" s="68">
        <v>12141396.66</v>
      </c>
      <c r="J46" s="16">
        <v>0</v>
      </c>
      <c r="K46" s="17">
        <v>0</v>
      </c>
      <c r="L46" s="17">
        <v>0</v>
      </c>
      <c r="M46" s="17">
        <v>0</v>
      </c>
      <c r="N46" s="17">
        <v>0</v>
      </c>
      <c r="O46" s="17">
        <v>0</v>
      </c>
      <c r="P46" s="17">
        <v>1674.28</v>
      </c>
      <c r="Q46" s="12">
        <v>1674.28</v>
      </c>
      <c r="R46" s="16">
        <v>1124946.6200000001</v>
      </c>
      <c r="S46" s="17">
        <v>0</v>
      </c>
      <c r="T46" s="17">
        <v>0</v>
      </c>
      <c r="U46" s="17">
        <v>0</v>
      </c>
      <c r="V46" s="17">
        <v>0</v>
      </c>
      <c r="W46" s="17">
        <v>0</v>
      </c>
      <c r="X46" s="17">
        <v>29274.51</v>
      </c>
      <c r="Y46" s="12">
        <v>1154221.1300000001</v>
      </c>
      <c r="Z46" s="16">
        <v>269926.45</v>
      </c>
      <c r="AA46" s="17">
        <v>0</v>
      </c>
      <c r="AB46" s="17">
        <v>0</v>
      </c>
      <c r="AC46" s="17">
        <v>0</v>
      </c>
      <c r="AD46" s="17">
        <v>0</v>
      </c>
      <c r="AE46" s="17">
        <v>0</v>
      </c>
      <c r="AF46" s="17">
        <v>1723924.11</v>
      </c>
      <c r="AG46" s="12">
        <v>1993850.56</v>
      </c>
      <c r="AH46" s="16">
        <v>0</v>
      </c>
      <c r="AI46" s="17">
        <v>1478869.97</v>
      </c>
      <c r="AJ46" s="17">
        <v>0</v>
      </c>
      <c r="AK46" s="17">
        <v>32458.47</v>
      </c>
      <c r="AL46" s="17">
        <v>0</v>
      </c>
      <c r="AM46" s="17">
        <v>0</v>
      </c>
      <c r="AN46" s="17">
        <v>0</v>
      </c>
      <c r="AO46" s="12">
        <v>1511328.44</v>
      </c>
      <c r="AP46" s="16">
        <v>0</v>
      </c>
      <c r="AQ46" s="17">
        <v>0</v>
      </c>
      <c r="AR46" s="17">
        <v>0</v>
      </c>
      <c r="AS46" s="17">
        <v>0</v>
      </c>
      <c r="AT46" s="17">
        <v>0</v>
      </c>
      <c r="AU46" s="17">
        <v>0</v>
      </c>
      <c r="AV46" s="17">
        <v>72451.199999999997</v>
      </c>
      <c r="AW46" s="12">
        <v>72451.199999999997</v>
      </c>
      <c r="AX46" s="16">
        <v>0</v>
      </c>
      <c r="AY46" s="17">
        <v>0</v>
      </c>
      <c r="AZ46" s="17">
        <v>2000000</v>
      </c>
      <c r="BA46" s="17">
        <v>0</v>
      </c>
      <c r="BB46" s="17">
        <v>5400000</v>
      </c>
      <c r="BC46" s="17">
        <v>0</v>
      </c>
      <c r="BD46" s="17">
        <v>7871.05</v>
      </c>
      <c r="BE46" s="12">
        <v>7407871.0499999998</v>
      </c>
    </row>
    <row r="47" spans="1:57" x14ac:dyDescent="0.25">
      <c r="A47" s="4" t="s">
        <v>38</v>
      </c>
      <c r="B47" s="67">
        <v>238961.83</v>
      </c>
      <c r="C47" s="53">
        <v>67078.709999999992</v>
      </c>
      <c r="D47" s="53">
        <v>70000</v>
      </c>
      <c r="E47" s="53">
        <v>0</v>
      </c>
      <c r="F47" s="53">
        <v>0</v>
      </c>
      <c r="G47" s="53">
        <v>97499.62</v>
      </c>
      <c r="H47" s="53">
        <v>507305.92</v>
      </c>
      <c r="I47" s="68">
        <v>980846.08000000007</v>
      </c>
      <c r="J47" s="16">
        <v>0</v>
      </c>
      <c r="K47" s="17">
        <v>0</v>
      </c>
      <c r="L47" s="17">
        <v>30000</v>
      </c>
      <c r="M47" s="17">
        <v>0</v>
      </c>
      <c r="N47" s="17">
        <v>0</v>
      </c>
      <c r="O47" s="17">
        <v>3572.93</v>
      </c>
      <c r="P47" s="17">
        <v>0</v>
      </c>
      <c r="Q47" s="12">
        <v>33572.93</v>
      </c>
      <c r="R47" s="16">
        <v>173858.15</v>
      </c>
      <c r="S47" s="17">
        <v>19914.169999999998</v>
      </c>
      <c r="T47" s="17">
        <v>0</v>
      </c>
      <c r="U47" s="17">
        <v>0</v>
      </c>
      <c r="V47" s="17">
        <v>0</v>
      </c>
      <c r="W47" s="17">
        <v>0</v>
      </c>
      <c r="X47" s="17">
        <v>0</v>
      </c>
      <c r="Y47" s="12">
        <v>193772.32</v>
      </c>
      <c r="Z47" s="16">
        <v>21092.48</v>
      </c>
      <c r="AA47" s="17">
        <v>44132.63</v>
      </c>
      <c r="AB47" s="17">
        <v>0</v>
      </c>
      <c r="AC47" s="17">
        <v>0</v>
      </c>
      <c r="AD47" s="17">
        <v>0</v>
      </c>
      <c r="AE47" s="17">
        <v>0</v>
      </c>
      <c r="AF47" s="17">
        <v>507305.92</v>
      </c>
      <c r="AG47" s="12">
        <v>572531.03</v>
      </c>
      <c r="AH47" s="16">
        <v>22536.5</v>
      </c>
      <c r="AI47" s="17">
        <v>0</v>
      </c>
      <c r="AJ47" s="17">
        <v>0</v>
      </c>
      <c r="AK47" s="17">
        <v>0</v>
      </c>
      <c r="AL47" s="17">
        <v>0</v>
      </c>
      <c r="AM47" s="17">
        <v>50648.37</v>
      </c>
      <c r="AN47" s="17">
        <v>0</v>
      </c>
      <c r="AO47" s="12">
        <v>73184.87</v>
      </c>
      <c r="AP47" s="16">
        <v>21083.8</v>
      </c>
      <c r="AQ47" s="17">
        <v>3031.91</v>
      </c>
      <c r="AR47" s="17">
        <v>0</v>
      </c>
      <c r="AS47" s="17">
        <v>0</v>
      </c>
      <c r="AT47" s="17">
        <v>0</v>
      </c>
      <c r="AU47" s="17">
        <v>43278.32</v>
      </c>
      <c r="AV47" s="17">
        <v>0</v>
      </c>
      <c r="AW47" s="12">
        <v>67394.03</v>
      </c>
      <c r="AX47" s="16">
        <v>390.9</v>
      </c>
      <c r="AY47" s="17">
        <v>0</v>
      </c>
      <c r="AZ47" s="17">
        <v>40000</v>
      </c>
      <c r="BA47" s="17">
        <v>0</v>
      </c>
      <c r="BB47" s="17">
        <v>0</v>
      </c>
      <c r="BC47" s="17">
        <v>0</v>
      </c>
      <c r="BD47" s="17">
        <v>0</v>
      </c>
      <c r="BE47" s="12">
        <v>40390.9</v>
      </c>
    </row>
    <row r="48" spans="1:57" x14ac:dyDescent="0.25">
      <c r="A48" s="4" t="s">
        <v>39</v>
      </c>
      <c r="B48" s="67">
        <v>1004800</v>
      </c>
      <c r="C48" s="53">
        <v>81540</v>
      </c>
      <c r="D48" s="53">
        <v>813590.5</v>
      </c>
      <c r="E48" s="53">
        <v>0</v>
      </c>
      <c r="F48" s="53">
        <v>0</v>
      </c>
      <c r="G48" s="53">
        <v>57794</v>
      </c>
      <c r="H48" s="53">
        <v>1232948</v>
      </c>
      <c r="I48" s="68">
        <v>3190672.5</v>
      </c>
      <c r="J48" s="16">
        <v>0</v>
      </c>
      <c r="K48" s="17">
        <v>0</v>
      </c>
      <c r="L48" s="17">
        <v>0</v>
      </c>
      <c r="M48" s="17">
        <v>0</v>
      </c>
      <c r="N48" s="17">
        <v>0</v>
      </c>
      <c r="O48" s="17">
        <v>-300</v>
      </c>
      <c r="P48" s="17">
        <v>20000</v>
      </c>
      <c r="Q48" s="12">
        <v>19700</v>
      </c>
      <c r="R48" s="16">
        <v>755436</v>
      </c>
      <c r="S48" s="17">
        <v>67206</v>
      </c>
      <c r="T48" s="17">
        <v>0</v>
      </c>
      <c r="U48" s="17">
        <v>0</v>
      </c>
      <c r="V48" s="17">
        <v>0</v>
      </c>
      <c r="W48" s="17">
        <v>0</v>
      </c>
      <c r="X48" s="17">
        <v>5205</v>
      </c>
      <c r="Y48" s="12">
        <v>827847</v>
      </c>
      <c r="Z48" s="16">
        <v>228592</v>
      </c>
      <c r="AA48" s="17">
        <v>0</v>
      </c>
      <c r="AB48" s="17">
        <v>146183</v>
      </c>
      <c r="AC48" s="17">
        <v>0</v>
      </c>
      <c r="AD48" s="17">
        <v>0</v>
      </c>
      <c r="AE48" s="17">
        <v>0</v>
      </c>
      <c r="AF48" s="17">
        <v>1123395</v>
      </c>
      <c r="AG48" s="12">
        <v>1498170</v>
      </c>
      <c r="AH48" s="16">
        <v>0</v>
      </c>
      <c r="AI48" s="17">
        <v>14334</v>
      </c>
      <c r="AJ48" s="17">
        <v>667407.5</v>
      </c>
      <c r="AK48" s="17">
        <v>0</v>
      </c>
      <c r="AL48" s="17">
        <v>0</v>
      </c>
      <c r="AM48" s="17">
        <v>0</v>
      </c>
      <c r="AN48" s="17">
        <v>1061</v>
      </c>
      <c r="AO48" s="12">
        <v>682802.5</v>
      </c>
      <c r="AP48" s="16">
        <v>20772</v>
      </c>
      <c r="AQ48" s="17">
        <v>0</v>
      </c>
      <c r="AR48" s="17">
        <v>0</v>
      </c>
      <c r="AS48" s="17">
        <v>0</v>
      </c>
      <c r="AT48" s="17">
        <v>0</v>
      </c>
      <c r="AU48" s="17">
        <v>58094</v>
      </c>
      <c r="AV48" s="17">
        <v>71316</v>
      </c>
      <c r="AW48" s="12">
        <v>150182</v>
      </c>
      <c r="AX48" s="16">
        <v>0</v>
      </c>
      <c r="AY48" s="17">
        <v>0</v>
      </c>
      <c r="AZ48" s="17">
        <v>0</v>
      </c>
      <c r="BA48" s="17">
        <v>0</v>
      </c>
      <c r="BB48" s="17">
        <v>0</v>
      </c>
      <c r="BC48" s="17">
        <v>0</v>
      </c>
      <c r="BD48" s="17">
        <v>11971</v>
      </c>
      <c r="BE48" s="12">
        <v>11971</v>
      </c>
    </row>
    <row r="49" spans="1:57" x14ac:dyDescent="0.25">
      <c r="A49" s="4" t="s">
        <v>40</v>
      </c>
      <c r="B49" s="67">
        <v>2313638.5908727511</v>
      </c>
      <c r="C49" s="53">
        <v>19027.25</v>
      </c>
      <c r="D49" s="53">
        <v>2760045.62</v>
      </c>
      <c r="E49" s="53">
        <v>1431525</v>
      </c>
      <c r="F49" s="53">
        <v>14810</v>
      </c>
      <c r="G49" s="53">
        <v>206647.67000000004</v>
      </c>
      <c r="H49" s="53">
        <v>3477659.99</v>
      </c>
      <c r="I49" s="68">
        <v>10223354.120872751</v>
      </c>
      <c r="J49" s="16">
        <v>22327.25</v>
      </c>
      <c r="K49" s="17">
        <v>0</v>
      </c>
      <c r="L49" s="17">
        <v>0</v>
      </c>
      <c r="M49" s="17">
        <v>0</v>
      </c>
      <c r="N49" s="17">
        <v>0</v>
      </c>
      <c r="O49" s="17">
        <v>0</v>
      </c>
      <c r="P49" s="17">
        <v>0</v>
      </c>
      <c r="Q49" s="12">
        <v>22327.25</v>
      </c>
      <c r="R49" s="16">
        <v>1544040.740872751</v>
      </c>
      <c r="S49" s="17">
        <v>19027.25</v>
      </c>
      <c r="T49" s="17">
        <v>0</v>
      </c>
      <c r="U49" s="17">
        <v>0</v>
      </c>
      <c r="V49" s="17">
        <v>0</v>
      </c>
      <c r="W49" s="17">
        <v>104416.67000000001</v>
      </c>
      <c r="X49" s="17">
        <v>0</v>
      </c>
      <c r="Y49" s="12">
        <v>1667484.6608727509</v>
      </c>
      <c r="Z49" s="16">
        <v>200631.15</v>
      </c>
      <c r="AA49" s="17">
        <v>0</v>
      </c>
      <c r="AB49" s="17">
        <v>2760045.62</v>
      </c>
      <c r="AC49" s="17">
        <v>1431525</v>
      </c>
      <c r="AD49" s="17">
        <v>14810</v>
      </c>
      <c r="AE49" s="17">
        <v>100805.8</v>
      </c>
      <c r="AF49" s="17">
        <v>946880.83</v>
      </c>
      <c r="AG49" s="12">
        <v>5454698.3999999994</v>
      </c>
      <c r="AH49" s="16">
        <v>0</v>
      </c>
      <c r="AI49" s="17">
        <v>0</v>
      </c>
      <c r="AJ49" s="17">
        <v>0</v>
      </c>
      <c r="AK49" s="17">
        <v>0</v>
      </c>
      <c r="AL49" s="17">
        <v>0</v>
      </c>
      <c r="AM49" s="17">
        <v>0</v>
      </c>
      <c r="AN49" s="17">
        <v>0</v>
      </c>
      <c r="AO49" s="12">
        <v>0</v>
      </c>
      <c r="AP49" s="16">
        <v>0</v>
      </c>
      <c r="AQ49" s="17">
        <v>0</v>
      </c>
      <c r="AR49" s="17">
        <v>0</v>
      </c>
      <c r="AS49" s="17">
        <v>0</v>
      </c>
      <c r="AT49" s="17">
        <v>0</v>
      </c>
      <c r="AU49" s="17">
        <v>0</v>
      </c>
      <c r="AV49" s="17">
        <v>0</v>
      </c>
      <c r="AW49" s="12">
        <v>0</v>
      </c>
      <c r="AX49" s="16">
        <v>546639.45000000007</v>
      </c>
      <c r="AY49" s="17">
        <v>0</v>
      </c>
      <c r="AZ49" s="17">
        <v>0</v>
      </c>
      <c r="BA49" s="17">
        <v>0</v>
      </c>
      <c r="BB49" s="17">
        <v>0</v>
      </c>
      <c r="BC49" s="17">
        <v>1425.2</v>
      </c>
      <c r="BD49" s="17">
        <v>2530779.16</v>
      </c>
      <c r="BE49" s="12">
        <v>3078843.81</v>
      </c>
    </row>
    <row r="50" spans="1:57" x14ac:dyDescent="0.25">
      <c r="A50" s="4" t="s">
        <v>41</v>
      </c>
      <c r="B50" s="67">
        <v>282697</v>
      </c>
      <c r="C50" s="53">
        <v>32648</v>
      </c>
      <c r="D50" s="53">
        <v>47269</v>
      </c>
      <c r="E50" s="53">
        <v>0</v>
      </c>
      <c r="F50" s="53">
        <v>0</v>
      </c>
      <c r="G50" s="53">
        <v>13384</v>
      </c>
      <c r="H50" s="53">
        <v>181758</v>
      </c>
      <c r="I50" s="68">
        <v>557756</v>
      </c>
      <c r="J50" s="16">
        <v>0</v>
      </c>
      <c r="K50" s="17">
        <v>0</v>
      </c>
      <c r="L50" s="17">
        <v>0</v>
      </c>
      <c r="M50" s="17">
        <v>0</v>
      </c>
      <c r="N50" s="17">
        <v>0</v>
      </c>
      <c r="O50" s="17">
        <v>240</v>
      </c>
      <c r="P50" s="17">
        <v>0</v>
      </c>
      <c r="Q50" s="12">
        <v>240</v>
      </c>
      <c r="R50" s="16">
        <v>256280</v>
      </c>
      <c r="S50" s="17">
        <v>24800</v>
      </c>
      <c r="T50" s="17">
        <v>0</v>
      </c>
      <c r="U50" s="17">
        <v>0</v>
      </c>
      <c r="V50" s="17">
        <v>0</v>
      </c>
      <c r="W50" s="17">
        <v>2156</v>
      </c>
      <c r="X50" s="17">
        <v>0</v>
      </c>
      <c r="Y50" s="12">
        <v>283236</v>
      </c>
      <c r="Z50" s="16">
        <v>17149</v>
      </c>
      <c r="AA50" s="17">
        <v>7848</v>
      </c>
      <c r="AB50" s="17">
        <v>45738</v>
      </c>
      <c r="AC50" s="17">
        <v>0</v>
      </c>
      <c r="AD50" s="17">
        <v>0</v>
      </c>
      <c r="AE50" s="17">
        <v>0</v>
      </c>
      <c r="AF50" s="17">
        <v>181758</v>
      </c>
      <c r="AG50" s="12">
        <v>252493</v>
      </c>
      <c r="AH50" s="16">
        <v>0</v>
      </c>
      <c r="AI50" s="17">
        <v>0</v>
      </c>
      <c r="AJ50" s="17">
        <v>0</v>
      </c>
      <c r="AK50" s="17">
        <v>0</v>
      </c>
      <c r="AL50" s="17">
        <v>0</v>
      </c>
      <c r="AM50" s="17">
        <v>1336</v>
      </c>
      <c r="AN50" s="17">
        <v>0</v>
      </c>
      <c r="AO50" s="12">
        <v>1336</v>
      </c>
      <c r="AP50" s="16">
        <v>9268</v>
      </c>
      <c r="AQ50" s="17">
        <v>0</v>
      </c>
      <c r="AR50" s="17">
        <v>1531</v>
      </c>
      <c r="AS50" s="17">
        <v>0</v>
      </c>
      <c r="AT50" s="17">
        <v>0</v>
      </c>
      <c r="AU50" s="17">
        <v>9652</v>
      </c>
      <c r="AV50" s="17">
        <v>0</v>
      </c>
      <c r="AW50" s="12">
        <v>20451</v>
      </c>
      <c r="AX50" s="16">
        <v>0</v>
      </c>
      <c r="AY50" s="17">
        <v>0</v>
      </c>
      <c r="AZ50" s="17">
        <v>0</v>
      </c>
      <c r="BA50" s="17">
        <v>0</v>
      </c>
      <c r="BB50" s="17">
        <v>0</v>
      </c>
      <c r="BC50" s="17">
        <v>0</v>
      </c>
      <c r="BD50" s="17">
        <v>0</v>
      </c>
      <c r="BE50" s="12">
        <v>0</v>
      </c>
    </row>
    <row r="51" spans="1:57" x14ac:dyDescent="0.25">
      <c r="A51" s="4" t="s">
        <v>42</v>
      </c>
      <c r="B51" s="67">
        <v>2031646</v>
      </c>
      <c r="C51" s="53">
        <v>0</v>
      </c>
      <c r="D51" s="53">
        <v>25257</v>
      </c>
      <c r="E51" s="53">
        <v>0</v>
      </c>
      <c r="F51" s="53">
        <v>0</v>
      </c>
      <c r="G51" s="53">
        <v>10041</v>
      </c>
      <c r="H51" s="53">
        <v>1924796</v>
      </c>
      <c r="I51" s="68">
        <v>3991740</v>
      </c>
      <c r="J51" s="16">
        <v>340</v>
      </c>
      <c r="K51" s="17">
        <v>0</v>
      </c>
      <c r="L51" s="17">
        <v>0</v>
      </c>
      <c r="M51" s="17">
        <v>0</v>
      </c>
      <c r="N51" s="17">
        <v>0</v>
      </c>
      <c r="O51" s="17">
        <v>16</v>
      </c>
      <c r="P51" s="17">
        <v>0</v>
      </c>
      <c r="Q51" s="12">
        <v>356</v>
      </c>
      <c r="R51" s="16">
        <v>1721698</v>
      </c>
      <c r="S51" s="17">
        <v>0</v>
      </c>
      <c r="T51" s="17">
        <v>14743</v>
      </c>
      <c r="U51" s="17">
        <v>0</v>
      </c>
      <c r="V51" s="17">
        <v>0</v>
      </c>
      <c r="W51" s="17">
        <v>0</v>
      </c>
      <c r="X51" s="17">
        <v>0</v>
      </c>
      <c r="Y51" s="12">
        <v>1736441</v>
      </c>
      <c r="Z51" s="16">
        <v>234205</v>
      </c>
      <c r="AA51" s="17">
        <v>0</v>
      </c>
      <c r="AB51" s="17">
        <v>0</v>
      </c>
      <c r="AC51" s="17">
        <v>0</v>
      </c>
      <c r="AD51" s="17">
        <v>0</v>
      </c>
      <c r="AE51" s="17">
        <v>109</v>
      </c>
      <c r="AF51" s="17">
        <v>1924796</v>
      </c>
      <c r="AG51" s="12">
        <v>2159110</v>
      </c>
      <c r="AH51" s="16">
        <v>0</v>
      </c>
      <c r="AI51" s="17">
        <v>0</v>
      </c>
      <c r="AJ51" s="17">
        <v>0</v>
      </c>
      <c r="AK51" s="17">
        <v>0</v>
      </c>
      <c r="AL51" s="17">
        <v>0</v>
      </c>
      <c r="AM51" s="17">
        <v>0</v>
      </c>
      <c r="AN51" s="17">
        <v>0</v>
      </c>
      <c r="AO51" s="12">
        <v>0</v>
      </c>
      <c r="AP51" s="16">
        <v>23191</v>
      </c>
      <c r="AQ51" s="17">
        <v>0</v>
      </c>
      <c r="AR51" s="17">
        <v>0</v>
      </c>
      <c r="AS51" s="17">
        <v>0</v>
      </c>
      <c r="AT51" s="17">
        <v>0</v>
      </c>
      <c r="AU51" s="17">
        <v>0</v>
      </c>
      <c r="AV51" s="17">
        <v>0</v>
      </c>
      <c r="AW51" s="12">
        <v>23191</v>
      </c>
      <c r="AX51" s="16">
        <v>52212</v>
      </c>
      <c r="AY51" s="17">
        <v>0</v>
      </c>
      <c r="AZ51" s="17">
        <v>10514</v>
      </c>
      <c r="BA51" s="17">
        <v>0</v>
      </c>
      <c r="BB51" s="17">
        <v>0</v>
      </c>
      <c r="BC51" s="17">
        <v>9916</v>
      </c>
      <c r="BD51" s="17">
        <v>0</v>
      </c>
      <c r="BE51" s="12">
        <v>72642</v>
      </c>
    </row>
    <row r="52" spans="1:57" x14ac:dyDescent="0.25">
      <c r="A52" s="4" t="s">
        <v>43</v>
      </c>
      <c r="B52" s="67">
        <v>2246065.31</v>
      </c>
      <c r="C52" s="53">
        <v>18224.740000000002</v>
      </c>
      <c r="D52" s="53">
        <v>0</v>
      </c>
      <c r="E52" s="53">
        <v>0</v>
      </c>
      <c r="F52" s="53">
        <v>0</v>
      </c>
      <c r="G52" s="53">
        <v>104365.81</v>
      </c>
      <c r="H52" s="53">
        <v>1105604.6499999999</v>
      </c>
      <c r="I52" s="68">
        <v>3474260.5100000002</v>
      </c>
      <c r="J52" s="16">
        <v>41981.74</v>
      </c>
      <c r="K52" s="17">
        <v>0</v>
      </c>
      <c r="L52" s="17">
        <v>0</v>
      </c>
      <c r="M52" s="17">
        <v>0</v>
      </c>
      <c r="N52" s="17">
        <v>0</v>
      </c>
      <c r="O52" s="17">
        <v>0</v>
      </c>
      <c r="P52" s="17">
        <v>0</v>
      </c>
      <c r="Q52" s="12">
        <v>41981.74</v>
      </c>
      <c r="R52" s="16">
        <v>1475924.21</v>
      </c>
      <c r="S52" s="17">
        <v>18224.740000000002</v>
      </c>
      <c r="T52" s="17">
        <v>0</v>
      </c>
      <c r="U52" s="17">
        <v>0</v>
      </c>
      <c r="V52" s="17">
        <v>0</v>
      </c>
      <c r="W52" s="17">
        <v>0</v>
      </c>
      <c r="X52" s="17">
        <v>0</v>
      </c>
      <c r="Y52" s="12">
        <v>1494148.95</v>
      </c>
      <c r="Z52" s="16">
        <v>664710.01</v>
      </c>
      <c r="AA52" s="17">
        <v>0</v>
      </c>
      <c r="AB52" s="17">
        <v>0</v>
      </c>
      <c r="AC52" s="17">
        <v>0</v>
      </c>
      <c r="AD52" s="17">
        <v>0</v>
      </c>
      <c r="AE52" s="17">
        <v>104365.81</v>
      </c>
      <c r="AF52" s="17">
        <v>1105604.6499999999</v>
      </c>
      <c r="AG52" s="12">
        <v>1874680.47</v>
      </c>
      <c r="AH52" s="16">
        <v>0</v>
      </c>
      <c r="AI52" s="17">
        <v>0</v>
      </c>
      <c r="AJ52" s="17">
        <v>0</v>
      </c>
      <c r="AK52" s="17">
        <v>0</v>
      </c>
      <c r="AL52" s="17">
        <v>0</v>
      </c>
      <c r="AM52" s="17">
        <v>0</v>
      </c>
      <c r="AN52" s="17">
        <v>0</v>
      </c>
      <c r="AO52" s="12">
        <v>0</v>
      </c>
      <c r="AP52" s="16">
        <v>0</v>
      </c>
      <c r="AQ52" s="17">
        <v>0</v>
      </c>
      <c r="AR52" s="17">
        <v>0</v>
      </c>
      <c r="AS52" s="17">
        <v>0</v>
      </c>
      <c r="AT52" s="17">
        <v>0</v>
      </c>
      <c r="AU52" s="17">
        <v>0</v>
      </c>
      <c r="AV52" s="17">
        <v>0</v>
      </c>
      <c r="AW52" s="12">
        <v>0</v>
      </c>
      <c r="AX52" s="16">
        <v>63449.35</v>
      </c>
      <c r="AY52" s="17">
        <v>0</v>
      </c>
      <c r="AZ52" s="17">
        <v>0</v>
      </c>
      <c r="BA52" s="17">
        <v>0</v>
      </c>
      <c r="BB52" s="17">
        <v>0</v>
      </c>
      <c r="BC52" s="17">
        <v>0</v>
      </c>
      <c r="BD52" s="17">
        <v>0</v>
      </c>
      <c r="BE52" s="12">
        <v>63449.35</v>
      </c>
    </row>
    <row r="53" spans="1:57" x14ac:dyDescent="0.25">
      <c r="A53" s="4" t="s">
        <v>44</v>
      </c>
      <c r="B53" s="67">
        <v>29939000</v>
      </c>
      <c r="C53" s="53">
        <v>8000</v>
      </c>
      <c r="D53" s="53">
        <v>0</v>
      </c>
      <c r="E53" s="53">
        <v>0</v>
      </c>
      <c r="F53" s="53">
        <v>0</v>
      </c>
      <c r="G53" s="53">
        <v>0</v>
      </c>
      <c r="H53" s="53">
        <v>4759000</v>
      </c>
      <c r="I53" s="68">
        <v>34706000</v>
      </c>
      <c r="J53" s="16">
        <v>123000</v>
      </c>
      <c r="K53" s="17">
        <v>0</v>
      </c>
      <c r="L53" s="17">
        <v>0</v>
      </c>
      <c r="M53" s="17">
        <v>0</v>
      </c>
      <c r="N53" s="17">
        <v>0</v>
      </c>
      <c r="O53" s="17">
        <v>0</v>
      </c>
      <c r="P53" s="17">
        <v>323000</v>
      </c>
      <c r="Q53" s="12">
        <v>446000</v>
      </c>
      <c r="R53" s="16">
        <v>0</v>
      </c>
      <c r="S53" s="17">
        <v>0</v>
      </c>
      <c r="T53" s="17">
        <v>0</v>
      </c>
      <c r="U53" s="17">
        <v>0</v>
      </c>
      <c r="V53" s="17">
        <v>0</v>
      </c>
      <c r="W53" s="17">
        <v>0</v>
      </c>
      <c r="X53" s="17">
        <v>0</v>
      </c>
      <c r="Y53" s="12">
        <v>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c r="AP53" s="16">
        <v>29804000</v>
      </c>
      <c r="AQ53" s="17">
        <v>8000</v>
      </c>
      <c r="AR53" s="17">
        <v>0</v>
      </c>
      <c r="AS53" s="17">
        <v>0</v>
      </c>
      <c r="AT53" s="17">
        <v>0</v>
      </c>
      <c r="AU53" s="17">
        <v>0</v>
      </c>
      <c r="AV53" s="17">
        <v>4341000</v>
      </c>
      <c r="AW53" s="12">
        <v>34153000</v>
      </c>
      <c r="AX53" s="16">
        <v>12000</v>
      </c>
      <c r="AY53" s="17">
        <v>0</v>
      </c>
      <c r="AZ53" s="17">
        <v>0</v>
      </c>
      <c r="BA53" s="17">
        <v>0</v>
      </c>
      <c r="BB53" s="17">
        <v>0</v>
      </c>
      <c r="BC53" s="17">
        <v>0</v>
      </c>
      <c r="BD53" s="17">
        <v>95000</v>
      </c>
      <c r="BE53" s="12">
        <v>107000</v>
      </c>
    </row>
    <row r="54" spans="1:57" x14ac:dyDescent="0.25">
      <c r="A54" s="4" t="s">
        <v>264</v>
      </c>
      <c r="B54" s="67">
        <v>1785657</v>
      </c>
      <c r="C54" s="53">
        <v>72361</v>
      </c>
      <c r="D54" s="53">
        <v>22417</v>
      </c>
      <c r="E54" s="53">
        <v>0</v>
      </c>
      <c r="F54" s="53">
        <v>0</v>
      </c>
      <c r="G54" s="53">
        <v>19077672</v>
      </c>
      <c r="H54" s="53">
        <v>3125818</v>
      </c>
      <c r="I54" s="68">
        <v>24083925</v>
      </c>
      <c r="J54" s="16">
        <v>148372</v>
      </c>
      <c r="K54" s="17">
        <v>0</v>
      </c>
      <c r="L54" s="17">
        <v>0</v>
      </c>
      <c r="M54" s="17">
        <v>0</v>
      </c>
      <c r="N54" s="17">
        <v>0</v>
      </c>
      <c r="O54" s="17">
        <v>0</v>
      </c>
      <c r="P54" s="17">
        <v>0</v>
      </c>
      <c r="Q54" s="12">
        <v>148372</v>
      </c>
      <c r="R54" s="16">
        <v>1417207</v>
      </c>
      <c r="S54" s="17">
        <v>0</v>
      </c>
      <c r="T54" s="17">
        <v>0</v>
      </c>
      <c r="U54" s="17">
        <v>0</v>
      </c>
      <c r="V54" s="17">
        <v>0</v>
      </c>
      <c r="W54" s="17">
        <v>0</v>
      </c>
      <c r="X54" s="17">
        <v>0</v>
      </c>
      <c r="Y54" s="12">
        <v>1417207</v>
      </c>
      <c r="Z54" s="16">
        <v>139358</v>
      </c>
      <c r="AA54" s="17">
        <v>0</v>
      </c>
      <c r="AB54" s="17">
        <v>0</v>
      </c>
      <c r="AC54" s="17">
        <v>0</v>
      </c>
      <c r="AD54" s="17">
        <v>0</v>
      </c>
      <c r="AE54" s="17">
        <v>19077672</v>
      </c>
      <c r="AF54" s="17">
        <v>3125818</v>
      </c>
      <c r="AG54" s="12">
        <v>22342848</v>
      </c>
      <c r="AH54" s="16">
        <v>0</v>
      </c>
      <c r="AI54" s="17">
        <v>0</v>
      </c>
      <c r="AJ54" s="17">
        <v>0</v>
      </c>
      <c r="AK54" s="17">
        <v>0</v>
      </c>
      <c r="AL54" s="17">
        <v>0</v>
      </c>
      <c r="AM54" s="17">
        <v>0</v>
      </c>
      <c r="AN54" s="17">
        <v>0</v>
      </c>
      <c r="AO54" s="12">
        <v>0</v>
      </c>
      <c r="AP54" s="16">
        <v>0</v>
      </c>
      <c r="AQ54" s="17">
        <v>0</v>
      </c>
      <c r="AR54" s="17">
        <v>22417</v>
      </c>
      <c r="AS54" s="17">
        <v>0</v>
      </c>
      <c r="AT54" s="17">
        <v>0</v>
      </c>
      <c r="AU54" s="17">
        <v>0</v>
      </c>
      <c r="AV54" s="17">
        <v>0</v>
      </c>
      <c r="AW54" s="12">
        <v>22417</v>
      </c>
      <c r="AX54" s="16">
        <v>80720</v>
      </c>
      <c r="AY54" s="17">
        <v>72361</v>
      </c>
      <c r="AZ54" s="17">
        <v>0</v>
      </c>
      <c r="BA54" s="17">
        <v>0</v>
      </c>
      <c r="BB54" s="17">
        <v>0</v>
      </c>
      <c r="BC54" s="17">
        <v>0</v>
      </c>
      <c r="BD54" s="17">
        <v>0</v>
      </c>
      <c r="BE54" s="12">
        <v>153081</v>
      </c>
    </row>
    <row r="55" spans="1:57" x14ac:dyDescent="0.25">
      <c r="A55" s="4" t="s">
        <v>45</v>
      </c>
      <c r="B55" s="67">
        <v>1291239.0900000001</v>
      </c>
      <c r="C55" s="53">
        <v>135589.54999999999</v>
      </c>
      <c r="D55" s="53">
        <v>120000</v>
      </c>
      <c r="E55" s="53">
        <v>0</v>
      </c>
      <c r="F55" s="53">
        <v>0</v>
      </c>
      <c r="G55" s="53">
        <v>267626</v>
      </c>
      <c r="H55" s="53">
        <v>1521590.6400000001</v>
      </c>
      <c r="I55" s="68">
        <v>3336045.2800000003</v>
      </c>
      <c r="J55" s="16">
        <v>0</v>
      </c>
      <c r="K55" s="17">
        <v>0</v>
      </c>
      <c r="L55" s="17">
        <v>0</v>
      </c>
      <c r="M55" s="17">
        <v>0</v>
      </c>
      <c r="N55" s="17">
        <v>0</v>
      </c>
      <c r="O55" s="17">
        <v>7396</v>
      </c>
      <c r="P55" s="17">
        <v>0</v>
      </c>
      <c r="Q55" s="12">
        <v>7396</v>
      </c>
      <c r="R55" s="16">
        <v>871442</v>
      </c>
      <c r="S55" s="17">
        <v>135589.54999999999</v>
      </c>
      <c r="T55" s="17">
        <v>0</v>
      </c>
      <c r="U55" s="17">
        <v>0</v>
      </c>
      <c r="V55" s="17">
        <v>0</v>
      </c>
      <c r="W55" s="17">
        <v>80</v>
      </c>
      <c r="X55" s="17">
        <v>0</v>
      </c>
      <c r="Y55" s="12">
        <v>1007111.55</v>
      </c>
      <c r="Z55" s="16">
        <v>333577.31</v>
      </c>
      <c r="AA55" s="17">
        <v>0</v>
      </c>
      <c r="AB55" s="17">
        <v>0</v>
      </c>
      <c r="AC55" s="17">
        <v>0</v>
      </c>
      <c r="AD55" s="17">
        <v>0</v>
      </c>
      <c r="AE55" s="17">
        <v>154462</v>
      </c>
      <c r="AF55" s="17">
        <v>1302314.03</v>
      </c>
      <c r="AG55" s="12">
        <v>1790353.34</v>
      </c>
      <c r="AH55" s="16">
        <v>0</v>
      </c>
      <c r="AI55" s="17">
        <v>0</v>
      </c>
      <c r="AJ55" s="17">
        <v>0</v>
      </c>
      <c r="AK55" s="17">
        <v>0</v>
      </c>
      <c r="AL55" s="17">
        <v>0</v>
      </c>
      <c r="AM55" s="17">
        <v>0</v>
      </c>
      <c r="AN55" s="17">
        <v>0</v>
      </c>
      <c r="AO55" s="12">
        <v>0</v>
      </c>
      <c r="AP55" s="16">
        <v>86219.78</v>
      </c>
      <c r="AQ55" s="17">
        <v>0</v>
      </c>
      <c r="AR55" s="17">
        <v>120000</v>
      </c>
      <c r="AS55" s="17">
        <v>0</v>
      </c>
      <c r="AT55" s="17">
        <v>0</v>
      </c>
      <c r="AU55" s="17">
        <v>103561</v>
      </c>
      <c r="AV55" s="17">
        <v>219276.61</v>
      </c>
      <c r="AW55" s="12">
        <v>529057.39</v>
      </c>
      <c r="AX55" s="16">
        <v>0</v>
      </c>
      <c r="AY55" s="17">
        <v>0</v>
      </c>
      <c r="AZ55" s="17">
        <v>0</v>
      </c>
      <c r="BA55" s="17">
        <v>0</v>
      </c>
      <c r="BB55" s="17">
        <v>0</v>
      </c>
      <c r="BC55" s="17">
        <v>2127</v>
      </c>
      <c r="BD55" s="17">
        <v>0</v>
      </c>
      <c r="BE55" s="12">
        <v>2127</v>
      </c>
    </row>
    <row r="56" spans="1:57" x14ac:dyDescent="0.25">
      <c r="A56" s="4" t="s">
        <v>46</v>
      </c>
      <c r="B56" s="67">
        <v>942757</v>
      </c>
      <c r="C56" s="53">
        <v>29374</v>
      </c>
      <c r="D56" s="53">
        <v>129615</v>
      </c>
      <c r="E56" s="53">
        <v>0</v>
      </c>
      <c r="F56" s="53">
        <v>0</v>
      </c>
      <c r="G56" s="53">
        <v>5841292.9000000004</v>
      </c>
      <c r="H56" s="53">
        <v>552085.96</v>
      </c>
      <c r="I56" s="68">
        <v>7495124.8600000003</v>
      </c>
      <c r="J56" s="16">
        <v>0</v>
      </c>
      <c r="K56" s="17">
        <v>0</v>
      </c>
      <c r="L56" s="17">
        <v>45000</v>
      </c>
      <c r="M56" s="17">
        <v>0</v>
      </c>
      <c r="N56" s="17">
        <v>0</v>
      </c>
      <c r="O56" s="17">
        <v>392.9</v>
      </c>
      <c r="P56" s="17">
        <v>383069.96</v>
      </c>
      <c r="Q56" s="12">
        <v>428462.86000000004</v>
      </c>
      <c r="R56" s="16">
        <v>628988</v>
      </c>
      <c r="S56" s="17">
        <v>13054</v>
      </c>
      <c r="T56" s="17">
        <v>0</v>
      </c>
      <c r="U56" s="17">
        <v>0</v>
      </c>
      <c r="V56" s="17">
        <v>0</v>
      </c>
      <c r="W56" s="17">
        <v>255</v>
      </c>
      <c r="X56" s="17">
        <v>0</v>
      </c>
      <c r="Y56" s="12">
        <v>642297</v>
      </c>
      <c r="Z56" s="16">
        <v>313500</v>
      </c>
      <c r="AA56" s="17">
        <v>0</v>
      </c>
      <c r="AB56" s="17">
        <v>0</v>
      </c>
      <c r="AC56" s="17">
        <v>0</v>
      </c>
      <c r="AD56" s="17">
        <v>0</v>
      </c>
      <c r="AE56" s="17">
        <v>5797985</v>
      </c>
      <c r="AF56" s="17">
        <v>0</v>
      </c>
      <c r="AG56" s="12">
        <v>6111485</v>
      </c>
      <c r="AH56" s="16">
        <v>-23</v>
      </c>
      <c r="AI56" s="17">
        <v>16320</v>
      </c>
      <c r="AJ56" s="17">
        <v>84615</v>
      </c>
      <c r="AK56" s="17">
        <v>0</v>
      </c>
      <c r="AL56" s="17">
        <v>0</v>
      </c>
      <c r="AM56" s="17">
        <v>19751</v>
      </c>
      <c r="AN56" s="17">
        <v>0</v>
      </c>
      <c r="AO56" s="12">
        <v>120663</v>
      </c>
      <c r="AP56" s="16">
        <v>0</v>
      </c>
      <c r="AQ56" s="17">
        <v>0</v>
      </c>
      <c r="AR56" s="17">
        <v>0</v>
      </c>
      <c r="AS56" s="17">
        <v>0</v>
      </c>
      <c r="AT56" s="17">
        <v>0</v>
      </c>
      <c r="AU56" s="17">
        <v>16077</v>
      </c>
      <c r="AV56" s="17">
        <v>0</v>
      </c>
      <c r="AW56" s="12">
        <v>16077</v>
      </c>
      <c r="AX56" s="16">
        <v>292</v>
      </c>
      <c r="AY56" s="17">
        <v>0</v>
      </c>
      <c r="AZ56" s="17">
        <v>0</v>
      </c>
      <c r="BA56" s="17">
        <v>0</v>
      </c>
      <c r="BB56" s="17">
        <v>0</v>
      </c>
      <c r="BC56" s="17">
        <v>6832</v>
      </c>
      <c r="BD56" s="17">
        <v>169016</v>
      </c>
      <c r="BE56" s="12">
        <v>176140</v>
      </c>
    </row>
    <row r="57" spans="1:57" x14ac:dyDescent="0.25">
      <c r="A57" s="4" t="s">
        <v>47</v>
      </c>
      <c r="B57" s="67">
        <v>557778</v>
      </c>
      <c r="C57" s="53">
        <v>28775</v>
      </c>
      <c r="D57" s="53">
        <v>0</v>
      </c>
      <c r="E57" s="53">
        <v>0</v>
      </c>
      <c r="F57" s="53">
        <v>0</v>
      </c>
      <c r="G57" s="53">
        <v>1804711</v>
      </c>
      <c r="H57" s="53">
        <v>1804245</v>
      </c>
      <c r="I57" s="68">
        <v>4195509</v>
      </c>
      <c r="J57" s="16">
        <v>21022</v>
      </c>
      <c r="K57" s="17">
        <v>0</v>
      </c>
      <c r="L57" s="17">
        <v>0</v>
      </c>
      <c r="M57" s="17">
        <v>0</v>
      </c>
      <c r="N57" s="17">
        <v>0</v>
      </c>
      <c r="O57" s="17">
        <v>0</v>
      </c>
      <c r="P57" s="17">
        <v>12</v>
      </c>
      <c r="Q57" s="12">
        <v>21034</v>
      </c>
      <c r="R57" s="16">
        <v>363131</v>
      </c>
      <c r="S57" s="17">
        <v>20775</v>
      </c>
      <c r="T57" s="17">
        <v>0</v>
      </c>
      <c r="U57" s="17">
        <v>0</v>
      </c>
      <c r="V57" s="17">
        <v>0</v>
      </c>
      <c r="W57" s="17">
        <v>4091</v>
      </c>
      <c r="X57" s="17">
        <v>0</v>
      </c>
      <c r="Y57" s="12">
        <v>387997</v>
      </c>
      <c r="Z57" s="16">
        <v>37793</v>
      </c>
      <c r="AA57" s="17">
        <v>0</v>
      </c>
      <c r="AB57" s="17">
        <v>0</v>
      </c>
      <c r="AC57" s="17">
        <v>0</v>
      </c>
      <c r="AD57" s="17">
        <v>0</v>
      </c>
      <c r="AE57" s="17">
        <v>39699</v>
      </c>
      <c r="AF57" s="17">
        <v>981568</v>
      </c>
      <c r="AG57" s="12">
        <v>1059060</v>
      </c>
      <c r="AH57" s="16">
        <v>0</v>
      </c>
      <c r="AI57" s="17">
        <v>0</v>
      </c>
      <c r="AJ57" s="17">
        <v>0</v>
      </c>
      <c r="AK57" s="17">
        <v>0</v>
      </c>
      <c r="AL57" s="17">
        <v>0</v>
      </c>
      <c r="AM57" s="17">
        <v>0</v>
      </c>
      <c r="AN57" s="17">
        <v>0</v>
      </c>
      <c r="AO57" s="12">
        <v>0</v>
      </c>
      <c r="AP57" s="16">
        <v>20350</v>
      </c>
      <c r="AQ57" s="17">
        <v>8000</v>
      </c>
      <c r="AR57" s="17">
        <v>0</v>
      </c>
      <c r="AS57" s="17">
        <v>0</v>
      </c>
      <c r="AT57" s="17">
        <v>0</v>
      </c>
      <c r="AU57" s="17">
        <v>1760921</v>
      </c>
      <c r="AV57" s="17">
        <v>808790</v>
      </c>
      <c r="AW57" s="12">
        <v>2598061</v>
      </c>
      <c r="AX57" s="16">
        <v>115482</v>
      </c>
      <c r="AY57" s="17">
        <v>0</v>
      </c>
      <c r="AZ57" s="17">
        <v>0</v>
      </c>
      <c r="BA57" s="17">
        <v>0</v>
      </c>
      <c r="BB57" s="17">
        <v>0</v>
      </c>
      <c r="BC57" s="17">
        <v>0</v>
      </c>
      <c r="BD57" s="17">
        <v>13875</v>
      </c>
      <c r="BE57" s="12">
        <v>129357</v>
      </c>
    </row>
    <row r="58" spans="1:57" x14ac:dyDescent="0.25">
      <c r="A58" s="4" t="s">
        <v>48</v>
      </c>
      <c r="B58" s="67">
        <v>2253404</v>
      </c>
      <c r="C58" s="53">
        <v>0</v>
      </c>
      <c r="D58" s="53">
        <v>32574</v>
      </c>
      <c r="E58" s="53">
        <v>0</v>
      </c>
      <c r="F58" s="53">
        <v>0</v>
      </c>
      <c r="G58" s="53">
        <v>102256</v>
      </c>
      <c r="H58" s="53">
        <v>2963641</v>
      </c>
      <c r="I58" s="68">
        <v>5351875</v>
      </c>
      <c r="J58" s="16">
        <v>1980</v>
      </c>
      <c r="K58" s="17">
        <v>0</v>
      </c>
      <c r="L58" s="17">
        <v>0</v>
      </c>
      <c r="M58" s="17">
        <v>0</v>
      </c>
      <c r="N58" s="17">
        <v>0</v>
      </c>
      <c r="O58" s="17">
        <v>0</v>
      </c>
      <c r="P58" s="17">
        <v>0</v>
      </c>
      <c r="Q58" s="12">
        <v>1980</v>
      </c>
      <c r="R58" s="16">
        <v>2089923</v>
      </c>
      <c r="S58" s="17">
        <v>0</v>
      </c>
      <c r="T58" s="17">
        <v>0</v>
      </c>
      <c r="U58" s="17">
        <v>0</v>
      </c>
      <c r="V58" s="17">
        <v>0</v>
      </c>
      <c r="W58" s="17">
        <v>0</v>
      </c>
      <c r="X58" s="17">
        <v>37647</v>
      </c>
      <c r="Y58" s="12">
        <v>2127570</v>
      </c>
      <c r="Z58" s="16">
        <v>161501</v>
      </c>
      <c r="AA58" s="17">
        <v>0</v>
      </c>
      <c r="AB58" s="17">
        <v>0</v>
      </c>
      <c r="AC58" s="17">
        <v>0</v>
      </c>
      <c r="AD58" s="17">
        <v>0</v>
      </c>
      <c r="AE58" s="17">
        <v>102256</v>
      </c>
      <c r="AF58" s="17">
        <v>2811578</v>
      </c>
      <c r="AG58" s="12">
        <v>3075335</v>
      </c>
      <c r="AH58" s="16">
        <v>0</v>
      </c>
      <c r="AI58" s="17">
        <v>0</v>
      </c>
      <c r="AJ58" s="17">
        <v>0</v>
      </c>
      <c r="AK58" s="17">
        <v>0</v>
      </c>
      <c r="AL58" s="17">
        <v>0</v>
      </c>
      <c r="AM58" s="17">
        <v>0</v>
      </c>
      <c r="AN58" s="17">
        <v>0</v>
      </c>
      <c r="AO58" s="12">
        <v>0</v>
      </c>
      <c r="AP58" s="16">
        <v>0</v>
      </c>
      <c r="AQ58" s="17">
        <v>0</v>
      </c>
      <c r="AR58" s="17">
        <v>0</v>
      </c>
      <c r="AS58" s="17">
        <v>0</v>
      </c>
      <c r="AT58" s="17">
        <v>0</v>
      </c>
      <c r="AU58" s="17">
        <v>0</v>
      </c>
      <c r="AV58" s="17">
        <v>250</v>
      </c>
      <c r="AW58" s="12">
        <v>250</v>
      </c>
      <c r="AX58" s="16">
        <v>0</v>
      </c>
      <c r="AY58" s="17">
        <v>0</v>
      </c>
      <c r="AZ58" s="17">
        <v>32574</v>
      </c>
      <c r="BA58" s="17">
        <v>0</v>
      </c>
      <c r="BB58" s="17">
        <v>0</v>
      </c>
      <c r="BC58" s="17">
        <v>0</v>
      </c>
      <c r="BD58" s="17">
        <v>114166</v>
      </c>
      <c r="BE58" s="12">
        <v>146740</v>
      </c>
    </row>
    <row r="59" spans="1:57" x14ac:dyDescent="0.25">
      <c r="A59" s="4" t="s">
        <v>49</v>
      </c>
      <c r="B59" s="67">
        <v>1051044.6800000002</v>
      </c>
      <c r="C59" s="53">
        <v>0</v>
      </c>
      <c r="D59" s="53">
        <v>0</v>
      </c>
      <c r="E59" s="53">
        <v>0</v>
      </c>
      <c r="F59" s="53">
        <v>0</v>
      </c>
      <c r="G59" s="53">
        <v>332218.91000000003</v>
      </c>
      <c r="H59" s="53">
        <v>2178284.71</v>
      </c>
      <c r="I59" s="68">
        <v>3561548.3000000003</v>
      </c>
      <c r="J59" s="16">
        <v>541.90000000000009</v>
      </c>
      <c r="K59" s="17">
        <v>0</v>
      </c>
      <c r="L59" s="17">
        <v>0</v>
      </c>
      <c r="M59" s="17">
        <v>0</v>
      </c>
      <c r="N59" s="17">
        <v>0</v>
      </c>
      <c r="O59" s="17">
        <v>0</v>
      </c>
      <c r="P59" s="17">
        <v>2144.7600000000002</v>
      </c>
      <c r="Q59" s="12">
        <v>2686.6600000000003</v>
      </c>
      <c r="R59" s="16">
        <v>835237.51</v>
      </c>
      <c r="S59" s="17">
        <v>0</v>
      </c>
      <c r="T59" s="17">
        <v>0</v>
      </c>
      <c r="U59" s="17">
        <v>0</v>
      </c>
      <c r="V59" s="17">
        <v>0</v>
      </c>
      <c r="W59" s="17">
        <v>0</v>
      </c>
      <c r="X59" s="17">
        <v>0</v>
      </c>
      <c r="Y59" s="12">
        <v>835237.51</v>
      </c>
      <c r="Z59" s="16">
        <v>215265.27000000002</v>
      </c>
      <c r="AA59" s="17">
        <v>0</v>
      </c>
      <c r="AB59" s="17">
        <v>0</v>
      </c>
      <c r="AC59" s="17">
        <v>0</v>
      </c>
      <c r="AD59" s="17">
        <v>0</v>
      </c>
      <c r="AE59" s="17">
        <v>332218.91000000003</v>
      </c>
      <c r="AF59" s="17">
        <v>2175646.71</v>
      </c>
      <c r="AG59" s="12">
        <v>2723130.89</v>
      </c>
      <c r="AH59" s="16">
        <v>0</v>
      </c>
      <c r="AI59" s="17">
        <v>0</v>
      </c>
      <c r="AJ59" s="17">
        <v>0</v>
      </c>
      <c r="AK59" s="17">
        <v>0</v>
      </c>
      <c r="AL59" s="17">
        <v>0</v>
      </c>
      <c r="AM59" s="17">
        <v>0</v>
      </c>
      <c r="AN59" s="17">
        <v>0</v>
      </c>
      <c r="AO59" s="12">
        <v>0</v>
      </c>
      <c r="AP59" s="16">
        <v>0</v>
      </c>
      <c r="AQ59" s="17">
        <v>0</v>
      </c>
      <c r="AR59" s="17">
        <v>0</v>
      </c>
      <c r="AS59" s="17">
        <v>0</v>
      </c>
      <c r="AT59" s="17">
        <v>0</v>
      </c>
      <c r="AU59" s="17">
        <v>0</v>
      </c>
      <c r="AV59" s="17">
        <v>0</v>
      </c>
      <c r="AW59" s="12">
        <v>0</v>
      </c>
      <c r="AX59" s="16">
        <v>0</v>
      </c>
      <c r="AY59" s="17">
        <v>0</v>
      </c>
      <c r="AZ59" s="17">
        <v>0</v>
      </c>
      <c r="BA59" s="17">
        <v>0</v>
      </c>
      <c r="BB59" s="17">
        <v>0</v>
      </c>
      <c r="BC59" s="17">
        <v>0</v>
      </c>
      <c r="BD59" s="17">
        <v>493.24</v>
      </c>
      <c r="BE59" s="12">
        <v>493.24</v>
      </c>
    </row>
    <row r="60" spans="1:57" x14ac:dyDescent="0.25">
      <c r="A60" s="4" t="s">
        <v>50</v>
      </c>
      <c r="B60" s="67">
        <v>503248</v>
      </c>
      <c r="C60" s="53">
        <v>352600</v>
      </c>
      <c r="D60" s="53">
        <v>0</v>
      </c>
      <c r="E60" s="53">
        <v>0</v>
      </c>
      <c r="F60" s="53">
        <v>0</v>
      </c>
      <c r="G60" s="53">
        <v>1931277</v>
      </c>
      <c r="H60" s="53">
        <v>859786</v>
      </c>
      <c r="I60" s="68">
        <v>3646911</v>
      </c>
      <c r="J60" s="16">
        <v>0</v>
      </c>
      <c r="K60" s="17">
        <v>0</v>
      </c>
      <c r="L60" s="17">
        <v>0</v>
      </c>
      <c r="M60" s="17">
        <v>0</v>
      </c>
      <c r="N60" s="17">
        <v>0</v>
      </c>
      <c r="O60" s="17">
        <v>0</v>
      </c>
      <c r="P60" s="17">
        <v>702</v>
      </c>
      <c r="Q60" s="12">
        <v>702</v>
      </c>
      <c r="R60" s="16">
        <v>468906</v>
      </c>
      <c r="S60" s="17">
        <v>14923</v>
      </c>
      <c r="T60" s="17">
        <v>0</v>
      </c>
      <c r="U60" s="17">
        <v>0</v>
      </c>
      <c r="V60" s="17">
        <v>0</v>
      </c>
      <c r="W60" s="17">
        <v>0</v>
      </c>
      <c r="X60" s="17">
        <v>1612</v>
      </c>
      <c r="Y60" s="12">
        <v>485441</v>
      </c>
      <c r="Z60" s="16">
        <v>34342</v>
      </c>
      <c r="AA60" s="17">
        <v>45423</v>
      </c>
      <c r="AB60" s="17">
        <v>0</v>
      </c>
      <c r="AC60" s="17">
        <v>0</v>
      </c>
      <c r="AD60" s="17">
        <v>0</v>
      </c>
      <c r="AE60" s="17">
        <v>900112</v>
      </c>
      <c r="AF60" s="17">
        <v>575591</v>
      </c>
      <c r="AG60" s="12">
        <v>1555468</v>
      </c>
      <c r="AH60" s="16">
        <v>0</v>
      </c>
      <c r="AI60" s="17">
        <v>246040</v>
      </c>
      <c r="AJ60" s="17">
        <v>0</v>
      </c>
      <c r="AK60" s="17">
        <v>0</v>
      </c>
      <c r="AL60" s="17">
        <v>0</v>
      </c>
      <c r="AM60" s="17">
        <v>1031165</v>
      </c>
      <c r="AN60" s="17">
        <v>22249</v>
      </c>
      <c r="AO60" s="12">
        <v>1299454</v>
      </c>
      <c r="AP60" s="16">
        <v>0</v>
      </c>
      <c r="AQ60" s="17">
        <v>0</v>
      </c>
      <c r="AR60" s="17">
        <v>0</v>
      </c>
      <c r="AS60" s="17">
        <v>0</v>
      </c>
      <c r="AT60" s="17">
        <v>0</v>
      </c>
      <c r="AU60" s="17">
        <v>0</v>
      </c>
      <c r="AV60" s="17">
        <v>83187</v>
      </c>
      <c r="AW60" s="12">
        <v>83187</v>
      </c>
      <c r="AX60" s="16">
        <v>0</v>
      </c>
      <c r="AY60" s="17">
        <v>46214</v>
      </c>
      <c r="AZ60" s="17">
        <v>0</v>
      </c>
      <c r="BA60" s="17">
        <v>0</v>
      </c>
      <c r="BB60" s="17">
        <v>0</v>
      </c>
      <c r="BC60" s="17">
        <v>0</v>
      </c>
      <c r="BD60" s="17">
        <v>176445</v>
      </c>
      <c r="BE60" s="12">
        <v>222659</v>
      </c>
    </row>
    <row r="61" spans="1:57" x14ac:dyDescent="0.25">
      <c r="A61" s="4" t="s">
        <v>51</v>
      </c>
      <c r="B61" s="67">
        <v>1943108.0000000002</v>
      </c>
      <c r="C61" s="53">
        <v>0</v>
      </c>
      <c r="D61" s="53">
        <v>42000</v>
      </c>
      <c r="E61" s="53">
        <v>0</v>
      </c>
      <c r="F61" s="53">
        <v>0</v>
      </c>
      <c r="G61" s="53">
        <v>995180.49</v>
      </c>
      <c r="H61" s="53">
        <v>1731507.16</v>
      </c>
      <c r="I61" s="68">
        <v>4711795.6500000004</v>
      </c>
      <c r="J61" s="16">
        <v>136.37</v>
      </c>
      <c r="K61" s="17">
        <v>0</v>
      </c>
      <c r="L61" s="17">
        <v>0</v>
      </c>
      <c r="M61" s="17">
        <v>0</v>
      </c>
      <c r="N61" s="17">
        <v>0</v>
      </c>
      <c r="O61" s="17">
        <v>61.31</v>
      </c>
      <c r="P61" s="17">
        <v>0</v>
      </c>
      <c r="Q61" s="12">
        <v>197.68</v>
      </c>
      <c r="R61" s="16">
        <v>1884597.85</v>
      </c>
      <c r="S61" s="17">
        <v>0</v>
      </c>
      <c r="T61" s="17">
        <v>42000</v>
      </c>
      <c r="U61" s="17">
        <v>0</v>
      </c>
      <c r="V61" s="17">
        <v>0</v>
      </c>
      <c r="W61" s="17">
        <v>234621.62</v>
      </c>
      <c r="X61" s="17">
        <v>13547.75</v>
      </c>
      <c r="Y61" s="12">
        <v>2174767.2200000002</v>
      </c>
      <c r="Z61" s="16">
        <v>55264.07</v>
      </c>
      <c r="AA61" s="17">
        <v>0</v>
      </c>
      <c r="AB61" s="17">
        <v>0</v>
      </c>
      <c r="AC61" s="17">
        <v>0</v>
      </c>
      <c r="AD61" s="17">
        <v>0</v>
      </c>
      <c r="AE61" s="17">
        <v>355768</v>
      </c>
      <c r="AF61" s="17">
        <v>1645509.83</v>
      </c>
      <c r="AG61" s="12">
        <v>2056541.9000000001</v>
      </c>
      <c r="AH61" s="16">
        <v>0</v>
      </c>
      <c r="AI61" s="17">
        <v>0</v>
      </c>
      <c r="AJ61" s="17">
        <v>0</v>
      </c>
      <c r="AK61" s="17">
        <v>0</v>
      </c>
      <c r="AL61" s="17">
        <v>0</v>
      </c>
      <c r="AM61" s="17">
        <v>0</v>
      </c>
      <c r="AN61" s="17">
        <v>0</v>
      </c>
      <c r="AO61" s="12">
        <v>0</v>
      </c>
      <c r="AP61" s="16">
        <v>960.03</v>
      </c>
      <c r="AQ61" s="17">
        <v>0</v>
      </c>
      <c r="AR61" s="17">
        <v>0</v>
      </c>
      <c r="AS61" s="17">
        <v>0</v>
      </c>
      <c r="AT61" s="17">
        <v>0</v>
      </c>
      <c r="AU61" s="17">
        <v>404729.56</v>
      </c>
      <c r="AV61" s="17">
        <v>68180.7</v>
      </c>
      <c r="AW61" s="12">
        <v>473870.29000000004</v>
      </c>
      <c r="AX61" s="16">
        <v>2149.6799999999998</v>
      </c>
      <c r="AY61" s="17">
        <v>0</v>
      </c>
      <c r="AZ61" s="17">
        <v>0</v>
      </c>
      <c r="BA61" s="17">
        <v>0</v>
      </c>
      <c r="BB61" s="17">
        <v>0</v>
      </c>
      <c r="BC61" s="17">
        <v>0</v>
      </c>
      <c r="BD61" s="17">
        <v>4268.88</v>
      </c>
      <c r="BE61" s="12">
        <v>6418.5599999999995</v>
      </c>
    </row>
    <row r="62" spans="1:57" x14ac:dyDescent="0.25">
      <c r="A62" s="4" t="s">
        <v>52</v>
      </c>
      <c r="B62" s="67">
        <v>4623024.0600000005</v>
      </c>
      <c r="C62" s="53">
        <v>166419.14000000001</v>
      </c>
      <c r="D62" s="53">
        <v>310862.40999999997</v>
      </c>
      <c r="E62" s="53">
        <v>0</v>
      </c>
      <c r="F62" s="53">
        <v>0</v>
      </c>
      <c r="G62" s="53">
        <v>0</v>
      </c>
      <c r="H62" s="53">
        <v>1871287.8299999998</v>
      </c>
      <c r="I62" s="68">
        <v>6971593.4400000004</v>
      </c>
      <c r="J62" s="16">
        <v>8795.64</v>
      </c>
      <c r="K62" s="17">
        <v>0</v>
      </c>
      <c r="L62" s="17">
        <v>0</v>
      </c>
      <c r="M62" s="17">
        <v>0</v>
      </c>
      <c r="N62" s="17">
        <v>0</v>
      </c>
      <c r="O62" s="17">
        <v>0</v>
      </c>
      <c r="P62" s="17">
        <v>14843.49</v>
      </c>
      <c r="Q62" s="12">
        <v>23639.129999999997</v>
      </c>
      <c r="R62" s="16">
        <v>3554113.93</v>
      </c>
      <c r="S62" s="17">
        <v>20849.14</v>
      </c>
      <c r="T62" s="17">
        <v>310862.40999999997</v>
      </c>
      <c r="U62" s="17">
        <v>0</v>
      </c>
      <c r="V62" s="17">
        <v>0</v>
      </c>
      <c r="W62" s="17">
        <v>0</v>
      </c>
      <c r="X62" s="17">
        <v>224212.27</v>
      </c>
      <c r="Y62" s="12">
        <v>4110037.7500000005</v>
      </c>
      <c r="Z62" s="16">
        <v>1034153.4</v>
      </c>
      <c r="AA62" s="17">
        <v>135070</v>
      </c>
      <c r="AB62" s="17">
        <v>0</v>
      </c>
      <c r="AC62" s="17">
        <v>0</v>
      </c>
      <c r="AD62" s="17">
        <v>0</v>
      </c>
      <c r="AE62" s="17">
        <v>0</v>
      </c>
      <c r="AF62" s="17">
        <v>1416166.8399999999</v>
      </c>
      <c r="AG62" s="12">
        <v>2585390.2399999998</v>
      </c>
      <c r="AH62" s="16">
        <v>0</v>
      </c>
      <c r="AI62" s="17">
        <v>0</v>
      </c>
      <c r="AJ62" s="17">
        <v>0</v>
      </c>
      <c r="AK62" s="17">
        <v>0</v>
      </c>
      <c r="AL62" s="17">
        <v>0</v>
      </c>
      <c r="AM62" s="17">
        <v>0</v>
      </c>
      <c r="AN62" s="17">
        <v>0</v>
      </c>
      <c r="AO62" s="12">
        <v>0</v>
      </c>
      <c r="AP62" s="16">
        <v>21830.95</v>
      </c>
      <c r="AQ62" s="17">
        <v>10500</v>
      </c>
      <c r="AR62" s="17">
        <v>0</v>
      </c>
      <c r="AS62" s="17">
        <v>0</v>
      </c>
      <c r="AT62" s="17">
        <v>0</v>
      </c>
      <c r="AU62" s="17">
        <v>0</v>
      </c>
      <c r="AV62" s="17">
        <v>205091.83000000002</v>
      </c>
      <c r="AW62" s="12">
        <v>237422.78000000003</v>
      </c>
      <c r="AX62" s="16">
        <v>4130.1400000000003</v>
      </c>
      <c r="AY62" s="17">
        <v>0</v>
      </c>
      <c r="AZ62" s="17">
        <v>0</v>
      </c>
      <c r="BA62" s="17">
        <v>0</v>
      </c>
      <c r="BB62" s="17">
        <v>0</v>
      </c>
      <c r="BC62" s="17">
        <v>0</v>
      </c>
      <c r="BD62" s="17">
        <v>10973.4</v>
      </c>
      <c r="BE62" s="12">
        <v>15103.54</v>
      </c>
    </row>
    <row r="63" spans="1:57" x14ac:dyDescent="0.25">
      <c r="A63" s="4" t="s">
        <v>53</v>
      </c>
      <c r="B63" s="67">
        <v>455411</v>
      </c>
      <c r="C63" s="53">
        <v>180000</v>
      </c>
      <c r="D63" s="53">
        <v>0</v>
      </c>
      <c r="E63" s="53">
        <v>13417</v>
      </c>
      <c r="F63" s="53">
        <v>3000</v>
      </c>
      <c r="G63" s="53">
        <v>0</v>
      </c>
      <c r="H63" s="53">
        <v>604184</v>
      </c>
      <c r="I63" s="68">
        <v>1256012</v>
      </c>
      <c r="J63" s="16">
        <v>0</v>
      </c>
      <c r="K63" s="17">
        <v>0</v>
      </c>
      <c r="L63" s="17">
        <v>0</v>
      </c>
      <c r="M63" s="17">
        <v>0</v>
      </c>
      <c r="N63" s="17">
        <v>0</v>
      </c>
      <c r="O63" s="17">
        <v>0</v>
      </c>
      <c r="P63" s="17">
        <v>0</v>
      </c>
      <c r="Q63" s="12">
        <v>0</v>
      </c>
      <c r="R63" s="16">
        <v>296615</v>
      </c>
      <c r="S63" s="17">
        <v>0</v>
      </c>
      <c r="T63" s="17">
        <v>0</v>
      </c>
      <c r="U63" s="17">
        <v>13417</v>
      </c>
      <c r="V63" s="17">
        <v>0</v>
      </c>
      <c r="W63" s="17">
        <v>0</v>
      </c>
      <c r="X63" s="17">
        <v>0</v>
      </c>
      <c r="Y63" s="12">
        <v>310032</v>
      </c>
      <c r="Z63" s="16">
        <v>30568</v>
      </c>
      <c r="AA63" s="17">
        <v>0</v>
      </c>
      <c r="AB63" s="17">
        <v>0</v>
      </c>
      <c r="AC63" s="17">
        <v>0</v>
      </c>
      <c r="AD63" s="17">
        <v>0</v>
      </c>
      <c r="AE63" s="17">
        <v>0</v>
      </c>
      <c r="AF63" s="17">
        <v>604184</v>
      </c>
      <c r="AG63" s="12">
        <v>634752</v>
      </c>
      <c r="AH63" s="16">
        <v>0</v>
      </c>
      <c r="AI63" s="17">
        <v>180000</v>
      </c>
      <c r="AJ63" s="17">
        <v>0</v>
      </c>
      <c r="AK63" s="17">
        <v>0</v>
      </c>
      <c r="AL63" s="17">
        <v>0</v>
      </c>
      <c r="AM63" s="17">
        <v>0</v>
      </c>
      <c r="AN63" s="17">
        <v>0</v>
      </c>
      <c r="AO63" s="12">
        <v>180000</v>
      </c>
      <c r="AP63" s="16">
        <v>0</v>
      </c>
      <c r="AQ63" s="17">
        <v>0</v>
      </c>
      <c r="AR63" s="17">
        <v>0</v>
      </c>
      <c r="AS63" s="17">
        <v>0</v>
      </c>
      <c r="AT63" s="17">
        <v>0</v>
      </c>
      <c r="AU63" s="17">
        <v>0</v>
      </c>
      <c r="AV63" s="17">
        <v>0</v>
      </c>
      <c r="AW63" s="12">
        <v>0</v>
      </c>
      <c r="AX63" s="16">
        <v>128228</v>
      </c>
      <c r="AY63" s="17">
        <v>0</v>
      </c>
      <c r="AZ63" s="17">
        <v>0</v>
      </c>
      <c r="BA63" s="17">
        <v>0</v>
      </c>
      <c r="BB63" s="17">
        <v>3000</v>
      </c>
      <c r="BC63" s="17">
        <v>0</v>
      </c>
      <c r="BD63" s="17">
        <v>0</v>
      </c>
      <c r="BE63" s="12">
        <v>131228</v>
      </c>
    </row>
    <row r="64" spans="1:57" x14ac:dyDescent="0.25">
      <c r="A64" s="4" t="s">
        <v>54</v>
      </c>
      <c r="B64" s="67">
        <v>371979</v>
      </c>
      <c r="C64" s="53">
        <v>166857</v>
      </c>
      <c r="D64" s="53">
        <v>0</v>
      </c>
      <c r="E64" s="53">
        <v>0</v>
      </c>
      <c r="F64" s="53">
        <v>0</v>
      </c>
      <c r="G64" s="53">
        <v>3141</v>
      </c>
      <c r="H64" s="53">
        <v>3167698</v>
      </c>
      <c r="I64" s="68">
        <v>3709675</v>
      </c>
      <c r="J64" s="16">
        <v>350</v>
      </c>
      <c r="K64" s="17">
        <v>0</v>
      </c>
      <c r="L64" s="17">
        <v>0</v>
      </c>
      <c r="M64" s="17">
        <v>0</v>
      </c>
      <c r="N64" s="17">
        <v>0</v>
      </c>
      <c r="O64" s="17">
        <v>0</v>
      </c>
      <c r="P64" s="17">
        <v>0</v>
      </c>
      <c r="Q64" s="12">
        <v>350</v>
      </c>
      <c r="R64" s="16">
        <v>240967</v>
      </c>
      <c r="S64" s="17">
        <v>33079</v>
      </c>
      <c r="T64" s="17">
        <v>0</v>
      </c>
      <c r="U64" s="17">
        <v>0</v>
      </c>
      <c r="V64" s="17">
        <v>0</v>
      </c>
      <c r="W64" s="17">
        <v>3141</v>
      </c>
      <c r="X64" s="17">
        <v>0</v>
      </c>
      <c r="Y64" s="12">
        <v>277187</v>
      </c>
      <c r="Z64" s="16">
        <v>123749</v>
      </c>
      <c r="AA64" s="17">
        <v>0</v>
      </c>
      <c r="AB64" s="17">
        <v>0</v>
      </c>
      <c r="AC64" s="17">
        <v>0</v>
      </c>
      <c r="AD64" s="17">
        <v>0</v>
      </c>
      <c r="AE64" s="17">
        <v>0</v>
      </c>
      <c r="AF64" s="17">
        <v>811146</v>
      </c>
      <c r="AG64" s="12">
        <v>934895</v>
      </c>
      <c r="AH64" s="16">
        <v>0</v>
      </c>
      <c r="AI64" s="17">
        <v>0</v>
      </c>
      <c r="AJ64" s="17">
        <v>0</v>
      </c>
      <c r="AK64" s="17">
        <v>0</v>
      </c>
      <c r="AL64" s="17">
        <v>0</v>
      </c>
      <c r="AM64" s="17">
        <v>0</v>
      </c>
      <c r="AN64" s="17">
        <v>0</v>
      </c>
      <c r="AO64" s="12">
        <v>0</v>
      </c>
      <c r="AP64" s="16">
        <v>2135</v>
      </c>
      <c r="AQ64" s="17">
        <v>121748</v>
      </c>
      <c r="AR64" s="17">
        <v>0</v>
      </c>
      <c r="AS64" s="17">
        <v>0</v>
      </c>
      <c r="AT64" s="17">
        <v>0</v>
      </c>
      <c r="AU64" s="17">
        <v>0</v>
      </c>
      <c r="AV64" s="17">
        <v>1821221</v>
      </c>
      <c r="AW64" s="12">
        <v>1945104</v>
      </c>
      <c r="AX64" s="16">
        <v>4778</v>
      </c>
      <c r="AY64" s="17">
        <v>12030</v>
      </c>
      <c r="AZ64" s="17">
        <v>0</v>
      </c>
      <c r="BA64" s="17">
        <v>0</v>
      </c>
      <c r="BB64" s="17">
        <v>0</v>
      </c>
      <c r="BC64" s="17">
        <v>0</v>
      </c>
      <c r="BD64" s="17">
        <v>535331</v>
      </c>
      <c r="BE64" s="12">
        <v>552139</v>
      </c>
    </row>
    <row r="65" spans="1:57" x14ac:dyDescent="0.25">
      <c r="A65" s="4" t="s">
        <v>55</v>
      </c>
      <c r="B65" s="67">
        <v>310295</v>
      </c>
      <c r="C65" s="53">
        <v>38559</v>
      </c>
      <c r="D65" s="53">
        <v>77081</v>
      </c>
      <c r="E65" s="53">
        <v>0</v>
      </c>
      <c r="F65" s="53">
        <v>0</v>
      </c>
      <c r="G65" s="53">
        <v>164454</v>
      </c>
      <c r="H65" s="53">
        <v>725410</v>
      </c>
      <c r="I65" s="68">
        <v>1315799</v>
      </c>
      <c r="J65" s="16">
        <v>15183</v>
      </c>
      <c r="K65" s="17">
        <v>0</v>
      </c>
      <c r="L65" s="17">
        <v>0</v>
      </c>
      <c r="M65" s="17">
        <v>0</v>
      </c>
      <c r="N65" s="17">
        <v>0</v>
      </c>
      <c r="O65" s="17">
        <v>0</v>
      </c>
      <c r="P65" s="17">
        <v>0</v>
      </c>
      <c r="Q65" s="12">
        <v>15183</v>
      </c>
      <c r="R65" s="16">
        <v>248782</v>
      </c>
      <c r="S65" s="17">
        <v>38559</v>
      </c>
      <c r="T65" s="17">
        <v>77081</v>
      </c>
      <c r="U65" s="17">
        <v>0</v>
      </c>
      <c r="V65" s="17">
        <v>0</v>
      </c>
      <c r="W65" s="17">
        <v>6789</v>
      </c>
      <c r="X65" s="17">
        <v>0</v>
      </c>
      <c r="Y65" s="12">
        <v>371211</v>
      </c>
      <c r="Z65" s="16">
        <v>45112</v>
      </c>
      <c r="AA65" s="17">
        <v>0</v>
      </c>
      <c r="AB65" s="17">
        <v>0</v>
      </c>
      <c r="AC65" s="17">
        <v>0</v>
      </c>
      <c r="AD65" s="17">
        <v>0</v>
      </c>
      <c r="AE65" s="17">
        <v>155290</v>
      </c>
      <c r="AF65" s="17">
        <v>725410</v>
      </c>
      <c r="AG65" s="12">
        <v>925812</v>
      </c>
      <c r="AH65" s="16">
        <v>0</v>
      </c>
      <c r="AI65" s="17">
        <v>0</v>
      </c>
      <c r="AJ65" s="17">
        <v>0</v>
      </c>
      <c r="AK65" s="17">
        <v>0</v>
      </c>
      <c r="AL65" s="17">
        <v>0</v>
      </c>
      <c r="AM65" s="17">
        <v>0</v>
      </c>
      <c r="AN65" s="17">
        <v>0</v>
      </c>
      <c r="AO65" s="12">
        <v>0</v>
      </c>
      <c r="AP65" s="16">
        <v>0</v>
      </c>
      <c r="AQ65" s="17">
        <v>0</v>
      </c>
      <c r="AR65" s="17">
        <v>0</v>
      </c>
      <c r="AS65" s="17">
        <v>0</v>
      </c>
      <c r="AT65" s="17">
        <v>0</v>
      </c>
      <c r="AU65" s="17">
        <v>0</v>
      </c>
      <c r="AV65" s="17">
        <v>0</v>
      </c>
      <c r="AW65" s="12">
        <v>0</v>
      </c>
      <c r="AX65" s="16">
        <v>1218</v>
      </c>
      <c r="AY65" s="17">
        <v>0</v>
      </c>
      <c r="AZ65" s="17">
        <v>0</v>
      </c>
      <c r="BA65" s="17">
        <v>0</v>
      </c>
      <c r="BB65" s="17">
        <v>0</v>
      </c>
      <c r="BC65" s="17">
        <v>2375</v>
      </c>
      <c r="BD65" s="17">
        <v>0</v>
      </c>
      <c r="BE65" s="12">
        <v>3593</v>
      </c>
    </row>
    <row r="66" spans="1:57" x14ac:dyDescent="0.25">
      <c r="A66" s="4" t="s">
        <v>56</v>
      </c>
      <c r="B66" s="67">
        <v>996000</v>
      </c>
      <c r="C66" s="53">
        <v>4000</v>
      </c>
      <c r="D66" s="53">
        <v>261000</v>
      </c>
      <c r="E66" s="53">
        <v>0</v>
      </c>
      <c r="F66" s="53">
        <v>0</v>
      </c>
      <c r="G66" s="53">
        <v>156000</v>
      </c>
      <c r="H66" s="53">
        <v>1666000</v>
      </c>
      <c r="I66" s="68">
        <v>3083000</v>
      </c>
      <c r="J66" s="16">
        <v>0</v>
      </c>
      <c r="K66" s="17">
        <v>0</v>
      </c>
      <c r="L66" s="17">
        <v>0</v>
      </c>
      <c r="M66" s="17">
        <v>0</v>
      </c>
      <c r="N66" s="17">
        <v>0</v>
      </c>
      <c r="O66" s="17">
        <v>0</v>
      </c>
      <c r="P66" s="17">
        <v>0</v>
      </c>
      <c r="Q66" s="12">
        <v>0</v>
      </c>
      <c r="R66" s="16">
        <v>933000</v>
      </c>
      <c r="S66" s="17">
        <v>0</v>
      </c>
      <c r="T66" s="17">
        <v>0</v>
      </c>
      <c r="U66" s="17">
        <v>0</v>
      </c>
      <c r="V66" s="17">
        <v>0</v>
      </c>
      <c r="W66" s="17">
        <v>0</v>
      </c>
      <c r="X66" s="17">
        <v>1000</v>
      </c>
      <c r="Y66" s="12">
        <v>934000</v>
      </c>
      <c r="Z66" s="16">
        <v>62000</v>
      </c>
      <c r="AA66" s="17">
        <v>0</v>
      </c>
      <c r="AB66" s="17">
        <v>0</v>
      </c>
      <c r="AC66" s="17">
        <v>0</v>
      </c>
      <c r="AD66" s="17">
        <v>0</v>
      </c>
      <c r="AE66" s="17">
        <v>4000</v>
      </c>
      <c r="AF66" s="17">
        <v>1642000</v>
      </c>
      <c r="AG66" s="12">
        <v>1708000</v>
      </c>
      <c r="AH66" s="16">
        <v>0</v>
      </c>
      <c r="AI66" s="17">
        <v>0</v>
      </c>
      <c r="AJ66" s="17">
        <v>261000</v>
      </c>
      <c r="AK66" s="17">
        <v>0</v>
      </c>
      <c r="AL66" s="17">
        <v>0</v>
      </c>
      <c r="AM66" s="17">
        <v>4000</v>
      </c>
      <c r="AN66" s="17">
        <v>0</v>
      </c>
      <c r="AO66" s="12">
        <v>265000</v>
      </c>
      <c r="AP66" s="16">
        <v>1000</v>
      </c>
      <c r="AQ66" s="17">
        <v>4000</v>
      </c>
      <c r="AR66" s="17">
        <v>0</v>
      </c>
      <c r="AS66" s="17">
        <v>0</v>
      </c>
      <c r="AT66" s="17">
        <v>0</v>
      </c>
      <c r="AU66" s="17">
        <v>144000</v>
      </c>
      <c r="AV66" s="17">
        <v>22000</v>
      </c>
      <c r="AW66" s="12">
        <v>171000</v>
      </c>
      <c r="AX66" s="16">
        <v>0</v>
      </c>
      <c r="AY66" s="17">
        <v>0</v>
      </c>
      <c r="AZ66" s="17">
        <v>0</v>
      </c>
      <c r="BA66" s="17">
        <v>0</v>
      </c>
      <c r="BB66" s="17">
        <v>0</v>
      </c>
      <c r="BC66" s="17">
        <v>4000</v>
      </c>
      <c r="BD66" s="17">
        <v>1000</v>
      </c>
      <c r="BE66" s="12">
        <v>5000</v>
      </c>
    </row>
    <row r="67" spans="1:57" x14ac:dyDescent="0.25">
      <c r="A67" s="4" t="s">
        <v>57</v>
      </c>
      <c r="B67" s="67">
        <v>348137</v>
      </c>
      <c r="C67" s="53">
        <v>32272</v>
      </c>
      <c r="D67" s="53">
        <v>618014</v>
      </c>
      <c r="E67" s="53">
        <v>0</v>
      </c>
      <c r="F67" s="53">
        <v>375800</v>
      </c>
      <c r="G67" s="53">
        <v>91934</v>
      </c>
      <c r="H67" s="53">
        <v>328385</v>
      </c>
      <c r="I67" s="68">
        <v>1794542</v>
      </c>
      <c r="J67" s="16">
        <v>0</v>
      </c>
      <c r="K67" s="17">
        <v>0</v>
      </c>
      <c r="L67" s="17">
        <v>0</v>
      </c>
      <c r="M67" s="17">
        <v>0</v>
      </c>
      <c r="N67" s="17">
        <v>0</v>
      </c>
      <c r="O67" s="17">
        <v>0</v>
      </c>
      <c r="P67" s="17">
        <v>0</v>
      </c>
      <c r="Q67" s="12">
        <v>0</v>
      </c>
      <c r="R67" s="16">
        <v>335684</v>
      </c>
      <c r="S67" s="17">
        <v>24772</v>
      </c>
      <c r="T67" s="17">
        <v>0</v>
      </c>
      <c r="U67" s="17">
        <v>0</v>
      </c>
      <c r="V67" s="17">
        <v>0</v>
      </c>
      <c r="W67" s="17">
        <v>0</v>
      </c>
      <c r="X67" s="17">
        <v>0</v>
      </c>
      <c r="Y67" s="12">
        <v>360456</v>
      </c>
      <c r="Z67" s="16">
        <v>11842</v>
      </c>
      <c r="AA67" s="17">
        <v>0</v>
      </c>
      <c r="AB67" s="17">
        <v>5000</v>
      </c>
      <c r="AC67" s="17">
        <v>0</v>
      </c>
      <c r="AD67" s="17">
        <v>371800</v>
      </c>
      <c r="AE67" s="17">
        <v>41934</v>
      </c>
      <c r="AF67" s="17">
        <v>253789</v>
      </c>
      <c r="AG67" s="12">
        <v>684365</v>
      </c>
      <c r="AH67" s="16">
        <v>0</v>
      </c>
      <c r="AI67" s="17">
        <v>7500</v>
      </c>
      <c r="AJ67" s="17">
        <v>0</v>
      </c>
      <c r="AK67" s="17">
        <v>0</v>
      </c>
      <c r="AL67" s="17">
        <v>4000</v>
      </c>
      <c r="AM67" s="17">
        <v>0</v>
      </c>
      <c r="AN67" s="17">
        <v>0</v>
      </c>
      <c r="AO67" s="12">
        <v>11500</v>
      </c>
      <c r="AP67" s="16">
        <v>0</v>
      </c>
      <c r="AQ67" s="17">
        <v>0</v>
      </c>
      <c r="AR67" s="17">
        <v>0</v>
      </c>
      <c r="AS67" s="17">
        <v>0</v>
      </c>
      <c r="AT67" s="17">
        <v>0</v>
      </c>
      <c r="AU67" s="17">
        <v>0</v>
      </c>
      <c r="AV67" s="17">
        <v>66617</v>
      </c>
      <c r="AW67" s="12">
        <v>66617</v>
      </c>
      <c r="AX67" s="16">
        <v>611</v>
      </c>
      <c r="AY67" s="17">
        <v>0</v>
      </c>
      <c r="AZ67" s="17">
        <v>613014</v>
      </c>
      <c r="BA67" s="17">
        <v>0</v>
      </c>
      <c r="BB67" s="17">
        <v>0</v>
      </c>
      <c r="BC67" s="17">
        <v>50000</v>
      </c>
      <c r="BD67" s="17">
        <v>7979</v>
      </c>
      <c r="BE67" s="12">
        <v>671604</v>
      </c>
    </row>
    <row r="68" spans="1:57" x14ac:dyDescent="0.25">
      <c r="A68" s="4" t="s">
        <v>58</v>
      </c>
      <c r="B68" s="67">
        <v>93228</v>
      </c>
      <c r="C68" s="53">
        <v>0</v>
      </c>
      <c r="D68" s="53">
        <v>0</v>
      </c>
      <c r="E68" s="53">
        <v>15815</v>
      </c>
      <c r="F68" s="53">
        <v>0</v>
      </c>
      <c r="G68" s="53">
        <v>16890</v>
      </c>
      <c r="H68" s="53">
        <v>3461355</v>
      </c>
      <c r="I68" s="68">
        <v>3587288</v>
      </c>
      <c r="J68" s="16">
        <v>0</v>
      </c>
      <c r="K68" s="17">
        <v>0</v>
      </c>
      <c r="L68" s="17">
        <v>0</v>
      </c>
      <c r="M68" s="17">
        <v>0</v>
      </c>
      <c r="N68" s="17">
        <v>0</v>
      </c>
      <c r="O68" s="17">
        <v>0</v>
      </c>
      <c r="P68" s="17">
        <v>0</v>
      </c>
      <c r="Q68" s="12">
        <v>0</v>
      </c>
      <c r="R68" s="16">
        <v>581058</v>
      </c>
      <c r="S68" s="17">
        <v>0</v>
      </c>
      <c r="T68" s="17">
        <v>0</v>
      </c>
      <c r="U68" s="17">
        <v>0</v>
      </c>
      <c r="V68" s="17">
        <v>0</v>
      </c>
      <c r="W68" s="17">
        <v>0</v>
      </c>
      <c r="X68" s="17">
        <v>3722</v>
      </c>
      <c r="Y68" s="12">
        <v>584780</v>
      </c>
      <c r="Z68" s="16">
        <v>-885423</v>
      </c>
      <c r="AA68" s="17" t="s">
        <v>324</v>
      </c>
      <c r="AB68" s="17">
        <v>0</v>
      </c>
      <c r="AC68" s="17">
        <v>0</v>
      </c>
      <c r="AD68" s="17">
        <v>0</v>
      </c>
      <c r="AE68" s="17">
        <v>16890</v>
      </c>
      <c r="AF68" s="17">
        <v>821272</v>
      </c>
      <c r="AG68" s="12">
        <v>-47261</v>
      </c>
      <c r="AH68" s="16">
        <v>0</v>
      </c>
      <c r="AI68" s="17">
        <v>0</v>
      </c>
      <c r="AJ68" s="17">
        <v>0</v>
      </c>
      <c r="AK68" s="17">
        <v>0</v>
      </c>
      <c r="AL68" s="17">
        <v>0</v>
      </c>
      <c r="AM68" s="17">
        <v>0</v>
      </c>
      <c r="AN68" s="17">
        <v>0</v>
      </c>
      <c r="AO68" s="12">
        <v>0</v>
      </c>
      <c r="AP68" s="16">
        <v>397593</v>
      </c>
      <c r="AQ68" s="17">
        <v>0</v>
      </c>
      <c r="AR68" s="17">
        <v>0</v>
      </c>
      <c r="AS68" s="17">
        <v>0</v>
      </c>
      <c r="AT68" s="17">
        <v>0</v>
      </c>
      <c r="AU68" s="17">
        <v>0</v>
      </c>
      <c r="AV68" s="17">
        <v>297342</v>
      </c>
      <c r="AW68" s="12">
        <v>694935</v>
      </c>
      <c r="AX68" s="16">
        <v>0</v>
      </c>
      <c r="AY68" s="17">
        <v>0</v>
      </c>
      <c r="AZ68" s="17">
        <v>0</v>
      </c>
      <c r="BA68" s="17">
        <v>15815</v>
      </c>
      <c r="BB68" s="17">
        <v>0</v>
      </c>
      <c r="BC68" s="17">
        <v>0</v>
      </c>
      <c r="BD68" s="17">
        <v>2339019</v>
      </c>
      <c r="BE68" s="12">
        <v>2354834</v>
      </c>
    </row>
    <row r="69" spans="1:57" x14ac:dyDescent="0.25">
      <c r="A69" s="4" t="s">
        <v>59</v>
      </c>
      <c r="B69" s="67">
        <v>152091</v>
      </c>
      <c r="C69" s="53">
        <v>14926</v>
      </c>
      <c r="D69" s="53">
        <v>0</v>
      </c>
      <c r="E69" s="53">
        <v>0</v>
      </c>
      <c r="F69" s="53">
        <v>0</v>
      </c>
      <c r="G69" s="53">
        <v>64595</v>
      </c>
      <c r="H69" s="53">
        <v>238651</v>
      </c>
      <c r="I69" s="68">
        <v>470263</v>
      </c>
      <c r="J69" s="16">
        <v>0</v>
      </c>
      <c r="K69" s="17">
        <v>0</v>
      </c>
      <c r="L69" s="17">
        <v>0</v>
      </c>
      <c r="M69" s="17">
        <v>0</v>
      </c>
      <c r="N69" s="17">
        <v>0</v>
      </c>
      <c r="O69" s="17">
        <v>0</v>
      </c>
      <c r="P69" s="17">
        <v>0</v>
      </c>
      <c r="Q69" s="12">
        <v>0</v>
      </c>
      <c r="R69" s="16">
        <v>130600</v>
      </c>
      <c r="S69" s="17">
        <v>14926</v>
      </c>
      <c r="T69" s="17">
        <v>0</v>
      </c>
      <c r="U69" s="17">
        <v>0</v>
      </c>
      <c r="V69" s="17">
        <v>0</v>
      </c>
      <c r="W69" s="17">
        <v>0</v>
      </c>
      <c r="X69" s="17">
        <v>0</v>
      </c>
      <c r="Y69" s="12">
        <v>145526</v>
      </c>
      <c r="Z69" s="16">
        <v>10978</v>
      </c>
      <c r="AA69" s="17">
        <v>0</v>
      </c>
      <c r="AB69" s="17">
        <v>0</v>
      </c>
      <c r="AC69" s="17">
        <v>0</v>
      </c>
      <c r="AD69" s="17">
        <v>0</v>
      </c>
      <c r="AE69" s="17">
        <v>41776</v>
      </c>
      <c r="AF69" s="17">
        <v>237947</v>
      </c>
      <c r="AG69" s="12">
        <v>290701</v>
      </c>
      <c r="AH69" s="16">
        <v>0</v>
      </c>
      <c r="AI69" s="17">
        <v>0</v>
      </c>
      <c r="AJ69" s="17">
        <v>0</v>
      </c>
      <c r="AK69" s="17">
        <v>0</v>
      </c>
      <c r="AL69" s="17">
        <v>0</v>
      </c>
      <c r="AM69" s="17">
        <v>0</v>
      </c>
      <c r="AN69" s="17">
        <v>0</v>
      </c>
      <c r="AO69" s="12">
        <v>0</v>
      </c>
      <c r="AP69" s="16">
        <v>10513</v>
      </c>
      <c r="AQ69" s="17">
        <v>0</v>
      </c>
      <c r="AR69" s="17">
        <v>0</v>
      </c>
      <c r="AS69" s="17">
        <v>0</v>
      </c>
      <c r="AT69" s="17">
        <v>0</v>
      </c>
      <c r="AU69" s="17">
        <v>22819</v>
      </c>
      <c r="AV69" s="17">
        <v>704</v>
      </c>
      <c r="AW69" s="12">
        <v>34036</v>
      </c>
      <c r="AX69" s="16">
        <v>0</v>
      </c>
      <c r="AY69" s="17">
        <v>0</v>
      </c>
      <c r="AZ69" s="17">
        <v>0</v>
      </c>
      <c r="BA69" s="17">
        <v>0</v>
      </c>
      <c r="BB69" s="17">
        <v>0</v>
      </c>
      <c r="BC69" s="17">
        <v>0</v>
      </c>
      <c r="BD69" s="17">
        <v>0</v>
      </c>
      <c r="BE69" s="12">
        <v>0</v>
      </c>
    </row>
    <row r="70" spans="1:57" x14ac:dyDescent="0.25">
      <c r="A70" s="4" t="s">
        <v>60</v>
      </c>
      <c r="B70" s="67">
        <v>121132</v>
      </c>
      <c r="C70" s="53">
        <v>79740</v>
      </c>
      <c r="D70" s="53">
        <v>0</v>
      </c>
      <c r="E70" s="53">
        <v>0</v>
      </c>
      <c r="F70" s="53">
        <v>0</v>
      </c>
      <c r="G70" s="53">
        <v>5267</v>
      </c>
      <c r="H70" s="53">
        <v>116415</v>
      </c>
      <c r="I70" s="68">
        <v>322554</v>
      </c>
      <c r="J70" s="16">
        <v>3179</v>
      </c>
      <c r="K70" s="17">
        <v>0</v>
      </c>
      <c r="L70" s="17">
        <v>0</v>
      </c>
      <c r="M70" s="17">
        <v>0</v>
      </c>
      <c r="N70" s="17">
        <v>0</v>
      </c>
      <c r="O70" s="17">
        <v>0</v>
      </c>
      <c r="P70" s="17">
        <v>0</v>
      </c>
      <c r="Q70" s="12">
        <v>3179</v>
      </c>
      <c r="R70" s="16">
        <v>67388</v>
      </c>
      <c r="S70" s="17">
        <v>46904</v>
      </c>
      <c r="T70" s="17">
        <v>0</v>
      </c>
      <c r="U70" s="17">
        <v>0</v>
      </c>
      <c r="V70" s="17">
        <v>0</v>
      </c>
      <c r="W70" s="17">
        <v>0</v>
      </c>
      <c r="X70" s="17">
        <v>0</v>
      </c>
      <c r="Y70" s="12">
        <v>114292</v>
      </c>
      <c r="Z70" s="16">
        <v>48705</v>
      </c>
      <c r="AA70" s="17">
        <v>32836</v>
      </c>
      <c r="AB70" s="17">
        <v>0</v>
      </c>
      <c r="AC70" s="17">
        <v>0</v>
      </c>
      <c r="AD70" s="17">
        <v>0</v>
      </c>
      <c r="AE70" s="17">
        <v>2004</v>
      </c>
      <c r="AF70" s="17">
        <v>116415</v>
      </c>
      <c r="AG70" s="12">
        <v>199960</v>
      </c>
      <c r="AH70" s="16">
        <v>0</v>
      </c>
      <c r="AI70" s="17">
        <v>0</v>
      </c>
      <c r="AJ70" s="17">
        <v>0</v>
      </c>
      <c r="AK70" s="17">
        <v>0</v>
      </c>
      <c r="AL70" s="17">
        <v>0</v>
      </c>
      <c r="AM70" s="17">
        <v>0</v>
      </c>
      <c r="AN70" s="17">
        <v>0</v>
      </c>
      <c r="AO70" s="12">
        <v>0</v>
      </c>
      <c r="AP70" s="16">
        <v>1860</v>
      </c>
      <c r="AQ70" s="17">
        <v>0</v>
      </c>
      <c r="AR70" s="17">
        <v>0</v>
      </c>
      <c r="AS70" s="17">
        <v>0</v>
      </c>
      <c r="AT70" s="17">
        <v>0</v>
      </c>
      <c r="AU70" s="17">
        <v>3263</v>
      </c>
      <c r="AV70" s="17">
        <v>0</v>
      </c>
      <c r="AW70" s="12">
        <v>5123</v>
      </c>
      <c r="AX70" s="16">
        <v>0</v>
      </c>
      <c r="AY70" s="17">
        <v>0</v>
      </c>
      <c r="AZ70" s="17">
        <v>0</v>
      </c>
      <c r="BA70" s="17">
        <v>0</v>
      </c>
      <c r="BB70" s="17">
        <v>0</v>
      </c>
      <c r="BC70" s="17">
        <v>0</v>
      </c>
      <c r="BD70" s="17">
        <v>0</v>
      </c>
      <c r="BE70" s="12">
        <v>0</v>
      </c>
    </row>
    <row r="71" spans="1:57" x14ac:dyDescent="0.25">
      <c r="A71" s="4" t="s">
        <v>61</v>
      </c>
      <c r="B71" s="67">
        <v>784570</v>
      </c>
      <c r="C71" s="53">
        <v>48242</v>
      </c>
      <c r="D71" s="53">
        <v>491970</v>
      </c>
      <c r="E71" s="53">
        <v>0</v>
      </c>
      <c r="F71" s="53">
        <v>0</v>
      </c>
      <c r="G71" s="53">
        <v>662322</v>
      </c>
      <c r="H71" s="53">
        <v>892742</v>
      </c>
      <c r="I71" s="68">
        <v>2879846</v>
      </c>
      <c r="J71" s="16">
        <v>0</v>
      </c>
      <c r="K71" s="17">
        <v>0</v>
      </c>
      <c r="L71" s="17">
        <v>0</v>
      </c>
      <c r="M71" s="17">
        <v>0</v>
      </c>
      <c r="N71" s="17">
        <v>0</v>
      </c>
      <c r="O71" s="17">
        <v>0</v>
      </c>
      <c r="P71" s="17">
        <v>0</v>
      </c>
      <c r="Q71" s="12">
        <v>0</v>
      </c>
      <c r="R71" s="16">
        <v>746916</v>
      </c>
      <c r="S71" s="17">
        <v>12928</v>
      </c>
      <c r="T71" s="17">
        <v>0</v>
      </c>
      <c r="U71" s="17">
        <v>0</v>
      </c>
      <c r="V71" s="17">
        <v>0</v>
      </c>
      <c r="W71" s="17">
        <v>26687</v>
      </c>
      <c r="X71" s="17">
        <v>10080</v>
      </c>
      <c r="Y71" s="12">
        <v>796611</v>
      </c>
      <c r="Z71" s="16">
        <v>30863</v>
      </c>
      <c r="AA71" s="17">
        <v>9608</v>
      </c>
      <c r="AB71" s="17">
        <v>64781</v>
      </c>
      <c r="AC71" s="17">
        <v>0</v>
      </c>
      <c r="AD71" s="17">
        <v>0</v>
      </c>
      <c r="AE71" s="17">
        <v>193286</v>
      </c>
      <c r="AF71" s="17">
        <v>641647</v>
      </c>
      <c r="AG71" s="12">
        <v>940185</v>
      </c>
      <c r="AH71" s="16">
        <v>0</v>
      </c>
      <c r="AI71" s="17">
        <v>25706</v>
      </c>
      <c r="AJ71" s="17">
        <v>419313</v>
      </c>
      <c r="AK71" s="17">
        <v>0</v>
      </c>
      <c r="AL71" s="17">
        <v>0</v>
      </c>
      <c r="AM71" s="17">
        <v>1247</v>
      </c>
      <c r="AN71" s="17">
        <v>0</v>
      </c>
      <c r="AO71" s="12">
        <v>446266</v>
      </c>
      <c r="AP71" s="16">
        <v>4886</v>
      </c>
      <c r="AQ71" s="17">
        <v>0</v>
      </c>
      <c r="AR71" s="17">
        <v>0</v>
      </c>
      <c r="AS71" s="17">
        <v>0</v>
      </c>
      <c r="AT71" s="17">
        <v>0</v>
      </c>
      <c r="AU71" s="17">
        <v>398056</v>
      </c>
      <c r="AV71" s="17">
        <v>28</v>
      </c>
      <c r="AW71" s="12">
        <v>402970</v>
      </c>
      <c r="AX71" s="16">
        <v>1905</v>
      </c>
      <c r="AY71" s="17">
        <v>0</v>
      </c>
      <c r="AZ71" s="17">
        <v>7876</v>
      </c>
      <c r="BA71" s="17">
        <v>0</v>
      </c>
      <c r="BB71" s="17">
        <v>0</v>
      </c>
      <c r="BC71" s="17">
        <v>43046</v>
      </c>
      <c r="BD71" s="17">
        <v>240987</v>
      </c>
      <c r="BE71" s="12">
        <v>293814</v>
      </c>
    </row>
    <row r="72" spans="1:57" x14ac:dyDescent="0.25">
      <c r="A72" s="4" t="s">
        <v>62</v>
      </c>
      <c r="B72" s="67">
        <v>348383</v>
      </c>
      <c r="C72" s="53">
        <v>26000</v>
      </c>
      <c r="D72" s="53">
        <v>337471</v>
      </c>
      <c r="E72" s="53">
        <v>0</v>
      </c>
      <c r="F72" s="53">
        <v>0</v>
      </c>
      <c r="G72" s="53">
        <v>2000</v>
      </c>
      <c r="H72" s="53">
        <v>654681</v>
      </c>
      <c r="I72" s="68">
        <v>1368535</v>
      </c>
      <c r="J72" s="16">
        <v>13987</v>
      </c>
      <c r="K72" s="17">
        <v>0</v>
      </c>
      <c r="L72" s="17">
        <v>131677</v>
      </c>
      <c r="M72" s="17">
        <v>0</v>
      </c>
      <c r="N72" s="17">
        <v>0</v>
      </c>
      <c r="O72" s="17">
        <v>0</v>
      </c>
      <c r="P72" s="17">
        <v>0</v>
      </c>
      <c r="Q72" s="12">
        <v>145664</v>
      </c>
      <c r="R72" s="16">
        <v>197444</v>
      </c>
      <c r="S72" s="17">
        <v>26000</v>
      </c>
      <c r="T72" s="17">
        <v>12836</v>
      </c>
      <c r="U72" s="17">
        <v>0</v>
      </c>
      <c r="V72" s="17">
        <v>0</v>
      </c>
      <c r="W72" s="17">
        <v>0</v>
      </c>
      <c r="X72" s="17">
        <v>0</v>
      </c>
      <c r="Y72" s="12">
        <v>236280</v>
      </c>
      <c r="Z72" s="16">
        <v>58196</v>
      </c>
      <c r="AA72" s="17">
        <v>0</v>
      </c>
      <c r="AB72" s="17">
        <v>40527</v>
      </c>
      <c r="AC72" s="17">
        <v>0</v>
      </c>
      <c r="AD72" s="17">
        <v>0</v>
      </c>
      <c r="AE72" s="17">
        <v>2000</v>
      </c>
      <c r="AF72" s="17">
        <v>513518</v>
      </c>
      <c r="AG72" s="12">
        <v>614241</v>
      </c>
      <c r="AH72" s="16">
        <v>0</v>
      </c>
      <c r="AI72" s="17">
        <v>0</v>
      </c>
      <c r="AJ72" s="17">
        <v>152431</v>
      </c>
      <c r="AK72" s="17">
        <v>0</v>
      </c>
      <c r="AL72" s="17">
        <v>0</v>
      </c>
      <c r="AM72" s="17">
        <v>0</v>
      </c>
      <c r="AN72" s="17">
        <v>0</v>
      </c>
      <c r="AO72" s="12">
        <v>152431</v>
      </c>
      <c r="AP72" s="16">
        <v>78756</v>
      </c>
      <c r="AQ72" s="17">
        <v>0</v>
      </c>
      <c r="AR72" s="17">
        <v>0</v>
      </c>
      <c r="AS72" s="17">
        <v>0</v>
      </c>
      <c r="AT72" s="17">
        <v>0</v>
      </c>
      <c r="AU72" s="17">
        <v>0</v>
      </c>
      <c r="AV72" s="17">
        <v>141163</v>
      </c>
      <c r="AW72" s="12">
        <v>219919</v>
      </c>
      <c r="AX72" s="16">
        <v>0</v>
      </c>
      <c r="AY72" s="17">
        <v>0</v>
      </c>
      <c r="AZ72" s="17">
        <v>0</v>
      </c>
      <c r="BA72" s="17">
        <v>0</v>
      </c>
      <c r="BB72" s="17">
        <v>0</v>
      </c>
      <c r="BC72" s="17">
        <v>0</v>
      </c>
      <c r="BD72" s="17">
        <v>0</v>
      </c>
      <c r="BE72" s="12">
        <v>0</v>
      </c>
    </row>
    <row r="73" spans="1:57" x14ac:dyDescent="0.25">
      <c r="A73" s="4" t="s">
        <v>63</v>
      </c>
      <c r="B73" s="67">
        <v>5592969.6299999999</v>
      </c>
      <c r="C73" s="53">
        <v>40186.369999999995</v>
      </c>
      <c r="D73" s="53">
        <v>100000</v>
      </c>
      <c r="E73" s="53">
        <v>0</v>
      </c>
      <c r="F73" s="53">
        <v>0</v>
      </c>
      <c r="G73" s="53">
        <v>711859.58</v>
      </c>
      <c r="H73" s="53">
        <v>3175301.2700000005</v>
      </c>
      <c r="I73" s="68">
        <v>9620316.8499999996</v>
      </c>
      <c r="J73" s="16">
        <v>1733372</v>
      </c>
      <c r="K73" s="17">
        <v>0</v>
      </c>
      <c r="L73" s="17">
        <v>0</v>
      </c>
      <c r="M73" s="17">
        <v>0</v>
      </c>
      <c r="N73" s="17">
        <v>0</v>
      </c>
      <c r="O73" s="17">
        <v>188437.51</v>
      </c>
      <c r="P73" s="17">
        <v>89.6</v>
      </c>
      <c r="Q73" s="12">
        <v>1921899.11</v>
      </c>
      <c r="R73" s="16">
        <v>3595503.4699999997</v>
      </c>
      <c r="S73" s="17">
        <v>40186.369999999995</v>
      </c>
      <c r="T73" s="17">
        <v>0</v>
      </c>
      <c r="U73" s="17">
        <v>0</v>
      </c>
      <c r="V73" s="17">
        <v>0</v>
      </c>
      <c r="W73" s="17">
        <v>20560.8</v>
      </c>
      <c r="X73" s="17">
        <v>40893.949999999997</v>
      </c>
      <c r="Y73" s="12">
        <v>3697144.59</v>
      </c>
      <c r="Z73" s="16">
        <v>261864.03999999998</v>
      </c>
      <c r="AA73" s="17">
        <v>0</v>
      </c>
      <c r="AB73" s="17">
        <v>100000</v>
      </c>
      <c r="AC73" s="17">
        <v>0</v>
      </c>
      <c r="AD73" s="17">
        <v>0</v>
      </c>
      <c r="AE73" s="17">
        <v>499952.26999999996</v>
      </c>
      <c r="AF73" s="17">
        <v>3134317.7200000007</v>
      </c>
      <c r="AG73" s="12">
        <v>3996134.0300000007</v>
      </c>
      <c r="AH73" s="16">
        <v>0</v>
      </c>
      <c r="AI73" s="17">
        <v>0</v>
      </c>
      <c r="AJ73" s="17">
        <v>0</v>
      </c>
      <c r="AK73" s="17">
        <v>0</v>
      </c>
      <c r="AL73" s="17">
        <v>0</v>
      </c>
      <c r="AM73" s="17">
        <v>0</v>
      </c>
      <c r="AN73" s="17">
        <v>0</v>
      </c>
      <c r="AO73" s="12">
        <v>0</v>
      </c>
      <c r="AP73" s="16">
        <v>2230.12</v>
      </c>
      <c r="AQ73" s="17">
        <v>0</v>
      </c>
      <c r="AR73" s="17">
        <v>0</v>
      </c>
      <c r="AS73" s="17">
        <v>0</v>
      </c>
      <c r="AT73" s="17">
        <v>0</v>
      </c>
      <c r="AU73" s="17">
        <v>2909</v>
      </c>
      <c r="AV73" s="17">
        <v>0</v>
      </c>
      <c r="AW73" s="12">
        <v>5139.12</v>
      </c>
      <c r="AX73" s="16">
        <v>0</v>
      </c>
      <c r="AY73" s="17">
        <v>0</v>
      </c>
      <c r="AZ73" s="17">
        <v>0</v>
      </c>
      <c r="BA73" s="17">
        <v>0</v>
      </c>
      <c r="BB73" s="17">
        <v>0</v>
      </c>
      <c r="BC73" s="17">
        <v>0</v>
      </c>
      <c r="BD73" s="17">
        <v>0</v>
      </c>
      <c r="BE73" s="12">
        <v>0</v>
      </c>
    </row>
    <row r="74" spans="1:57" x14ac:dyDescent="0.25">
      <c r="A74" s="4" t="s">
        <v>64</v>
      </c>
      <c r="B74" s="67">
        <v>323890</v>
      </c>
      <c r="C74" s="53">
        <v>4724</v>
      </c>
      <c r="D74" s="53">
        <v>25000</v>
      </c>
      <c r="E74" s="53">
        <v>0</v>
      </c>
      <c r="F74" s="53">
        <v>0</v>
      </c>
      <c r="G74" s="53">
        <v>0</v>
      </c>
      <c r="H74" s="53">
        <v>769484</v>
      </c>
      <c r="I74" s="68">
        <v>1123098</v>
      </c>
      <c r="J74" s="16">
        <v>867</v>
      </c>
      <c r="K74" s="17">
        <v>0</v>
      </c>
      <c r="L74" s="17">
        <v>0</v>
      </c>
      <c r="M74" s="17">
        <v>0</v>
      </c>
      <c r="N74" s="17">
        <v>0</v>
      </c>
      <c r="O74" s="17">
        <v>0</v>
      </c>
      <c r="P74" s="17">
        <v>413</v>
      </c>
      <c r="Q74" s="12">
        <v>1280</v>
      </c>
      <c r="R74" s="16">
        <v>165875</v>
      </c>
      <c r="S74" s="17">
        <v>4724</v>
      </c>
      <c r="T74" s="17">
        <v>25000</v>
      </c>
      <c r="U74" s="17">
        <v>0</v>
      </c>
      <c r="V74" s="17">
        <v>0</v>
      </c>
      <c r="W74" s="17">
        <v>0</v>
      </c>
      <c r="X74" s="17">
        <v>0</v>
      </c>
      <c r="Y74" s="12">
        <v>195599</v>
      </c>
      <c r="Z74" s="16">
        <v>0</v>
      </c>
      <c r="AA74" s="17">
        <v>0</v>
      </c>
      <c r="AB74" s="17">
        <v>0</v>
      </c>
      <c r="AC74" s="17">
        <v>0</v>
      </c>
      <c r="AD74" s="17">
        <v>0</v>
      </c>
      <c r="AE74" s="17">
        <v>0</v>
      </c>
      <c r="AF74" s="17">
        <v>12388</v>
      </c>
      <c r="AG74" s="12">
        <v>12388</v>
      </c>
      <c r="AH74" s="16">
        <v>0</v>
      </c>
      <c r="AI74" s="17">
        <v>0</v>
      </c>
      <c r="AJ74" s="17">
        <v>0</v>
      </c>
      <c r="AK74" s="17">
        <v>0</v>
      </c>
      <c r="AL74" s="17">
        <v>0</v>
      </c>
      <c r="AM74" s="17">
        <v>0</v>
      </c>
      <c r="AN74" s="17">
        <v>0</v>
      </c>
      <c r="AO74" s="12">
        <v>0</v>
      </c>
      <c r="AP74" s="16">
        <v>157148</v>
      </c>
      <c r="AQ74" s="17">
        <v>0</v>
      </c>
      <c r="AR74" s="17">
        <v>0</v>
      </c>
      <c r="AS74" s="17">
        <v>0</v>
      </c>
      <c r="AT74" s="17">
        <v>0</v>
      </c>
      <c r="AU74" s="17">
        <v>0</v>
      </c>
      <c r="AV74" s="17">
        <v>756683</v>
      </c>
      <c r="AW74" s="12">
        <v>913831</v>
      </c>
      <c r="AX74" s="16">
        <v>0</v>
      </c>
      <c r="AY74" s="17">
        <v>0</v>
      </c>
      <c r="AZ74" s="17">
        <v>0</v>
      </c>
      <c r="BA74" s="17">
        <v>0</v>
      </c>
      <c r="BB74" s="17">
        <v>0</v>
      </c>
      <c r="BC74" s="17">
        <v>0</v>
      </c>
      <c r="BD74" s="17">
        <v>0</v>
      </c>
      <c r="BE74" s="12">
        <v>0</v>
      </c>
    </row>
    <row r="75" spans="1:57" x14ac:dyDescent="0.25">
      <c r="A75" s="4" t="s">
        <v>65</v>
      </c>
      <c r="B75" s="67">
        <v>812784.03999999992</v>
      </c>
      <c r="C75" s="53">
        <v>17928.240000000002</v>
      </c>
      <c r="D75" s="53">
        <v>150000.01</v>
      </c>
      <c r="E75" s="53">
        <v>0</v>
      </c>
      <c r="F75" s="53">
        <v>0</v>
      </c>
      <c r="G75" s="53">
        <v>780885.09000000008</v>
      </c>
      <c r="H75" s="53">
        <v>883607.94</v>
      </c>
      <c r="I75" s="68">
        <v>2645205.3199999998</v>
      </c>
      <c r="J75" s="16">
        <v>10822.1</v>
      </c>
      <c r="K75" s="17">
        <v>0</v>
      </c>
      <c r="L75" s="17">
        <v>0</v>
      </c>
      <c r="M75" s="17">
        <v>0</v>
      </c>
      <c r="N75" s="17">
        <v>0</v>
      </c>
      <c r="O75" s="17">
        <v>0</v>
      </c>
      <c r="P75" s="17">
        <v>0</v>
      </c>
      <c r="Q75" s="12">
        <v>10822.1</v>
      </c>
      <c r="R75" s="16">
        <v>562609.65</v>
      </c>
      <c r="S75" s="17">
        <v>17928.240000000002</v>
      </c>
      <c r="T75" s="17">
        <v>150000.01</v>
      </c>
      <c r="U75" s="17">
        <v>0</v>
      </c>
      <c r="V75" s="17">
        <v>0</v>
      </c>
      <c r="W75" s="17">
        <v>83741.820000000007</v>
      </c>
      <c r="X75" s="17">
        <v>0</v>
      </c>
      <c r="Y75" s="12">
        <v>814279.72</v>
      </c>
      <c r="Z75" s="16">
        <v>0</v>
      </c>
      <c r="AA75" s="17">
        <v>0</v>
      </c>
      <c r="AB75" s="17">
        <v>0</v>
      </c>
      <c r="AC75" s="17">
        <v>0</v>
      </c>
      <c r="AD75" s="17">
        <v>0</v>
      </c>
      <c r="AE75" s="17">
        <v>46406</v>
      </c>
      <c r="AF75" s="17">
        <v>0</v>
      </c>
      <c r="AG75" s="12">
        <v>46406</v>
      </c>
      <c r="AH75" s="16">
        <v>0</v>
      </c>
      <c r="AI75" s="17">
        <v>0</v>
      </c>
      <c r="AJ75" s="17">
        <v>0</v>
      </c>
      <c r="AK75" s="17">
        <v>0</v>
      </c>
      <c r="AL75" s="17">
        <v>0</v>
      </c>
      <c r="AM75" s="17">
        <v>0</v>
      </c>
      <c r="AN75" s="17">
        <v>0</v>
      </c>
      <c r="AO75" s="12">
        <v>0</v>
      </c>
      <c r="AP75" s="16">
        <v>195186.58</v>
      </c>
      <c r="AQ75" s="17">
        <v>0</v>
      </c>
      <c r="AR75" s="17">
        <v>0</v>
      </c>
      <c r="AS75" s="17">
        <v>0</v>
      </c>
      <c r="AT75" s="17">
        <v>0</v>
      </c>
      <c r="AU75" s="17">
        <v>650737.27</v>
      </c>
      <c r="AV75" s="17">
        <v>883607.94</v>
      </c>
      <c r="AW75" s="12">
        <v>1729531.79</v>
      </c>
      <c r="AX75" s="16">
        <v>44165.71</v>
      </c>
      <c r="AY75" s="17">
        <v>0</v>
      </c>
      <c r="AZ75" s="17">
        <v>0</v>
      </c>
      <c r="BA75" s="17">
        <v>0</v>
      </c>
      <c r="BB75" s="17">
        <v>0</v>
      </c>
      <c r="BC75" s="17">
        <v>0</v>
      </c>
      <c r="BD75" s="17">
        <v>0</v>
      </c>
      <c r="BE75" s="12">
        <v>44165.71</v>
      </c>
    </row>
    <row r="76" spans="1:57" x14ac:dyDescent="0.25">
      <c r="A76" s="4" t="s">
        <v>66</v>
      </c>
      <c r="B76" s="67">
        <v>278512.11</v>
      </c>
      <c r="C76" s="53">
        <v>20460.301249839489</v>
      </c>
      <c r="D76" s="53">
        <v>800</v>
      </c>
      <c r="E76" s="53">
        <v>23695.218931335199</v>
      </c>
      <c r="F76" s="53">
        <v>0</v>
      </c>
      <c r="G76" s="53">
        <v>0</v>
      </c>
      <c r="H76" s="53">
        <v>788997.55563423259</v>
      </c>
      <c r="I76" s="68">
        <v>1112465.1858154072</v>
      </c>
      <c r="J76" s="16">
        <v>0</v>
      </c>
      <c r="K76" s="17">
        <v>0</v>
      </c>
      <c r="L76" s="17">
        <v>0</v>
      </c>
      <c r="M76" s="17">
        <v>0</v>
      </c>
      <c r="N76" s="17">
        <v>0</v>
      </c>
      <c r="O76" s="17">
        <v>0</v>
      </c>
      <c r="P76" s="17">
        <v>0</v>
      </c>
      <c r="Q76" s="12">
        <v>0</v>
      </c>
      <c r="R76" s="16">
        <v>199469.88</v>
      </c>
      <c r="S76" s="17">
        <v>0</v>
      </c>
      <c r="T76" s="17">
        <v>800</v>
      </c>
      <c r="U76" s="17">
        <v>0</v>
      </c>
      <c r="V76" s="17">
        <v>0</v>
      </c>
      <c r="W76" s="17">
        <v>0</v>
      </c>
      <c r="X76" s="17">
        <v>716.4</v>
      </c>
      <c r="Y76" s="12">
        <v>200986.28</v>
      </c>
      <c r="Z76" s="16">
        <v>78550.23</v>
      </c>
      <c r="AA76" s="17">
        <v>0</v>
      </c>
      <c r="AB76" s="17">
        <v>0</v>
      </c>
      <c r="AC76" s="17">
        <v>0</v>
      </c>
      <c r="AD76" s="17">
        <v>0</v>
      </c>
      <c r="AE76" s="17">
        <v>0</v>
      </c>
      <c r="AF76" s="17">
        <v>572173.92000000004</v>
      </c>
      <c r="AG76" s="12">
        <v>650724.15</v>
      </c>
      <c r="AH76" s="16">
        <v>492</v>
      </c>
      <c r="AI76" s="17">
        <v>19887</v>
      </c>
      <c r="AJ76" s="17">
        <v>0</v>
      </c>
      <c r="AK76" s="17">
        <v>0</v>
      </c>
      <c r="AL76" s="17">
        <v>0</v>
      </c>
      <c r="AM76" s="17">
        <v>0</v>
      </c>
      <c r="AN76" s="17">
        <v>0</v>
      </c>
      <c r="AO76" s="12">
        <v>20379</v>
      </c>
      <c r="AP76" s="16">
        <v>0</v>
      </c>
      <c r="AQ76" s="17">
        <v>0</v>
      </c>
      <c r="AR76" s="17">
        <v>0</v>
      </c>
      <c r="AS76" s="17">
        <v>0</v>
      </c>
      <c r="AT76" s="17">
        <v>0</v>
      </c>
      <c r="AU76" s="17">
        <v>0</v>
      </c>
      <c r="AV76" s="17">
        <v>121216.27</v>
      </c>
      <c r="AW76" s="12">
        <v>121216.27</v>
      </c>
      <c r="AX76" s="16">
        <v>0</v>
      </c>
      <c r="AY76" s="17">
        <v>573.30124983948804</v>
      </c>
      <c r="AZ76" s="17">
        <v>0</v>
      </c>
      <c r="BA76" s="17">
        <v>23695.218931335199</v>
      </c>
      <c r="BB76" s="17">
        <v>0</v>
      </c>
      <c r="BC76" s="17">
        <v>0</v>
      </c>
      <c r="BD76" s="17">
        <v>94890.965634232503</v>
      </c>
      <c r="BE76" s="12">
        <v>119159.48581540718</v>
      </c>
    </row>
    <row r="77" spans="1:57" x14ac:dyDescent="0.25">
      <c r="A77" s="4" t="s">
        <v>67</v>
      </c>
      <c r="B77" s="67">
        <v>42976</v>
      </c>
      <c r="C77" s="53">
        <v>10000</v>
      </c>
      <c r="D77" s="53">
        <v>0</v>
      </c>
      <c r="E77" s="53">
        <v>0</v>
      </c>
      <c r="F77" s="53">
        <v>0</v>
      </c>
      <c r="G77" s="53">
        <v>0</v>
      </c>
      <c r="H77" s="53">
        <v>572969</v>
      </c>
      <c r="I77" s="68">
        <v>625945</v>
      </c>
      <c r="J77" s="16">
        <v>0</v>
      </c>
      <c r="K77" s="17">
        <v>0</v>
      </c>
      <c r="L77" s="17">
        <v>0</v>
      </c>
      <c r="M77" s="17">
        <v>0</v>
      </c>
      <c r="N77" s="17">
        <v>0</v>
      </c>
      <c r="O77" s="17">
        <v>0</v>
      </c>
      <c r="P77" s="17">
        <v>15000</v>
      </c>
      <c r="Q77" s="12">
        <v>15000</v>
      </c>
      <c r="R77" s="16">
        <v>42976</v>
      </c>
      <c r="S77" s="17">
        <v>0</v>
      </c>
      <c r="T77" s="17">
        <v>0</v>
      </c>
      <c r="U77" s="17">
        <v>0</v>
      </c>
      <c r="V77" s="17">
        <v>0</v>
      </c>
      <c r="W77" s="17">
        <v>0</v>
      </c>
      <c r="X77" s="17">
        <v>0</v>
      </c>
      <c r="Y77" s="12">
        <v>42976</v>
      </c>
      <c r="Z77" s="16">
        <v>0</v>
      </c>
      <c r="AA77" s="17">
        <v>0</v>
      </c>
      <c r="AB77" s="17">
        <v>0</v>
      </c>
      <c r="AC77" s="17">
        <v>0</v>
      </c>
      <c r="AD77" s="17">
        <v>0</v>
      </c>
      <c r="AE77" s="17">
        <v>0</v>
      </c>
      <c r="AF77" s="17">
        <v>557969</v>
      </c>
      <c r="AG77" s="12">
        <v>557969</v>
      </c>
      <c r="AH77" s="16">
        <v>0</v>
      </c>
      <c r="AI77" s="17">
        <v>0</v>
      </c>
      <c r="AJ77" s="17">
        <v>0</v>
      </c>
      <c r="AK77" s="17">
        <v>0</v>
      </c>
      <c r="AL77" s="17">
        <v>0</v>
      </c>
      <c r="AM77" s="17">
        <v>0</v>
      </c>
      <c r="AN77" s="17">
        <v>0</v>
      </c>
      <c r="AO77" s="12">
        <v>0</v>
      </c>
      <c r="AP77" s="16">
        <v>0</v>
      </c>
      <c r="AQ77" s="17">
        <v>10000</v>
      </c>
      <c r="AR77" s="17">
        <v>0</v>
      </c>
      <c r="AS77" s="17">
        <v>0</v>
      </c>
      <c r="AT77" s="17">
        <v>0</v>
      </c>
      <c r="AU77" s="17">
        <v>0</v>
      </c>
      <c r="AV77" s="17">
        <v>0</v>
      </c>
      <c r="AW77" s="12">
        <v>10000</v>
      </c>
      <c r="AX77" s="16">
        <v>0</v>
      </c>
      <c r="AY77" s="17">
        <v>0</v>
      </c>
      <c r="AZ77" s="17">
        <v>0</v>
      </c>
      <c r="BA77" s="17">
        <v>0</v>
      </c>
      <c r="BB77" s="17">
        <v>0</v>
      </c>
      <c r="BC77" s="17">
        <v>0</v>
      </c>
      <c r="BD77" s="17">
        <v>0</v>
      </c>
      <c r="BE77" s="12">
        <v>0</v>
      </c>
    </row>
    <row r="78" spans="1:57" x14ac:dyDescent="0.25">
      <c r="A78" s="4" t="s">
        <v>68</v>
      </c>
      <c r="B78" s="67">
        <v>1984466</v>
      </c>
      <c r="C78" s="53">
        <v>228000</v>
      </c>
      <c r="D78" s="53">
        <v>0</v>
      </c>
      <c r="E78" s="53">
        <v>0</v>
      </c>
      <c r="F78" s="53">
        <v>0</v>
      </c>
      <c r="G78" s="53">
        <v>182937</v>
      </c>
      <c r="H78" s="53">
        <v>537000</v>
      </c>
      <c r="I78" s="68">
        <v>2932403</v>
      </c>
      <c r="J78" s="16">
        <v>113</v>
      </c>
      <c r="K78" s="17">
        <v>0</v>
      </c>
      <c r="L78" s="17">
        <v>0</v>
      </c>
      <c r="M78" s="17">
        <v>0</v>
      </c>
      <c r="N78" s="17">
        <v>0</v>
      </c>
      <c r="O78" s="17">
        <v>109253</v>
      </c>
      <c r="P78" s="17">
        <v>0</v>
      </c>
      <c r="Q78" s="12">
        <v>109366</v>
      </c>
      <c r="R78" s="16">
        <v>1057632</v>
      </c>
      <c r="S78" s="17">
        <v>0</v>
      </c>
      <c r="T78" s="17">
        <v>0</v>
      </c>
      <c r="U78" s="17">
        <v>0</v>
      </c>
      <c r="V78" s="17">
        <v>0</v>
      </c>
      <c r="W78" s="17">
        <v>0</v>
      </c>
      <c r="X78" s="17">
        <v>0</v>
      </c>
      <c r="Y78" s="12">
        <v>1057632</v>
      </c>
      <c r="Z78" s="16">
        <v>634252</v>
      </c>
      <c r="AA78" s="17">
        <v>0</v>
      </c>
      <c r="AB78" s="17">
        <v>0</v>
      </c>
      <c r="AC78" s="17">
        <v>0</v>
      </c>
      <c r="AD78" s="17">
        <v>0</v>
      </c>
      <c r="AE78" s="17">
        <v>0</v>
      </c>
      <c r="AF78" s="17">
        <v>537000</v>
      </c>
      <c r="AG78" s="12">
        <v>1171252</v>
      </c>
      <c r="AH78" s="16">
        <v>0</v>
      </c>
      <c r="AI78" s="17">
        <v>13000</v>
      </c>
      <c r="AJ78" s="17">
        <v>0</v>
      </c>
      <c r="AK78" s="17">
        <v>0</v>
      </c>
      <c r="AL78" s="17">
        <v>0</v>
      </c>
      <c r="AM78" s="17">
        <v>-438</v>
      </c>
      <c r="AN78" s="17">
        <v>0</v>
      </c>
      <c r="AO78" s="12">
        <v>12562</v>
      </c>
      <c r="AP78" s="16">
        <v>290</v>
      </c>
      <c r="AQ78" s="17">
        <v>215000</v>
      </c>
      <c r="AR78" s="17">
        <v>0</v>
      </c>
      <c r="AS78" s="17">
        <v>0</v>
      </c>
      <c r="AT78" s="17">
        <v>0</v>
      </c>
      <c r="AU78" s="17">
        <v>0</v>
      </c>
      <c r="AV78" s="17">
        <v>0</v>
      </c>
      <c r="AW78" s="12">
        <v>215290</v>
      </c>
      <c r="AX78" s="16">
        <v>292179</v>
      </c>
      <c r="AY78" s="17">
        <v>0</v>
      </c>
      <c r="AZ78" s="17">
        <v>0</v>
      </c>
      <c r="BA78" s="17">
        <v>0</v>
      </c>
      <c r="BB78" s="17">
        <v>0</v>
      </c>
      <c r="BC78" s="17">
        <v>74122</v>
      </c>
      <c r="BD78" s="17">
        <v>0</v>
      </c>
      <c r="BE78" s="12">
        <v>366301</v>
      </c>
    </row>
    <row r="79" spans="1:57" x14ac:dyDescent="0.25">
      <c r="A79" s="4" t="s">
        <v>69</v>
      </c>
      <c r="B79" s="67">
        <v>1064279</v>
      </c>
      <c r="C79" s="53">
        <v>640569</v>
      </c>
      <c r="D79" s="53">
        <v>22510</v>
      </c>
      <c r="E79" s="53">
        <v>0</v>
      </c>
      <c r="F79" s="53">
        <v>0</v>
      </c>
      <c r="G79" s="53">
        <v>8780159</v>
      </c>
      <c r="H79" s="53">
        <v>794350</v>
      </c>
      <c r="I79" s="68">
        <v>11301867</v>
      </c>
      <c r="J79" s="16">
        <v>0</v>
      </c>
      <c r="K79" s="17">
        <v>0</v>
      </c>
      <c r="L79" s="17">
        <v>0</v>
      </c>
      <c r="M79" s="17">
        <v>0</v>
      </c>
      <c r="N79" s="17">
        <v>0</v>
      </c>
      <c r="O79" s="17">
        <v>450000</v>
      </c>
      <c r="P79" s="17">
        <v>3324</v>
      </c>
      <c r="Q79" s="12">
        <v>453324</v>
      </c>
      <c r="R79" s="16">
        <v>535682</v>
      </c>
      <c r="S79" s="17">
        <v>0</v>
      </c>
      <c r="T79" s="17">
        <v>0</v>
      </c>
      <c r="U79" s="17">
        <v>0</v>
      </c>
      <c r="V79" s="17">
        <v>0</v>
      </c>
      <c r="W79" s="17">
        <v>22737</v>
      </c>
      <c r="X79" s="17">
        <v>291</v>
      </c>
      <c r="Y79" s="12">
        <v>558710</v>
      </c>
      <c r="Z79" s="16">
        <v>31356</v>
      </c>
      <c r="AA79" s="17">
        <v>599854</v>
      </c>
      <c r="AB79" s="17">
        <v>0</v>
      </c>
      <c r="AC79" s="17">
        <v>0</v>
      </c>
      <c r="AD79" s="17">
        <v>0</v>
      </c>
      <c r="AE79" s="17">
        <v>8091141</v>
      </c>
      <c r="AF79" s="17">
        <v>632191</v>
      </c>
      <c r="AG79" s="12">
        <v>9354542</v>
      </c>
      <c r="AH79" s="16">
        <v>0</v>
      </c>
      <c r="AI79" s="17">
        <v>0</v>
      </c>
      <c r="AJ79" s="17">
        <v>0</v>
      </c>
      <c r="AK79" s="17">
        <v>0</v>
      </c>
      <c r="AL79" s="17">
        <v>0</v>
      </c>
      <c r="AM79" s="17">
        <v>0</v>
      </c>
      <c r="AN79" s="17">
        <v>0</v>
      </c>
      <c r="AO79" s="12">
        <v>0</v>
      </c>
      <c r="AP79" s="16">
        <v>330028</v>
      </c>
      <c r="AQ79" s="17">
        <v>40715</v>
      </c>
      <c r="AR79" s="17">
        <v>10000</v>
      </c>
      <c r="AS79" s="17">
        <v>0</v>
      </c>
      <c r="AT79" s="17">
        <v>0</v>
      </c>
      <c r="AU79" s="17">
        <v>216281</v>
      </c>
      <c r="AV79" s="17">
        <v>150576</v>
      </c>
      <c r="AW79" s="12">
        <v>747600</v>
      </c>
      <c r="AX79" s="16">
        <v>167213</v>
      </c>
      <c r="AY79" s="17">
        <v>0</v>
      </c>
      <c r="AZ79" s="17">
        <v>12510</v>
      </c>
      <c r="BA79" s="17">
        <v>0</v>
      </c>
      <c r="BB79" s="17">
        <v>0</v>
      </c>
      <c r="BC79" s="17">
        <v>0</v>
      </c>
      <c r="BD79" s="17">
        <v>7968</v>
      </c>
      <c r="BE79" s="12">
        <v>187691</v>
      </c>
    </row>
    <row r="80" spans="1:57" x14ac:dyDescent="0.25">
      <c r="A80" s="4" t="s">
        <v>70</v>
      </c>
      <c r="B80" s="67">
        <v>1140439</v>
      </c>
      <c r="C80" s="53">
        <v>445992</v>
      </c>
      <c r="D80" s="53">
        <v>-31872</v>
      </c>
      <c r="E80" s="53">
        <v>0</v>
      </c>
      <c r="F80" s="53">
        <v>0</v>
      </c>
      <c r="G80" s="53">
        <v>76803</v>
      </c>
      <c r="H80" s="53">
        <v>1566548</v>
      </c>
      <c r="I80" s="68">
        <v>3197910</v>
      </c>
      <c r="J80" s="16">
        <v>0</v>
      </c>
      <c r="K80" s="17">
        <v>0</v>
      </c>
      <c r="L80" s="17">
        <v>11871</v>
      </c>
      <c r="M80" s="17">
        <v>0</v>
      </c>
      <c r="N80" s="17">
        <v>0</v>
      </c>
      <c r="O80" s="17">
        <v>0</v>
      </c>
      <c r="P80" s="17">
        <v>0</v>
      </c>
      <c r="Q80" s="12">
        <v>11871</v>
      </c>
      <c r="R80" s="16">
        <v>889122</v>
      </c>
      <c r="S80" s="17">
        <v>26621</v>
      </c>
      <c r="T80" s="17">
        <v>22500</v>
      </c>
      <c r="U80" s="17">
        <v>0</v>
      </c>
      <c r="V80" s="17">
        <v>0</v>
      </c>
      <c r="W80" s="17">
        <v>0</v>
      </c>
      <c r="X80" s="17">
        <v>0</v>
      </c>
      <c r="Y80" s="12">
        <v>938243</v>
      </c>
      <c r="Z80" s="16">
        <v>56815</v>
      </c>
      <c r="AA80" s="17">
        <v>398371</v>
      </c>
      <c r="AB80" s="17">
        <v>0</v>
      </c>
      <c r="AC80" s="17">
        <v>0</v>
      </c>
      <c r="AD80" s="17">
        <v>0</v>
      </c>
      <c r="AE80" s="17">
        <v>0</v>
      </c>
      <c r="AF80" s="17">
        <v>1540116</v>
      </c>
      <c r="AG80" s="12">
        <v>1995302</v>
      </c>
      <c r="AH80" s="16">
        <v>0</v>
      </c>
      <c r="AI80" s="17">
        <v>0</v>
      </c>
      <c r="AJ80" s="17">
        <v>-98649</v>
      </c>
      <c r="AK80" s="17">
        <v>0</v>
      </c>
      <c r="AL80" s="17">
        <v>0</v>
      </c>
      <c r="AM80" s="17">
        <v>0</v>
      </c>
      <c r="AN80" s="17">
        <v>0</v>
      </c>
      <c r="AO80" s="12">
        <v>-98649</v>
      </c>
      <c r="AP80" s="16">
        <v>4</v>
      </c>
      <c r="AQ80" s="17">
        <v>21000</v>
      </c>
      <c r="AR80" s="17">
        <v>0</v>
      </c>
      <c r="AS80" s="17">
        <v>0</v>
      </c>
      <c r="AT80" s="17">
        <v>0</v>
      </c>
      <c r="AU80" s="17">
        <v>0</v>
      </c>
      <c r="AV80" s="17">
        <v>0</v>
      </c>
      <c r="AW80" s="12">
        <v>21004</v>
      </c>
      <c r="AX80" s="16">
        <v>194498</v>
      </c>
      <c r="AY80" s="17">
        <v>0</v>
      </c>
      <c r="AZ80" s="17">
        <v>32406</v>
      </c>
      <c r="BA80" s="17">
        <v>0</v>
      </c>
      <c r="BB80" s="17">
        <v>0</v>
      </c>
      <c r="BC80" s="17">
        <v>76803</v>
      </c>
      <c r="BD80" s="17">
        <v>26432</v>
      </c>
      <c r="BE80" s="12">
        <v>330139</v>
      </c>
    </row>
    <row r="81" spans="1:57" x14ac:dyDescent="0.25">
      <c r="A81" s="4" t="s">
        <v>71</v>
      </c>
      <c r="B81" s="67">
        <v>90421.12000000001</v>
      </c>
      <c r="C81" s="53">
        <v>148411.04999999999</v>
      </c>
      <c r="D81" s="53">
        <v>46646.15</v>
      </c>
      <c r="E81" s="53">
        <v>0</v>
      </c>
      <c r="F81" s="53">
        <v>0</v>
      </c>
      <c r="G81" s="53">
        <v>87109.610000000015</v>
      </c>
      <c r="H81" s="53">
        <v>267006.95999999996</v>
      </c>
      <c r="I81" s="68">
        <v>639594.89</v>
      </c>
      <c r="J81" s="16">
        <v>245.43</v>
      </c>
      <c r="K81" s="17">
        <v>0</v>
      </c>
      <c r="L81" s="17">
        <v>0</v>
      </c>
      <c r="M81" s="17">
        <v>0</v>
      </c>
      <c r="N81" s="17">
        <v>0</v>
      </c>
      <c r="O81" s="17">
        <v>4161.8900000000003</v>
      </c>
      <c r="P81" s="17">
        <v>0</v>
      </c>
      <c r="Q81" s="12">
        <v>4407.3200000000006</v>
      </c>
      <c r="R81" s="16">
        <v>49746.490000000005</v>
      </c>
      <c r="S81" s="17">
        <v>148411.04999999999</v>
      </c>
      <c r="T81" s="17">
        <v>0</v>
      </c>
      <c r="U81" s="17">
        <v>0</v>
      </c>
      <c r="V81" s="17">
        <v>0</v>
      </c>
      <c r="W81" s="17">
        <v>54410.55</v>
      </c>
      <c r="X81" s="17">
        <v>231.27</v>
      </c>
      <c r="Y81" s="12">
        <v>252799.35999999996</v>
      </c>
      <c r="Z81" s="16">
        <v>23219.79</v>
      </c>
      <c r="AA81" s="17">
        <v>0</v>
      </c>
      <c r="AB81" s="17">
        <v>38193</v>
      </c>
      <c r="AC81" s="17">
        <v>0</v>
      </c>
      <c r="AD81" s="17">
        <v>0</v>
      </c>
      <c r="AE81" s="17">
        <v>5252.28</v>
      </c>
      <c r="AF81" s="17">
        <v>243586</v>
      </c>
      <c r="AG81" s="12">
        <v>310251.07</v>
      </c>
      <c r="AH81" s="16">
        <v>0</v>
      </c>
      <c r="AI81" s="17">
        <v>0</v>
      </c>
      <c r="AJ81" s="17">
        <v>0</v>
      </c>
      <c r="AK81" s="17">
        <v>0</v>
      </c>
      <c r="AL81" s="17">
        <v>0</v>
      </c>
      <c r="AM81" s="17">
        <v>0</v>
      </c>
      <c r="AN81" s="17">
        <v>0</v>
      </c>
      <c r="AO81" s="12">
        <v>0</v>
      </c>
      <c r="AP81" s="16">
        <v>17209.41</v>
      </c>
      <c r="AQ81" s="17">
        <v>0</v>
      </c>
      <c r="AR81" s="17">
        <v>0</v>
      </c>
      <c r="AS81" s="17">
        <v>0</v>
      </c>
      <c r="AT81" s="17">
        <v>0</v>
      </c>
      <c r="AU81" s="17">
        <v>15415.960000000001</v>
      </c>
      <c r="AV81" s="17">
        <v>23189.69</v>
      </c>
      <c r="AW81" s="12">
        <v>55815.06</v>
      </c>
      <c r="AX81" s="16">
        <v>0</v>
      </c>
      <c r="AY81" s="17">
        <v>0</v>
      </c>
      <c r="AZ81" s="17">
        <v>8453.15</v>
      </c>
      <c r="BA81" s="17">
        <v>0</v>
      </c>
      <c r="BB81" s="17">
        <v>0</v>
      </c>
      <c r="BC81" s="17">
        <v>7868.93</v>
      </c>
      <c r="BD81" s="17">
        <v>0</v>
      </c>
      <c r="BE81" s="12">
        <v>16322.08</v>
      </c>
    </row>
    <row r="82" spans="1:57" x14ac:dyDescent="0.25">
      <c r="A82" s="4" t="s">
        <v>72</v>
      </c>
      <c r="B82" s="67">
        <v>2358113</v>
      </c>
      <c r="C82" s="53">
        <v>34216</v>
      </c>
      <c r="D82" s="53">
        <v>0</v>
      </c>
      <c r="E82" s="53">
        <v>0</v>
      </c>
      <c r="F82" s="53">
        <v>0</v>
      </c>
      <c r="G82" s="53">
        <v>96220</v>
      </c>
      <c r="H82" s="53">
        <v>3368407</v>
      </c>
      <c r="I82" s="68">
        <v>5856956</v>
      </c>
      <c r="J82" s="16">
        <v>457</v>
      </c>
      <c r="K82" s="17">
        <v>0</v>
      </c>
      <c r="L82" s="17">
        <v>0</v>
      </c>
      <c r="M82" s="17">
        <v>0</v>
      </c>
      <c r="N82" s="17">
        <v>0</v>
      </c>
      <c r="O82" s="17">
        <v>0</v>
      </c>
      <c r="P82" s="17">
        <v>0</v>
      </c>
      <c r="Q82" s="12">
        <v>457</v>
      </c>
      <c r="R82" s="16">
        <v>1993638</v>
      </c>
      <c r="S82" s="17">
        <v>18401</v>
      </c>
      <c r="T82" s="17">
        <v>0</v>
      </c>
      <c r="U82" s="17">
        <v>0</v>
      </c>
      <c r="V82" s="17">
        <v>0</v>
      </c>
      <c r="W82" s="17">
        <v>0</v>
      </c>
      <c r="X82" s="17">
        <v>78982</v>
      </c>
      <c r="Y82" s="12">
        <v>2091021</v>
      </c>
      <c r="Z82" s="16">
        <v>269945</v>
      </c>
      <c r="AA82" s="17">
        <v>0</v>
      </c>
      <c r="AB82" s="17">
        <v>0</v>
      </c>
      <c r="AC82" s="17">
        <v>0</v>
      </c>
      <c r="AD82" s="17">
        <v>0</v>
      </c>
      <c r="AE82" s="17">
        <v>89673</v>
      </c>
      <c r="AF82" s="17">
        <v>3253790</v>
      </c>
      <c r="AG82" s="12">
        <v>3613408</v>
      </c>
      <c r="AH82" s="16">
        <v>0</v>
      </c>
      <c r="AI82" s="17">
        <v>15815</v>
      </c>
      <c r="AJ82" s="17">
        <v>0</v>
      </c>
      <c r="AK82" s="17">
        <v>0</v>
      </c>
      <c r="AL82" s="17">
        <v>0</v>
      </c>
      <c r="AM82" s="17">
        <v>0</v>
      </c>
      <c r="AN82" s="17">
        <v>0</v>
      </c>
      <c r="AO82" s="12">
        <v>15815</v>
      </c>
      <c r="AP82" s="16">
        <v>0</v>
      </c>
      <c r="AQ82" s="17">
        <v>0</v>
      </c>
      <c r="AR82" s="17">
        <v>0</v>
      </c>
      <c r="AS82" s="17">
        <v>0</v>
      </c>
      <c r="AT82" s="17">
        <v>0</v>
      </c>
      <c r="AU82" s="17">
        <v>0</v>
      </c>
      <c r="AV82" s="17">
        <v>35</v>
      </c>
      <c r="AW82" s="12">
        <v>35</v>
      </c>
      <c r="AX82" s="16">
        <v>94073</v>
      </c>
      <c r="AY82" s="17">
        <v>0</v>
      </c>
      <c r="AZ82" s="17">
        <v>0</v>
      </c>
      <c r="BA82" s="17">
        <v>0</v>
      </c>
      <c r="BB82" s="17">
        <v>0</v>
      </c>
      <c r="BC82" s="17">
        <v>6547</v>
      </c>
      <c r="BD82" s="17">
        <v>35600</v>
      </c>
      <c r="BE82" s="12">
        <v>136220</v>
      </c>
    </row>
    <row r="83" spans="1:57" x14ac:dyDescent="0.25">
      <c r="A83" s="4" t="s">
        <v>73</v>
      </c>
      <c r="B83" s="67">
        <v>1541268</v>
      </c>
      <c r="C83" s="53">
        <v>104020</v>
      </c>
      <c r="D83" s="53">
        <v>3159020</v>
      </c>
      <c r="E83" s="53">
        <v>61400</v>
      </c>
      <c r="F83" s="53">
        <v>830000</v>
      </c>
      <c r="G83" s="53">
        <v>3030914</v>
      </c>
      <c r="H83" s="53">
        <v>5101061</v>
      </c>
      <c r="I83" s="68">
        <v>13827683</v>
      </c>
      <c r="J83" s="16">
        <v>1125</v>
      </c>
      <c r="K83" s="17">
        <v>0</v>
      </c>
      <c r="L83" s="17">
        <v>0</v>
      </c>
      <c r="M83" s="17">
        <v>0</v>
      </c>
      <c r="N83" s="17">
        <v>0</v>
      </c>
      <c r="O83" s="17">
        <v>1063</v>
      </c>
      <c r="P83" s="17">
        <v>0</v>
      </c>
      <c r="Q83" s="12">
        <v>2188</v>
      </c>
      <c r="R83" s="16">
        <v>1293713</v>
      </c>
      <c r="S83" s="17">
        <v>0</v>
      </c>
      <c r="T83" s="17">
        <v>0</v>
      </c>
      <c r="U83" s="17">
        <v>0</v>
      </c>
      <c r="V83" s="17">
        <v>0</v>
      </c>
      <c r="W83" s="17">
        <v>94726</v>
      </c>
      <c r="X83" s="17">
        <v>0</v>
      </c>
      <c r="Y83" s="12">
        <v>1388439</v>
      </c>
      <c r="Z83" s="16">
        <v>234127</v>
      </c>
      <c r="AA83" s="17">
        <v>0</v>
      </c>
      <c r="AB83" s="17">
        <v>0</v>
      </c>
      <c r="AC83" s="17">
        <v>0</v>
      </c>
      <c r="AD83" s="17">
        <v>0</v>
      </c>
      <c r="AE83" s="17">
        <v>1422710</v>
      </c>
      <c r="AF83" s="17">
        <v>3928025</v>
      </c>
      <c r="AG83" s="12">
        <v>5584862</v>
      </c>
      <c r="AH83" s="16">
        <v>0</v>
      </c>
      <c r="AI83" s="17">
        <v>0</v>
      </c>
      <c r="AJ83" s="17">
        <v>0</v>
      </c>
      <c r="AK83" s="17">
        <v>0</v>
      </c>
      <c r="AL83" s="17">
        <v>0</v>
      </c>
      <c r="AM83" s="17">
        <v>0</v>
      </c>
      <c r="AN83" s="17">
        <v>0</v>
      </c>
      <c r="AO83" s="12">
        <v>0</v>
      </c>
      <c r="AP83" s="16">
        <v>0</v>
      </c>
      <c r="AQ83" s="17">
        <v>0</v>
      </c>
      <c r="AR83" s="17">
        <v>0</v>
      </c>
      <c r="AS83" s="17">
        <v>0</v>
      </c>
      <c r="AT83" s="17">
        <v>0</v>
      </c>
      <c r="AU83" s="17">
        <v>611483</v>
      </c>
      <c r="AV83" s="17">
        <v>0</v>
      </c>
      <c r="AW83" s="12">
        <v>611483</v>
      </c>
      <c r="AX83" s="16">
        <v>12303</v>
      </c>
      <c r="AY83" s="17">
        <v>104020</v>
      </c>
      <c r="AZ83" s="17">
        <v>3159020</v>
      </c>
      <c r="BA83" s="17">
        <v>61400</v>
      </c>
      <c r="BB83" s="17">
        <v>830000</v>
      </c>
      <c r="BC83" s="17">
        <v>900932</v>
      </c>
      <c r="BD83" s="17">
        <v>1173036</v>
      </c>
      <c r="BE83" s="12">
        <v>6240711</v>
      </c>
    </row>
    <row r="84" spans="1:57" x14ac:dyDescent="0.25">
      <c r="A84" s="4" t="s">
        <v>74</v>
      </c>
      <c r="B84" s="67">
        <v>1894241</v>
      </c>
      <c r="C84" s="53">
        <v>23208</v>
      </c>
      <c r="D84" s="53">
        <v>0</v>
      </c>
      <c r="E84" s="53">
        <v>0</v>
      </c>
      <c r="F84" s="53">
        <v>0</v>
      </c>
      <c r="G84" s="53">
        <v>0</v>
      </c>
      <c r="H84" s="53">
        <v>402739</v>
      </c>
      <c r="I84" s="68">
        <v>2320188</v>
      </c>
      <c r="J84" s="16">
        <v>32688</v>
      </c>
      <c r="K84" s="17">
        <v>0</v>
      </c>
      <c r="L84" s="17">
        <v>0</v>
      </c>
      <c r="M84" s="17">
        <v>0</v>
      </c>
      <c r="N84" s="17">
        <v>0</v>
      </c>
      <c r="O84" s="17">
        <v>0</v>
      </c>
      <c r="P84" s="17">
        <v>0</v>
      </c>
      <c r="Q84" s="12">
        <v>32688</v>
      </c>
      <c r="R84" s="16">
        <v>624577</v>
      </c>
      <c r="S84" s="17">
        <v>23208</v>
      </c>
      <c r="T84" s="17">
        <v>0</v>
      </c>
      <c r="U84" s="17">
        <v>0</v>
      </c>
      <c r="V84" s="17">
        <v>0</v>
      </c>
      <c r="W84" s="17">
        <v>0</v>
      </c>
      <c r="X84" s="17">
        <v>0</v>
      </c>
      <c r="Y84" s="12">
        <v>647785</v>
      </c>
      <c r="Z84" s="16">
        <v>131767</v>
      </c>
      <c r="AA84" s="17">
        <v>0</v>
      </c>
      <c r="AB84" s="17">
        <v>0</v>
      </c>
      <c r="AC84" s="17">
        <v>0</v>
      </c>
      <c r="AD84" s="17">
        <v>0</v>
      </c>
      <c r="AE84" s="17">
        <v>0</v>
      </c>
      <c r="AF84" s="17">
        <v>402739</v>
      </c>
      <c r="AG84" s="12">
        <v>534506</v>
      </c>
      <c r="AH84" s="16">
        <v>0</v>
      </c>
      <c r="AI84" s="17">
        <v>0</v>
      </c>
      <c r="AJ84" s="17">
        <v>0</v>
      </c>
      <c r="AK84" s="17">
        <v>0</v>
      </c>
      <c r="AL84" s="17">
        <v>0</v>
      </c>
      <c r="AM84" s="17">
        <v>0</v>
      </c>
      <c r="AN84" s="17">
        <v>0</v>
      </c>
      <c r="AO84" s="12">
        <v>0</v>
      </c>
      <c r="AP84" s="16">
        <v>937516</v>
      </c>
      <c r="AQ84" s="17">
        <v>0</v>
      </c>
      <c r="AR84" s="17">
        <v>0</v>
      </c>
      <c r="AS84" s="17">
        <v>0</v>
      </c>
      <c r="AT84" s="17">
        <v>0</v>
      </c>
      <c r="AU84" s="17">
        <v>0</v>
      </c>
      <c r="AV84" s="17">
        <v>0</v>
      </c>
      <c r="AW84" s="12">
        <v>937516</v>
      </c>
      <c r="AX84" s="16">
        <v>167693</v>
      </c>
      <c r="AY84" s="17">
        <v>0</v>
      </c>
      <c r="AZ84" s="17">
        <v>0</v>
      </c>
      <c r="BA84" s="17">
        <v>0</v>
      </c>
      <c r="BB84" s="17">
        <v>0</v>
      </c>
      <c r="BC84" s="17">
        <v>0</v>
      </c>
      <c r="BD84" s="17">
        <v>0</v>
      </c>
      <c r="BE84" s="12">
        <v>167693</v>
      </c>
    </row>
    <row r="85" spans="1:57" x14ac:dyDescent="0.25">
      <c r="A85" s="4" t="s">
        <v>75</v>
      </c>
      <c r="B85" s="67">
        <v>5654146.2268933794</v>
      </c>
      <c r="C85" s="53">
        <v>20806.86</v>
      </c>
      <c r="D85" s="53">
        <v>30546.18043927948</v>
      </c>
      <c r="E85" s="53">
        <v>0</v>
      </c>
      <c r="F85" s="53">
        <v>0</v>
      </c>
      <c r="G85" s="53">
        <v>0</v>
      </c>
      <c r="H85" s="53">
        <v>0</v>
      </c>
      <c r="I85" s="68">
        <v>5705499.2673326591</v>
      </c>
      <c r="J85" s="16">
        <v>153861.85259247443</v>
      </c>
      <c r="K85" s="17">
        <v>0</v>
      </c>
      <c r="L85" s="17">
        <v>30546.18043927948</v>
      </c>
      <c r="M85" s="17">
        <v>0</v>
      </c>
      <c r="N85" s="17">
        <v>0</v>
      </c>
      <c r="O85" s="17">
        <v>0</v>
      </c>
      <c r="P85" s="17">
        <v>0</v>
      </c>
      <c r="Q85" s="12">
        <v>184408.0330317539</v>
      </c>
      <c r="R85" s="16">
        <v>5500588.2588455779</v>
      </c>
      <c r="S85" s="17">
        <v>20806.86</v>
      </c>
      <c r="T85" s="17">
        <v>0</v>
      </c>
      <c r="U85" s="17">
        <v>0</v>
      </c>
      <c r="V85" s="17">
        <v>0</v>
      </c>
      <c r="W85" s="17">
        <v>0</v>
      </c>
      <c r="X85" s="17">
        <v>0</v>
      </c>
      <c r="Y85" s="12">
        <v>5521395.1188455783</v>
      </c>
      <c r="Z85" s="16">
        <v>-303.88454467296685</v>
      </c>
      <c r="AA85" s="17">
        <v>0</v>
      </c>
      <c r="AB85" s="17">
        <v>0</v>
      </c>
      <c r="AC85" s="17">
        <v>0</v>
      </c>
      <c r="AD85" s="17">
        <v>0</v>
      </c>
      <c r="AE85" s="17">
        <v>0</v>
      </c>
      <c r="AF85" s="17">
        <v>0</v>
      </c>
      <c r="AG85" s="12">
        <v>-303.88454467296685</v>
      </c>
      <c r="AH85" s="16">
        <v>0</v>
      </c>
      <c r="AI85" s="17">
        <v>0</v>
      </c>
      <c r="AJ85" s="17">
        <v>0</v>
      </c>
      <c r="AK85" s="17">
        <v>0</v>
      </c>
      <c r="AL85" s="17">
        <v>0</v>
      </c>
      <c r="AM85" s="17">
        <v>0</v>
      </c>
      <c r="AN85" s="17">
        <v>0</v>
      </c>
      <c r="AO85" s="12">
        <v>0</v>
      </c>
      <c r="AP85" s="16">
        <v>0</v>
      </c>
      <c r="AQ85" s="17">
        <v>0</v>
      </c>
      <c r="AR85" s="17">
        <v>0</v>
      </c>
      <c r="AS85" s="17">
        <v>0</v>
      </c>
      <c r="AT85" s="17">
        <v>0</v>
      </c>
      <c r="AU85" s="17">
        <v>0</v>
      </c>
      <c r="AV85" s="17">
        <v>0</v>
      </c>
      <c r="AW85" s="12">
        <v>0</v>
      </c>
      <c r="AX85" s="16">
        <v>0</v>
      </c>
      <c r="AY85" s="17">
        <v>0</v>
      </c>
      <c r="AZ85" s="17">
        <v>0</v>
      </c>
      <c r="BA85" s="17">
        <v>0</v>
      </c>
      <c r="BB85" s="17">
        <v>0</v>
      </c>
      <c r="BC85" s="17">
        <v>0</v>
      </c>
      <c r="BD85" s="17">
        <v>0</v>
      </c>
      <c r="BE85" s="12">
        <v>0</v>
      </c>
    </row>
    <row r="86" spans="1:57" x14ac:dyDescent="0.25">
      <c r="A86" s="4" t="s">
        <v>76</v>
      </c>
      <c r="B86" s="67">
        <v>3935540</v>
      </c>
      <c r="C86" s="53">
        <v>311200</v>
      </c>
      <c r="D86" s="53">
        <v>0</v>
      </c>
      <c r="E86" s="53">
        <v>0</v>
      </c>
      <c r="F86" s="53">
        <v>0</v>
      </c>
      <c r="G86" s="53">
        <v>0</v>
      </c>
      <c r="H86" s="53">
        <v>0</v>
      </c>
      <c r="I86" s="68">
        <v>4246740</v>
      </c>
      <c r="J86" s="16">
        <v>10005</v>
      </c>
      <c r="K86" s="17">
        <v>0</v>
      </c>
      <c r="L86" s="17">
        <v>0</v>
      </c>
      <c r="M86" s="17">
        <v>0</v>
      </c>
      <c r="N86" s="17">
        <v>0</v>
      </c>
      <c r="O86" s="17">
        <v>0</v>
      </c>
      <c r="P86" s="17">
        <v>0</v>
      </c>
      <c r="Q86" s="12">
        <v>10005</v>
      </c>
      <c r="R86" s="16">
        <v>3257003</v>
      </c>
      <c r="S86" s="17">
        <v>311200</v>
      </c>
      <c r="T86" s="17">
        <v>0</v>
      </c>
      <c r="U86" s="17">
        <v>0</v>
      </c>
      <c r="V86" s="17">
        <v>0</v>
      </c>
      <c r="W86" s="17">
        <v>0</v>
      </c>
      <c r="X86" s="17">
        <v>0</v>
      </c>
      <c r="Y86" s="12">
        <v>3568203</v>
      </c>
      <c r="Z86" s="16">
        <v>668532</v>
      </c>
      <c r="AA86" s="17">
        <v>0</v>
      </c>
      <c r="AB86" s="17">
        <v>0</v>
      </c>
      <c r="AC86" s="17">
        <v>0</v>
      </c>
      <c r="AD86" s="17">
        <v>0</v>
      </c>
      <c r="AE86" s="17">
        <v>0</v>
      </c>
      <c r="AF86" s="17">
        <v>0</v>
      </c>
      <c r="AG86" s="12">
        <v>668532</v>
      </c>
      <c r="AH86" s="16">
        <v>0</v>
      </c>
      <c r="AI86" s="17">
        <v>0</v>
      </c>
      <c r="AJ86" s="17">
        <v>0</v>
      </c>
      <c r="AK86" s="17">
        <v>0</v>
      </c>
      <c r="AL86" s="17">
        <v>0</v>
      </c>
      <c r="AM86" s="17">
        <v>0</v>
      </c>
      <c r="AN86" s="17">
        <v>0</v>
      </c>
      <c r="AO86" s="12">
        <v>0</v>
      </c>
      <c r="AP86" s="16">
        <v>0</v>
      </c>
      <c r="AQ86" s="17">
        <v>0</v>
      </c>
      <c r="AR86" s="17">
        <v>0</v>
      </c>
      <c r="AS86" s="17">
        <v>0</v>
      </c>
      <c r="AT86" s="17">
        <v>0</v>
      </c>
      <c r="AU86" s="17">
        <v>0</v>
      </c>
      <c r="AV86" s="17">
        <v>0</v>
      </c>
      <c r="AW86" s="12">
        <v>0</v>
      </c>
      <c r="AX86" s="16">
        <v>0</v>
      </c>
      <c r="AY86" s="17">
        <v>0</v>
      </c>
      <c r="AZ86" s="17">
        <v>0</v>
      </c>
      <c r="BA86" s="17">
        <v>0</v>
      </c>
      <c r="BB86" s="17">
        <v>0</v>
      </c>
      <c r="BC86" s="17">
        <v>0</v>
      </c>
      <c r="BD86" s="17">
        <v>0</v>
      </c>
      <c r="BE86" s="12">
        <v>0</v>
      </c>
    </row>
    <row r="87" spans="1:57" x14ac:dyDescent="0.25">
      <c r="A87" s="4" t="s">
        <v>77</v>
      </c>
      <c r="B87" s="67">
        <v>3207704.7399999998</v>
      </c>
      <c r="C87" s="53">
        <v>0</v>
      </c>
      <c r="D87" s="53">
        <v>1044528.55</v>
      </c>
      <c r="E87" s="53">
        <v>0</v>
      </c>
      <c r="F87" s="53">
        <v>0</v>
      </c>
      <c r="G87" s="53">
        <v>468057.17</v>
      </c>
      <c r="H87" s="53">
        <v>1365593.56</v>
      </c>
      <c r="I87" s="68">
        <v>6085884.0199999996</v>
      </c>
      <c r="J87" s="16">
        <v>68549.86</v>
      </c>
      <c r="K87" s="17">
        <v>0</v>
      </c>
      <c r="L87" s="17">
        <v>0</v>
      </c>
      <c r="M87" s="17">
        <v>0</v>
      </c>
      <c r="N87" s="17">
        <v>0</v>
      </c>
      <c r="O87" s="17">
        <v>23.8</v>
      </c>
      <c r="P87" s="17">
        <v>1083.52</v>
      </c>
      <c r="Q87" s="12">
        <v>69657.180000000008</v>
      </c>
      <c r="R87" s="16">
        <v>2381476.1999999997</v>
      </c>
      <c r="S87" s="17">
        <v>0</v>
      </c>
      <c r="T87" s="17">
        <v>0</v>
      </c>
      <c r="U87" s="17">
        <v>0</v>
      </c>
      <c r="V87" s="17">
        <v>0</v>
      </c>
      <c r="W87" s="17">
        <v>0</v>
      </c>
      <c r="X87" s="17">
        <v>6160</v>
      </c>
      <c r="Y87" s="12">
        <v>2387636.1999999997</v>
      </c>
      <c r="Z87" s="16">
        <v>511618.02</v>
      </c>
      <c r="AA87" s="17">
        <v>0</v>
      </c>
      <c r="AB87" s="17">
        <v>0</v>
      </c>
      <c r="AC87" s="17">
        <v>0</v>
      </c>
      <c r="AD87" s="17">
        <v>0</v>
      </c>
      <c r="AE87" s="17">
        <v>0</v>
      </c>
      <c r="AF87" s="17">
        <v>57712.74</v>
      </c>
      <c r="AG87" s="12">
        <v>569330.76</v>
      </c>
      <c r="AH87" s="16">
        <v>0</v>
      </c>
      <c r="AI87" s="17">
        <v>0</v>
      </c>
      <c r="AJ87" s="17">
        <v>1044528.55</v>
      </c>
      <c r="AK87" s="17">
        <v>0</v>
      </c>
      <c r="AL87" s="17">
        <v>0</v>
      </c>
      <c r="AM87" s="17">
        <v>0</v>
      </c>
      <c r="AN87" s="17">
        <v>0</v>
      </c>
      <c r="AO87" s="12">
        <v>1044528.55</v>
      </c>
      <c r="AP87" s="16">
        <v>25447.889999999996</v>
      </c>
      <c r="AQ87" s="17">
        <v>0</v>
      </c>
      <c r="AR87" s="17">
        <v>0</v>
      </c>
      <c r="AS87" s="17">
        <v>0</v>
      </c>
      <c r="AT87" s="17">
        <v>0</v>
      </c>
      <c r="AU87" s="17">
        <v>224414.37</v>
      </c>
      <c r="AV87" s="17">
        <v>7157.7</v>
      </c>
      <c r="AW87" s="12">
        <v>257019.96</v>
      </c>
      <c r="AX87" s="16">
        <v>220612.77</v>
      </c>
      <c r="AY87" s="17">
        <v>0</v>
      </c>
      <c r="AZ87" s="17">
        <v>0</v>
      </c>
      <c r="BA87" s="17">
        <v>0</v>
      </c>
      <c r="BB87" s="17">
        <v>0</v>
      </c>
      <c r="BC87" s="17">
        <v>243619</v>
      </c>
      <c r="BD87" s="17">
        <v>1293479.6000000001</v>
      </c>
      <c r="BE87" s="12">
        <v>1757711.37</v>
      </c>
    </row>
    <row r="88" spans="1:57" x14ac:dyDescent="0.25">
      <c r="A88" s="4" t="s">
        <v>78</v>
      </c>
      <c r="B88" s="67">
        <v>107609</v>
      </c>
      <c r="C88" s="53">
        <v>0</v>
      </c>
      <c r="D88" s="53">
        <v>141698</v>
      </c>
      <c r="E88" s="53">
        <v>0</v>
      </c>
      <c r="F88" s="53">
        <v>0</v>
      </c>
      <c r="G88" s="53">
        <v>105838</v>
      </c>
      <c r="H88" s="53">
        <v>43455</v>
      </c>
      <c r="I88" s="68">
        <v>398600</v>
      </c>
      <c r="J88" s="16">
        <v>51059</v>
      </c>
      <c r="K88" s="17">
        <v>0</v>
      </c>
      <c r="L88" s="17">
        <v>0</v>
      </c>
      <c r="M88" s="17">
        <v>0</v>
      </c>
      <c r="N88" s="17">
        <v>0</v>
      </c>
      <c r="O88" s="17">
        <v>80188</v>
      </c>
      <c r="P88" s="17">
        <v>0</v>
      </c>
      <c r="Q88" s="12">
        <v>131247</v>
      </c>
      <c r="R88" s="16">
        <v>52429</v>
      </c>
      <c r="S88" s="17">
        <v>0</v>
      </c>
      <c r="T88" s="17">
        <v>19709</v>
      </c>
      <c r="U88" s="17">
        <v>0</v>
      </c>
      <c r="V88" s="17">
        <v>0</v>
      </c>
      <c r="W88" s="17">
        <v>0</v>
      </c>
      <c r="X88" s="17">
        <v>4700</v>
      </c>
      <c r="Y88" s="12">
        <v>76838</v>
      </c>
      <c r="Z88" s="16">
        <v>4100</v>
      </c>
      <c r="AA88" s="17">
        <v>0</v>
      </c>
      <c r="AB88" s="17">
        <v>0</v>
      </c>
      <c r="AC88" s="17">
        <v>0</v>
      </c>
      <c r="AD88" s="17">
        <v>0</v>
      </c>
      <c r="AE88" s="17">
        <v>25650</v>
      </c>
      <c r="AF88" s="17">
        <v>38755</v>
      </c>
      <c r="AG88" s="12">
        <v>68505</v>
      </c>
      <c r="AH88" s="16">
        <v>0</v>
      </c>
      <c r="AI88" s="17">
        <v>0</v>
      </c>
      <c r="AJ88" s="17">
        <v>121989</v>
      </c>
      <c r="AK88" s="17">
        <v>0</v>
      </c>
      <c r="AL88" s="17">
        <v>0</v>
      </c>
      <c r="AM88" s="17">
        <v>0</v>
      </c>
      <c r="AN88" s="17">
        <v>0</v>
      </c>
      <c r="AO88" s="12">
        <v>121989</v>
      </c>
      <c r="AP88" s="16">
        <v>0</v>
      </c>
      <c r="AQ88" s="17">
        <v>0</v>
      </c>
      <c r="AR88" s="17">
        <v>0</v>
      </c>
      <c r="AS88" s="17">
        <v>0</v>
      </c>
      <c r="AT88" s="17">
        <v>0</v>
      </c>
      <c r="AU88" s="17">
        <v>0</v>
      </c>
      <c r="AV88" s="17">
        <v>0</v>
      </c>
      <c r="AW88" s="12">
        <v>0</v>
      </c>
      <c r="AX88" s="16">
        <v>21</v>
      </c>
      <c r="AY88" s="17">
        <v>0</v>
      </c>
      <c r="AZ88" s="17">
        <v>0</v>
      </c>
      <c r="BA88" s="17">
        <v>0</v>
      </c>
      <c r="BB88" s="17">
        <v>0</v>
      </c>
      <c r="BC88" s="17">
        <v>0</v>
      </c>
      <c r="BD88" s="17">
        <v>0</v>
      </c>
      <c r="BE88" s="12">
        <v>21</v>
      </c>
    </row>
    <row r="89" spans="1:57" x14ac:dyDescent="0.25">
      <c r="A89" s="5"/>
      <c r="B89" s="69"/>
      <c r="C89" s="54"/>
      <c r="D89" s="54"/>
      <c r="E89" s="54"/>
      <c r="F89" s="54"/>
      <c r="G89" s="54"/>
      <c r="H89" s="54"/>
      <c r="I89" s="70"/>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row>
    <row r="90" spans="1:57" x14ac:dyDescent="0.25">
      <c r="A90" s="30"/>
      <c r="B90" s="31">
        <f>SUM(B9:B89)</f>
        <v>144507157.36776614</v>
      </c>
      <c r="C90" s="32">
        <f t="shared" ref="C90:BE90" si="0">SUM(C9:C89)</f>
        <v>7100397.7612498393</v>
      </c>
      <c r="D90" s="32">
        <f t="shared" ref="D90:E90" si="1">SUM(D9:D89)</f>
        <v>17724994.980439279</v>
      </c>
      <c r="E90" s="32">
        <f t="shared" si="1"/>
        <v>3424831.3289313349</v>
      </c>
      <c r="F90" s="32">
        <f t="shared" si="0"/>
        <v>8615962.7300000004</v>
      </c>
      <c r="G90" s="32">
        <f t="shared" si="0"/>
        <v>64158031.299999997</v>
      </c>
      <c r="H90" s="32">
        <f t="shared" si="0"/>
        <v>132603602.20563419</v>
      </c>
      <c r="I90" s="33">
        <f t="shared" si="0"/>
        <v>378134977.67402077</v>
      </c>
      <c r="J90" s="31">
        <f t="shared" si="0"/>
        <v>2946843.6325924746</v>
      </c>
      <c r="K90" s="32">
        <f t="shared" si="0"/>
        <v>34416.729999999996</v>
      </c>
      <c r="L90" s="32">
        <f t="shared" ref="L90:M90" si="2">SUM(L9:L89)</f>
        <v>265249.18043927947</v>
      </c>
      <c r="M90" s="32">
        <f t="shared" si="2"/>
        <v>0</v>
      </c>
      <c r="N90" s="32">
        <f t="shared" si="0"/>
        <v>0</v>
      </c>
      <c r="O90" s="32">
        <f t="shared" si="0"/>
        <v>1158335.27</v>
      </c>
      <c r="P90" s="32">
        <f t="shared" si="0"/>
        <v>1183137.4500000002</v>
      </c>
      <c r="Q90" s="33">
        <f t="shared" si="0"/>
        <v>5587982.2630317537</v>
      </c>
      <c r="R90" s="31">
        <f t="shared" si="0"/>
        <v>87758176.629718333</v>
      </c>
      <c r="S90" s="32">
        <f t="shared" si="0"/>
        <v>1931051.7099999997</v>
      </c>
      <c r="T90" s="32">
        <f t="shared" ref="T90:U90" si="3">SUM(T9:T89)</f>
        <v>1054850.5600000001</v>
      </c>
      <c r="U90" s="32">
        <f t="shared" si="3"/>
        <v>13382</v>
      </c>
      <c r="V90" s="32">
        <f t="shared" si="0"/>
        <v>57000</v>
      </c>
      <c r="W90" s="32">
        <f t="shared" si="0"/>
        <v>735066.16</v>
      </c>
      <c r="X90" s="32">
        <f t="shared" si="0"/>
        <v>1143146.51</v>
      </c>
      <c r="Y90" s="33">
        <f t="shared" si="0"/>
        <v>92692673.569718331</v>
      </c>
      <c r="Z90" s="31">
        <f t="shared" si="0"/>
        <v>16612690.345455326</v>
      </c>
      <c r="AA90" s="32">
        <f t="shared" si="0"/>
        <v>1626488.08</v>
      </c>
      <c r="AB90" s="32">
        <f t="shared" ref="AB90:AC90" si="4">SUM(AB9:AB89)</f>
        <v>3545411.62</v>
      </c>
      <c r="AC90" s="32">
        <f t="shared" si="4"/>
        <v>1431525</v>
      </c>
      <c r="AD90" s="32">
        <f t="shared" si="0"/>
        <v>713119</v>
      </c>
      <c r="AE90" s="32">
        <f t="shared" si="0"/>
        <v>40582185.600000001</v>
      </c>
      <c r="AF90" s="32">
        <f t="shared" si="0"/>
        <v>93355965.249999985</v>
      </c>
      <c r="AG90" s="33">
        <f t="shared" si="0"/>
        <v>157867384.8954553</v>
      </c>
      <c r="AH90" s="31">
        <f t="shared" si="0"/>
        <v>27692.5</v>
      </c>
      <c r="AI90" s="32">
        <f t="shared" si="0"/>
        <v>2428751.9699999997</v>
      </c>
      <c r="AJ90" s="32">
        <f t="shared" ref="AJ90:AK90" si="5">SUM(AJ9:AJ89)</f>
        <v>3490260.09</v>
      </c>
      <c r="AK90" s="32">
        <f t="shared" si="5"/>
        <v>32458.47</v>
      </c>
      <c r="AL90" s="32">
        <f t="shared" si="0"/>
        <v>701945</v>
      </c>
      <c r="AM90" s="32">
        <f t="shared" si="0"/>
        <v>3475014.42</v>
      </c>
      <c r="AN90" s="32">
        <f t="shared" si="0"/>
        <v>746054.91</v>
      </c>
      <c r="AO90" s="33">
        <f t="shared" si="0"/>
        <v>10902177.359999999</v>
      </c>
      <c r="AP90" s="31">
        <f t="shared" si="0"/>
        <v>33552206.130000003</v>
      </c>
      <c r="AQ90" s="32">
        <f t="shared" si="0"/>
        <v>699585.03</v>
      </c>
      <c r="AR90" s="32">
        <f t="shared" ref="AR90:AS90" si="6">SUM(AR9:AR89)</f>
        <v>337156</v>
      </c>
      <c r="AS90" s="32">
        <f t="shared" si="6"/>
        <v>40663.64</v>
      </c>
      <c r="AT90" s="32">
        <f t="shared" si="0"/>
        <v>11826</v>
      </c>
      <c r="AU90" s="32">
        <f t="shared" si="0"/>
        <v>6188937.9000000004</v>
      </c>
      <c r="AV90" s="32">
        <f t="shared" si="0"/>
        <v>15432772.559999997</v>
      </c>
      <c r="AW90" s="33">
        <f t="shared" si="0"/>
        <v>56263147.260000005</v>
      </c>
      <c r="AX90" s="31">
        <f t="shared" si="0"/>
        <v>3609548.1300000004</v>
      </c>
      <c r="AY90" s="32">
        <f t="shared" si="0"/>
        <v>380104.24124983948</v>
      </c>
      <c r="AZ90" s="32">
        <f t="shared" ref="AZ90:BA90" si="7">SUM(AZ9:AZ89)</f>
        <v>9032067.5300000012</v>
      </c>
      <c r="BA90" s="32">
        <f t="shared" si="7"/>
        <v>1906802.2189313353</v>
      </c>
      <c r="BB90" s="32">
        <f t="shared" si="0"/>
        <v>7132072.7300000004</v>
      </c>
      <c r="BC90" s="32">
        <f t="shared" si="0"/>
        <v>12018491.949999999</v>
      </c>
      <c r="BD90" s="32">
        <f t="shared" si="0"/>
        <v>20742525.525634237</v>
      </c>
      <c r="BE90" s="33">
        <f t="shared" si="0"/>
        <v>54821612.325815409</v>
      </c>
    </row>
    <row r="91" spans="1:57"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57" width="12.6640625" style="9"/>
    <col min="58" max="16384" width="12.6640625" style="6"/>
  </cols>
  <sheetData>
    <row r="1" spans="1:57"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1:57" ht="15.6" x14ac:dyDescent="0.3">
      <c r="A2" s="2" t="s">
        <v>105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row>
    <row r="3" spans="1:57" x14ac:dyDescent="0.25">
      <c r="A3" s="28" t="str">
        <f>'Total Exp'!A3</f>
        <v>2015-16</v>
      </c>
    </row>
    <row r="4" spans="1:57" ht="15.6" x14ac:dyDescent="0.3">
      <c r="A4" s="71" t="s">
        <v>122</v>
      </c>
      <c r="B4" s="62"/>
      <c r="C4" s="62"/>
      <c r="D4" s="62"/>
      <c r="E4" s="62"/>
      <c r="F4" s="62"/>
      <c r="G4" s="62"/>
      <c r="H4" s="62"/>
      <c r="I4" s="63"/>
      <c r="J4" s="61"/>
      <c r="K4" s="62"/>
      <c r="L4" s="62"/>
      <c r="M4" s="62"/>
      <c r="N4" s="62"/>
      <c r="O4" s="62"/>
      <c r="P4" s="62"/>
      <c r="Q4" s="62"/>
      <c r="R4" s="61"/>
      <c r="S4" s="62"/>
      <c r="T4" s="62"/>
      <c r="U4" s="62"/>
      <c r="V4" s="62"/>
      <c r="W4" s="62"/>
      <c r="X4" s="62"/>
      <c r="Y4" s="62"/>
      <c r="Z4" s="61"/>
      <c r="AA4" s="62"/>
      <c r="AB4" s="62"/>
      <c r="AC4" s="62"/>
      <c r="AD4" s="62"/>
      <c r="AE4" s="62"/>
      <c r="AF4" s="62"/>
      <c r="AG4" s="62"/>
      <c r="AH4" s="61"/>
      <c r="AI4" s="62"/>
      <c r="AJ4" s="62"/>
      <c r="AK4" s="62"/>
      <c r="AL4" s="62"/>
      <c r="AM4" s="62"/>
      <c r="AN4" s="62"/>
      <c r="AO4" s="62"/>
      <c r="AP4" s="61"/>
      <c r="AQ4" s="62"/>
      <c r="AR4" s="62"/>
      <c r="AS4" s="62"/>
      <c r="AT4" s="62"/>
      <c r="AU4" s="62"/>
      <c r="AV4" s="62"/>
      <c r="AW4" s="62"/>
      <c r="AX4" s="61"/>
      <c r="AY4" s="62"/>
      <c r="AZ4" s="62"/>
      <c r="BA4" s="62"/>
      <c r="BB4" s="62"/>
      <c r="BC4" s="62"/>
      <c r="BD4" s="62"/>
      <c r="BE4" s="63"/>
    </row>
    <row r="5" spans="1:57" s="83" customFormat="1" ht="13.2" x14ac:dyDescent="0.25">
      <c r="A5" s="55"/>
      <c r="B5" s="84" t="s">
        <v>152</v>
      </c>
      <c r="C5" s="85"/>
      <c r="D5" s="85"/>
      <c r="E5" s="85"/>
      <c r="F5" s="85"/>
      <c r="G5" s="85"/>
      <c r="H5" s="85"/>
      <c r="I5" s="86"/>
      <c r="J5" s="87" t="s">
        <v>131</v>
      </c>
      <c r="K5" s="88"/>
      <c r="L5" s="88"/>
      <c r="M5" s="88"/>
      <c r="N5" s="88"/>
      <c r="O5" s="88"/>
      <c r="P5" s="88"/>
      <c r="Q5" s="89"/>
      <c r="R5" s="87" t="s">
        <v>133</v>
      </c>
      <c r="S5" s="88"/>
      <c r="T5" s="88"/>
      <c r="U5" s="88"/>
      <c r="V5" s="88"/>
      <c r="W5" s="88"/>
      <c r="X5" s="88"/>
      <c r="Y5" s="89"/>
      <c r="Z5" s="87" t="s">
        <v>135</v>
      </c>
      <c r="AA5" s="88"/>
      <c r="AB5" s="88"/>
      <c r="AC5" s="88"/>
      <c r="AD5" s="88"/>
      <c r="AE5" s="88"/>
      <c r="AF5" s="88"/>
      <c r="AG5" s="89"/>
      <c r="AH5" s="87" t="s">
        <v>137</v>
      </c>
      <c r="AI5" s="88"/>
      <c r="AJ5" s="88"/>
      <c r="AK5" s="88"/>
      <c r="AL5" s="88"/>
      <c r="AM5" s="88"/>
      <c r="AN5" s="88"/>
      <c r="AO5" s="89"/>
      <c r="AP5" s="88" t="s">
        <v>138</v>
      </c>
      <c r="AQ5" s="88"/>
      <c r="AR5" s="88"/>
      <c r="AS5" s="88"/>
      <c r="AT5" s="88"/>
      <c r="AU5" s="88"/>
      <c r="AV5" s="88"/>
      <c r="AW5" s="89"/>
      <c r="AX5" s="88" t="s">
        <v>139</v>
      </c>
      <c r="AY5" s="88"/>
      <c r="AZ5" s="88"/>
      <c r="BA5" s="88"/>
      <c r="BB5" s="88"/>
      <c r="BC5" s="88"/>
      <c r="BD5" s="88"/>
      <c r="BE5" s="89"/>
    </row>
    <row r="6" spans="1:57" s="83" customFormat="1" ht="13.2" x14ac:dyDescent="0.25">
      <c r="A6" s="55"/>
      <c r="B6" s="56" t="str">
        <f>$A$4&amp;" Total"</f>
        <v>Family &amp; Community Services Total</v>
      </c>
      <c r="C6" s="57"/>
      <c r="D6" s="57"/>
      <c r="E6" s="57"/>
      <c r="F6" s="57"/>
      <c r="G6" s="57"/>
      <c r="H6" s="57"/>
      <c r="I6" s="58"/>
      <c r="J6" s="56" t="s">
        <v>132</v>
      </c>
      <c r="K6" s="57"/>
      <c r="L6" s="57"/>
      <c r="M6" s="57"/>
      <c r="N6" s="57"/>
      <c r="O6" s="57"/>
      <c r="P6" s="57"/>
      <c r="Q6" s="58"/>
      <c r="R6" s="56" t="s">
        <v>134</v>
      </c>
      <c r="S6" s="57"/>
      <c r="T6" s="57"/>
      <c r="U6" s="57"/>
      <c r="V6" s="57"/>
      <c r="W6" s="57"/>
      <c r="X6" s="57"/>
      <c r="Y6" s="58"/>
      <c r="Z6" s="56" t="s">
        <v>136</v>
      </c>
      <c r="AA6" s="57"/>
      <c r="AB6" s="57"/>
      <c r="AC6" s="57"/>
      <c r="AD6" s="57"/>
      <c r="AE6" s="57"/>
      <c r="AF6" s="57"/>
      <c r="AG6" s="58"/>
      <c r="AH6" s="56" t="s">
        <v>140</v>
      </c>
      <c r="AI6" s="57"/>
      <c r="AJ6" s="57"/>
      <c r="AK6" s="57"/>
      <c r="AL6" s="57"/>
      <c r="AM6" s="57"/>
      <c r="AN6" s="57"/>
      <c r="AO6" s="58"/>
      <c r="AP6" s="57" t="s">
        <v>141</v>
      </c>
      <c r="AQ6" s="57"/>
      <c r="AR6" s="57"/>
      <c r="AS6" s="57"/>
      <c r="AT6" s="57"/>
      <c r="AU6" s="57"/>
      <c r="AV6" s="57"/>
      <c r="AW6" s="58"/>
      <c r="AX6" s="72" t="s">
        <v>142</v>
      </c>
      <c r="AY6" s="57"/>
      <c r="AZ6" s="57"/>
      <c r="BA6" s="57"/>
      <c r="BB6" s="57"/>
      <c r="BC6" s="57"/>
      <c r="BD6" s="57"/>
      <c r="BE6" s="58"/>
    </row>
    <row r="7" spans="1:57" s="82" customFormat="1" ht="20.399999999999999" x14ac:dyDescent="0.2">
      <c r="A7" s="80"/>
      <c r="B7" s="42" t="s">
        <v>106</v>
      </c>
      <c r="C7" s="43" t="s">
        <v>272</v>
      </c>
      <c r="D7" s="43" t="s">
        <v>273</v>
      </c>
      <c r="E7" s="43" t="s">
        <v>274</v>
      </c>
      <c r="F7" s="43" t="s">
        <v>275</v>
      </c>
      <c r="G7" s="43" t="s">
        <v>108</v>
      </c>
      <c r="H7" s="43" t="s">
        <v>109</v>
      </c>
      <c r="I7" s="81" t="s">
        <v>276</v>
      </c>
      <c r="J7" s="42" t="s">
        <v>106</v>
      </c>
      <c r="K7" s="43" t="s">
        <v>272</v>
      </c>
      <c r="L7" s="43" t="s">
        <v>273</v>
      </c>
      <c r="M7" s="43" t="s">
        <v>274</v>
      </c>
      <c r="N7" s="43" t="s">
        <v>275</v>
      </c>
      <c r="O7" s="43" t="s">
        <v>108</v>
      </c>
      <c r="P7" s="43" t="s">
        <v>109</v>
      </c>
      <c r="Q7" s="81" t="s">
        <v>276</v>
      </c>
      <c r="R7" s="42" t="s">
        <v>106</v>
      </c>
      <c r="S7" s="43" t="s">
        <v>272</v>
      </c>
      <c r="T7" s="43" t="s">
        <v>273</v>
      </c>
      <c r="U7" s="43" t="s">
        <v>274</v>
      </c>
      <c r="V7" s="43" t="s">
        <v>275</v>
      </c>
      <c r="W7" s="43" t="s">
        <v>108</v>
      </c>
      <c r="X7" s="43" t="s">
        <v>109</v>
      </c>
      <c r="Y7" s="81" t="s">
        <v>276</v>
      </c>
      <c r="Z7" s="42" t="s">
        <v>106</v>
      </c>
      <c r="AA7" s="43" t="s">
        <v>272</v>
      </c>
      <c r="AB7" s="43" t="s">
        <v>273</v>
      </c>
      <c r="AC7" s="43" t="s">
        <v>274</v>
      </c>
      <c r="AD7" s="43" t="s">
        <v>275</v>
      </c>
      <c r="AE7" s="43" t="s">
        <v>108</v>
      </c>
      <c r="AF7" s="43" t="s">
        <v>109</v>
      </c>
      <c r="AG7" s="81" t="s">
        <v>276</v>
      </c>
      <c r="AH7" s="42" t="s">
        <v>106</v>
      </c>
      <c r="AI7" s="43" t="s">
        <v>272</v>
      </c>
      <c r="AJ7" s="43" t="s">
        <v>273</v>
      </c>
      <c r="AK7" s="43" t="s">
        <v>274</v>
      </c>
      <c r="AL7" s="43" t="s">
        <v>275</v>
      </c>
      <c r="AM7" s="43" t="s">
        <v>108</v>
      </c>
      <c r="AN7" s="43" t="s">
        <v>109</v>
      </c>
      <c r="AO7" s="81" t="s">
        <v>276</v>
      </c>
      <c r="AP7" s="42" t="s">
        <v>106</v>
      </c>
      <c r="AQ7" s="43" t="s">
        <v>272</v>
      </c>
      <c r="AR7" s="43" t="s">
        <v>273</v>
      </c>
      <c r="AS7" s="43" t="s">
        <v>274</v>
      </c>
      <c r="AT7" s="43" t="s">
        <v>275</v>
      </c>
      <c r="AU7" s="43" t="s">
        <v>108</v>
      </c>
      <c r="AV7" s="43" t="s">
        <v>109</v>
      </c>
      <c r="AW7" s="81" t="s">
        <v>276</v>
      </c>
      <c r="AX7" s="42" t="s">
        <v>106</v>
      </c>
      <c r="AY7" s="43" t="s">
        <v>272</v>
      </c>
      <c r="AZ7" s="43" t="s">
        <v>273</v>
      </c>
      <c r="BA7" s="43" t="s">
        <v>274</v>
      </c>
      <c r="BB7" s="43" t="s">
        <v>275</v>
      </c>
      <c r="BC7" s="43" t="s">
        <v>108</v>
      </c>
      <c r="BD7" s="43" t="s">
        <v>109</v>
      </c>
      <c r="BE7" s="81" t="s">
        <v>276</v>
      </c>
    </row>
    <row r="8" spans="1:57" s="82" customFormat="1" ht="10.199999999999999" x14ac:dyDescent="0.2">
      <c r="A8" s="90"/>
      <c r="B8" s="46" t="s">
        <v>110</v>
      </c>
      <c r="C8" s="47" t="s">
        <v>111</v>
      </c>
      <c r="D8" s="47" t="s">
        <v>112</v>
      </c>
      <c r="E8" s="47" t="s">
        <v>113</v>
      </c>
      <c r="F8" s="47" t="s">
        <v>114</v>
      </c>
      <c r="G8" s="47" t="s">
        <v>115</v>
      </c>
      <c r="H8" s="47" t="s">
        <v>116</v>
      </c>
      <c r="I8" s="48" t="s">
        <v>117</v>
      </c>
      <c r="J8" s="46" t="s">
        <v>110</v>
      </c>
      <c r="K8" s="47" t="s">
        <v>111</v>
      </c>
      <c r="L8" s="47" t="s">
        <v>112</v>
      </c>
      <c r="M8" s="47" t="s">
        <v>113</v>
      </c>
      <c r="N8" s="47" t="s">
        <v>114</v>
      </c>
      <c r="O8" s="47" t="s">
        <v>115</v>
      </c>
      <c r="P8" s="47" t="s">
        <v>116</v>
      </c>
      <c r="Q8" s="48" t="s">
        <v>117</v>
      </c>
      <c r="R8" s="46" t="s">
        <v>110</v>
      </c>
      <c r="S8" s="47" t="s">
        <v>111</v>
      </c>
      <c r="T8" s="47" t="s">
        <v>112</v>
      </c>
      <c r="U8" s="47" t="s">
        <v>113</v>
      </c>
      <c r="V8" s="47" t="s">
        <v>114</v>
      </c>
      <c r="W8" s="47" t="s">
        <v>115</v>
      </c>
      <c r="X8" s="47" t="s">
        <v>116</v>
      </c>
      <c r="Y8" s="48" t="s">
        <v>117</v>
      </c>
      <c r="Z8" s="46" t="s">
        <v>110</v>
      </c>
      <c r="AA8" s="47" t="s">
        <v>111</v>
      </c>
      <c r="AB8" s="47" t="s">
        <v>112</v>
      </c>
      <c r="AC8" s="47" t="s">
        <v>113</v>
      </c>
      <c r="AD8" s="47" t="s">
        <v>114</v>
      </c>
      <c r="AE8" s="47" t="s">
        <v>115</v>
      </c>
      <c r="AF8" s="47" t="s">
        <v>116</v>
      </c>
      <c r="AG8" s="48" t="s">
        <v>117</v>
      </c>
      <c r="AH8" s="46" t="s">
        <v>110</v>
      </c>
      <c r="AI8" s="47" t="s">
        <v>111</v>
      </c>
      <c r="AJ8" s="47" t="s">
        <v>112</v>
      </c>
      <c r="AK8" s="47" t="s">
        <v>113</v>
      </c>
      <c r="AL8" s="47" t="s">
        <v>114</v>
      </c>
      <c r="AM8" s="47" t="s">
        <v>115</v>
      </c>
      <c r="AN8" s="47" t="s">
        <v>116</v>
      </c>
      <c r="AO8" s="48" t="s">
        <v>117</v>
      </c>
      <c r="AP8" s="46" t="s">
        <v>110</v>
      </c>
      <c r="AQ8" s="47" t="s">
        <v>111</v>
      </c>
      <c r="AR8" s="47" t="s">
        <v>112</v>
      </c>
      <c r="AS8" s="47" t="s">
        <v>113</v>
      </c>
      <c r="AT8" s="47" t="s">
        <v>114</v>
      </c>
      <c r="AU8" s="47" t="s">
        <v>115</v>
      </c>
      <c r="AV8" s="47" t="s">
        <v>116</v>
      </c>
      <c r="AW8" s="48" t="s">
        <v>117</v>
      </c>
      <c r="AX8" s="46" t="s">
        <v>110</v>
      </c>
      <c r="AY8" s="47" t="s">
        <v>111</v>
      </c>
      <c r="AZ8" s="47" t="s">
        <v>112</v>
      </c>
      <c r="BA8" s="47" t="s">
        <v>113</v>
      </c>
      <c r="BB8" s="47" t="s">
        <v>114</v>
      </c>
      <c r="BC8" s="47" t="s">
        <v>115</v>
      </c>
      <c r="BD8" s="47" t="s">
        <v>116</v>
      </c>
      <c r="BE8" s="48" t="s">
        <v>117</v>
      </c>
    </row>
    <row r="9" spans="1:57" x14ac:dyDescent="0.25">
      <c r="A9" s="3"/>
      <c r="B9" s="64"/>
      <c r="C9" s="65"/>
      <c r="D9" s="65"/>
      <c r="E9" s="65"/>
      <c r="F9" s="65"/>
      <c r="G9" s="65"/>
      <c r="H9" s="65"/>
      <c r="I9" s="66"/>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row>
    <row r="10" spans="1:57" x14ac:dyDescent="0.25">
      <c r="A10" s="4" t="s">
        <v>1</v>
      </c>
      <c r="B10" s="67">
        <v>131137.46</v>
      </c>
      <c r="C10" s="53">
        <v>241669.63</v>
      </c>
      <c r="D10" s="53">
        <v>439255.49</v>
      </c>
      <c r="E10" s="53">
        <v>0</v>
      </c>
      <c r="F10" s="53">
        <v>0</v>
      </c>
      <c r="G10" s="53">
        <v>9500.9</v>
      </c>
      <c r="H10" s="53">
        <v>0</v>
      </c>
      <c r="I10" s="68">
        <v>821563.4800000001</v>
      </c>
      <c r="J10" s="16">
        <v>290.91000000000003</v>
      </c>
      <c r="K10" s="17">
        <v>234327.79</v>
      </c>
      <c r="L10" s="17">
        <v>436671.32</v>
      </c>
      <c r="M10" s="17">
        <v>0</v>
      </c>
      <c r="N10" s="17">
        <v>0</v>
      </c>
      <c r="O10" s="17">
        <v>9500.9</v>
      </c>
      <c r="P10" s="17">
        <v>0</v>
      </c>
      <c r="Q10" s="12">
        <v>680790.92</v>
      </c>
      <c r="R10" s="16">
        <v>130846.55</v>
      </c>
      <c r="S10" s="17">
        <v>7341.84</v>
      </c>
      <c r="T10" s="17">
        <v>2584.17</v>
      </c>
      <c r="U10" s="17">
        <v>0</v>
      </c>
      <c r="V10" s="17">
        <v>0</v>
      </c>
      <c r="W10" s="17">
        <v>0</v>
      </c>
      <c r="X10" s="17">
        <v>0</v>
      </c>
      <c r="Y10" s="12">
        <v>140772.56000000003</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c r="AP10" s="16">
        <v>0</v>
      </c>
      <c r="AQ10" s="17">
        <v>0</v>
      </c>
      <c r="AR10" s="17">
        <v>0</v>
      </c>
      <c r="AS10" s="17">
        <v>0</v>
      </c>
      <c r="AT10" s="17">
        <v>0</v>
      </c>
      <c r="AU10" s="17">
        <v>0</v>
      </c>
      <c r="AV10" s="17">
        <v>0</v>
      </c>
      <c r="AW10" s="12">
        <v>0</v>
      </c>
      <c r="AX10" s="16">
        <v>0</v>
      </c>
      <c r="AY10" s="17">
        <v>0</v>
      </c>
      <c r="AZ10" s="17">
        <v>0</v>
      </c>
      <c r="BA10" s="17">
        <v>0</v>
      </c>
      <c r="BB10" s="17">
        <v>0</v>
      </c>
      <c r="BC10" s="17">
        <v>0</v>
      </c>
      <c r="BD10" s="17">
        <v>0</v>
      </c>
      <c r="BE10" s="12">
        <v>0</v>
      </c>
    </row>
    <row r="11" spans="1:57" x14ac:dyDescent="0.25">
      <c r="A11" s="4" t="s">
        <v>2</v>
      </c>
      <c r="B11" s="67">
        <v>6785.9299999999994</v>
      </c>
      <c r="C11" s="53">
        <v>170464.89</v>
      </c>
      <c r="D11" s="53">
        <v>14250</v>
      </c>
      <c r="E11" s="53">
        <v>0</v>
      </c>
      <c r="F11" s="53">
        <v>0</v>
      </c>
      <c r="G11" s="53">
        <v>0</v>
      </c>
      <c r="H11" s="53">
        <v>0</v>
      </c>
      <c r="I11" s="68">
        <v>191500.82</v>
      </c>
      <c r="J11" s="16">
        <v>0</v>
      </c>
      <c r="K11" s="17">
        <v>0</v>
      </c>
      <c r="L11" s="17">
        <v>0</v>
      </c>
      <c r="M11" s="17">
        <v>0</v>
      </c>
      <c r="N11" s="17">
        <v>0</v>
      </c>
      <c r="O11" s="17">
        <v>0</v>
      </c>
      <c r="P11" s="17">
        <v>0</v>
      </c>
      <c r="Q11" s="12">
        <v>0</v>
      </c>
      <c r="R11" s="16">
        <v>5203.57</v>
      </c>
      <c r="S11" s="17">
        <v>170464.89</v>
      </c>
      <c r="T11" s="17">
        <v>0</v>
      </c>
      <c r="U11" s="17">
        <v>0</v>
      </c>
      <c r="V11" s="17">
        <v>0</v>
      </c>
      <c r="W11" s="17">
        <v>0</v>
      </c>
      <c r="X11" s="17">
        <v>0</v>
      </c>
      <c r="Y11" s="12">
        <v>175668.46000000002</v>
      </c>
      <c r="Z11" s="16">
        <v>1582.36</v>
      </c>
      <c r="AA11" s="17">
        <v>0</v>
      </c>
      <c r="AB11" s="17">
        <v>14250</v>
      </c>
      <c r="AC11" s="17">
        <v>0</v>
      </c>
      <c r="AD11" s="17">
        <v>0</v>
      </c>
      <c r="AE11" s="17">
        <v>0</v>
      </c>
      <c r="AF11" s="17">
        <v>0</v>
      </c>
      <c r="AG11" s="12">
        <v>15832.36</v>
      </c>
      <c r="AH11" s="16">
        <v>0</v>
      </c>
      <c r="AI11" s="17">
        <v>0</v>
      </c>
      <c r="AJ11" s="17">
        <v>0</v>
      </c>
      <c r="AK11" s="17">
        <v>0</v>
      </c>
      <c r="AL11" s="17">
        <v>0</v>
      </c>
      <c r="AM11" s="17">
        <v>0</v>
      </c>
      <c r="AN11" s="17">
        <v>0</v>
      </c>
      <c r="AO11" s="12">
        <v>0</v>
      </c>
      <c r="AP11" s="16">
        <v>0</v>
      </c>
      <c r="AQ11" s="17">
        <v>0</v>
      </c>
      <c r="AR11" s="17">
        <v>0</v>
      </c>
      <c r="AS11" s="17">
        <v>0</v>
      </c>
      <c r="AT11" s="17">
        <v>0</v>
      </c>
      <c r="AU11" s="17">
        <v>0</v>
      </c>
      <c r="AV11" s="17">
        <v>0</v>
      </c>
      <c r="AW11" s="12">
        <v>0</v>
      </c>
      <c r="AX11" s="16">
        <v>0</v>
      </c>
      <c r="AY11" s="17">
        <v>0</v>
      </c>
      <c r="AZ11" s="17">
        <v>0</v>
      </c>
      <c r="BA11" s="17">
        <v>0</v>
      </c>
      <c r="BB11" s="17">
        <v>0</v>
      </c>
      <c r="BC11" s="17">
        <v>0</v>
      </c>
      <c r="BD11" s="17">
        <v>0</v>
      </c>
      <c r="BE11" s="12">
        <v>0</v>
      </c>
    </row>
    <row r="12" spans="1:57" x14ac:dyDescent="0.25">
      <c r="A12" s="4" t="s">
        <v>3</v>
      </c>
      <c r="B12" s="67">
        <v>3005484</v>
      </c>
      <c r="C12" s="53">
        <v>1202118</v>
      </c>
      <c r="D12" s="53">
        <v>398250</v>
      </c>
      <c r="E12" s="53">
        <v>4324000</v>
      </c>
      <c r="F12" s="53">
        <v>0</v>
      </c>
      <c r="G12" s="53">
        <v>50000</v>
      </c>
      <c r="H12" s="53">
        <v>7321</v>
      </c>
      <c r="I12" s="68">
        <v>8987173</v>
      </c>
      <c r="J12" s="16">
        <v>2641891</v>
      </c>
      <c r="K12" s="17">
        <v>0</v>
      </c>
      <c r="L12" s="17">
        <v>0</v>
      </c>
      <c r="M12" s="17">
        <v>4324000</v>
      </c>
      <c r="N12" s="17">
        <v>0</v>
      </c>
      <c r="O12" s="17">
        <v>0</v>
      </c>
      <c r="P12" s="17">
        <v>7321</v>
      </c>
      <c r="Q12" s="12">
        <v>6973212</v>
      </c>
      <c r="R12" s="16">
        <v>118550</v>
      </c>
      <c r="S12" s="17">
        <v>585759</v>
      </c>
      <c r="T12" s="17">
        <v>398250</v>
      </c>
      <c r="U12" s="17">
        <v>0</v>
      </c>
      <c r="V12" s="17">
        <v>0</v>
      </c>
      <c r="W12" s="17">
        <v>0</v>
      </c>
      <c r="X12" s="17">
        <v>0</v>
      </c>
      <c r="Y12" s="12">
        <v>1102559</v>
      </c>
      <c r="Z12" s="16">
        <v>198864</v>
      </c>
      <c r="AA12" s="17">
        <v>411077</v>
      </c>
      <c r="AB12" s="17">
        <v>0</v>
      </c>
      <c r="AC12" s="17">
        <v>0</v>
      </c>
      <c r="AD12" s="17">
        <v>0</v>
      </c>
      <c r="AE12" s="17">
        <v>0</v>
      </c>
      <c r="AF12" s="17">
        <v>0</v>
      </c>
      <c r="AG12" s="12">
        <v>609941</v>
      </c>
      <c r="AH12" s="16">
        <v>0</v>
      </c>
      <c r="AI12" s="17">
        <v>0</v>
      </c>
      <c r="AJ12" s="17">
        <v>0</v>
      </c>
      <c r="AK12" s="17">
        <v>0</v>
      </c>
      <c r="AL12" s="17">
        <v>0</v>
      </c>
      <c r="AM12" s="17">
        <v>0</v>
      </c>
      <c r="AN12" s="17">
        <v>0</v>
      </c>
      <c r="AO12" s="12">
        <v>0</v>
      </c>
      <c r="AP12" s="16">
        <v>0</v>
      </c>
      <c r="AQ12" s="17">
        <v>0</v>
      </c>
      <c r="AR12" s="17">
        <v>0</v>
      </c>
      <c r="AS12" s="17">
        <v>0</v>
      </c>
      <c r="AT12" s="17">
        <v>0</v>
      </c>
      <c r="AU12" s="17">
        <v>0</v>
      </c>
      <c r="AV12" s="17">
        <v>0</v>
      </c>
      <c r="AW12" s="12">
        <v>0</v>
      </c>
      <c r="AX12" s="16">
        <v>46179</v>
      </c>
      <c r="AY12" s="17">
        <v>205282</v>
      </c>
      <c r="AZ12" s="17">
        <v>0</v>
      </c>
      <c r="BA12" s="17">
        <v>0</v>
      </c>
      <c r="BB12" s="17">
        <v>0</v>
      </c>
      <c r="BC12" s="17">
        <v>50000</v>
      </c>
      <c r="BD12" s="17">
        <v>0</v>
      </c>
      <c r="BE12" s="12">
        <v>301461</v>
      </c>
    </row>
    <row r="13" spans="1:57" x14ac:dyDescent="0.25">
      <c r="A13" s="4" t="s">
        <v>4</v>
      </c>
      <c r="B13" s="67">
        <v>1563000</v>
      </c>
      <c r="C13" s="53">
        <v>2060000</v>
      </c>
      <c r="D13" s="53">
        <v>13000</v>
      </c>
      <c r="E13" s="53">
        <v>1230000</v>
      </c>
      <c r="F13" s="53">
        <v>0</v>
      </c>
      <c r="G13" s="53">
        <v>58000</v>
      </c>
      <c r="H13" s="53">
        <v>77000</v>
      </c>
      <c r="I13" s="68">
        <v>5001000</v>
      </c>
      <c r="J13" s="16">
        <v>21000</v>
      </c>
      <c r="K13" s="17">
        <v>2000</v>
      </c>
      <c r="L13" s="17">
        <v>3000</v>
      </c>
      <c r="M13" s="17">
        <v>0</v>
      </c>
      <c r="N13" s="17">
        <v>0</v>
      </c>
      <c r="O13" s="17">
        <v>0</v>
      </c>
      <c r="P13" s="17">
        <v>6000</v>
      </c>
      <c r="Q13" s="12">
        <v>32000</v>
      </c>
      <c r="R13" s="16">
        <v>61000</v>
      </c>
      <c r="S13" s="17">
        <v>981000</v>
      </c>
      <c r="T13" s="17">
        <v>0</v>
      </c>
      <c r="U13" s="17">
        <v>57000</v>
      </c>
      <c r="V13" s="17">
        <v>0</v>
      </c>
      <c r="W13" s="17">
        <v>4000</v>
      </c>
      <c r="X13" s="17">
        <v>1000</v>
      </c>
      <c r="Y13" s="12">
        <v>1104000</v>
      </c>
      <c r="Z13" s="16">
        <v>32000</v>
      </c>
      <c r="AA13" s="17">
        <v>468000</v>
      </c>
      <c r="AB13" s="17">
        <v>0</v>
      </c>
      <c r="AC13" s="17">
        <v>1173000</v>
      </c>
      <c r="AD13" s="17">
        <v>0</v>
      </c>
      <c r="AE13" s="17">
        <v>40000</v>
      </c>
      <c r="AF13" s="17">
        <v>64000</v>
      </c>
      <c r="AG13" s="12">
        <v>1777000</v>
      </c>
      <c r="AH13" s="16">
        <v>1449000</v>
      </c>
      <c r="AI13" s="17">
        <v>609000</v>
      </c>
      <c r="AJ13" s="17">
        <v>10000</v>
      </c>
      <c r="AK13" s="17">
        <v>0</v>
      </c>
      <c r="AL13" s="17">
        <v>0</v>
      </c>
      <c r="AM13" s="17">
        <v>14000</v>
      </c>
      <c r="AN13" s="17">
        <v>6000</v>
      </c>
      <c r="AO13" s="12">
        <v>2088000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row>
    <row r="14" spans="1:57" x14ac:dyDescent="0.25">
      <c r="A14" s="4" t="s">
        <v>5</v>
      </c>
      <c r="B14" s="67">
        <v>15961</v>
      </c>
      <c r="C14" s="53">
        <v>194938</v>
      </c>
      <c r="D14" s="53">
        <v>180047</v>
      </c>
      <c r="E14" s="53">
        <v>0</v>
      </c>
      <c r="F14" s="53">
        <v>0</v>
      </c>
      <c r="G14" s="53">
        <v>10000</v>
      </c>
      <c r="H14" s="53">
        <v>27366</v>
      </c>
      <c r="I14" s="68">
        <v>428312</v>
      </c>
      <c r="J14" s="16">
        <v>0</v>
      </c>
      <c r="K14" s="17">
        <v>78993</v>
      </c>
      <c r="L14" s="17">
        <v>0</v>
      </c>
      <c r="M14" s="17">
        <v>0</v>
      </c>
      <c r="N14" s="17">
        <v>0</v>
      </c>
      <c r="O14" s="17">
        <v>0</v>
      </c>
      <c r="P14" s="17">
        <v>0</v>
      </c>
      <c r="Q14" s="12">
        <v>78993</v>
      </c>
      <c r="R14" s="16">
        <v>9350</v>
      </c>
      <c r="S14" s="17">
        <v>0</v>
      </c>
      <c r="T14" s="17">
        <v>88911</v>
      </c>
      <c r="U14" s="17">
        <v>0</v>
      </c>
      <c r="V14" s="17">
        <v>0</v>
      </c>
      <c r="W14" s="17">
        <v>10000</v>
      </c>
      <c r="X14" s="17">
        <v>26566</v>
      </c>
      <c r="Y14" s="12">
        <v>134827</v>
      </c>
      <c r="Z14" s="16">
        <v>6611</v>
      </c>
      <c r="AA14" s="17">
        <v>115945</v>
      </c>
      <c r="AB14" s="17">
        <v>21174</v>
      </c>
      <c r="AC14" s="17">
        <v>0</v>
      </c>
      <c r="AD14" s="17">
        <v>0</v>
      </c>
      <c r="AE14" s="17">
        <v>0</v>
      </c>
      <c r="AF14" s="17">
        <v>800</v>
      </c>
      <c r="AG14" s="12">
        <v>144530</v>
      </c>
      <c r="AH14" s="16">
        <v>0</v>
      </c>
      <c r="AI14" s="17">
        <v>0</v>
      </c>
      <c r="AJ14" s="17">
        <v>69962</v>
      </c>
      <c r="AK14" s="17">
        <v>0</v>
      </c>
      <c r="AL14" s="17">
        <v>0</v>
      </c>
      <c r="AM14" s="17">
        <v>0</v>
      </c>
      <c r="AN14" s="17">
        <v>0</v>
      </c>
      <c r="AO14" s="12">
        <v>69962</v>
      </c>
      <c r="AP14" s="16">
        <v>0</v>
      </c>
      <c r="AQ14" s="17">
        <v>0</v>
      </c>
      <c r="AR14" s="17">
        <v>0</v>
      </c>
      <c r="AS14" s="17">
        <v>0</v>
      </c>
      <c r="AT14" s="17">
        <v>0</v>
      </c>
      <c r="AU14" s="17">
        <v>0</v>
      </c>
      <c r="AV14" s="17">
        <v>0</v>
      </c>
      <c r="AW14" s="12">
        <v>0</v>
      </c>
      <c r="AX14" s="16">
        <v>0</v>
      </c>
      <c r="AY14" s="17">
        <v>0</v>
      </c>
      <c r="AZ14" s="17">
        <v>0</v>
      </c>
      <c r="BA14" s="17">
        <v>0</v>
      </c>
      <c r="BB14" s="17">
        <v>0</v>
      </c>
      <c r="BC14" s="17">
        <v>0</v>
      </c>
      <c r="BD14" s="17">
        <v>0</v>
      </c>
      <c r="BE14" s="12">
        <v>0</v>
      </c>
    </row>
    <row r="15" spans="1:57" x14ac:dyDescent="0.25">
      <c r="A15" s="4" t="s">
        <v>6</v>
      </c>
      <c r="B15" s="67">
        <v>119677</v>
      </c>
      <c r="C15" s="53">
        <v>604000</v>
      </c>
      <c r="D15" s="53">
        <v>662000</v>
      </c>
      <c r="E15" s="53">
        <v>589000</v>
      </c>
      <c r="F15" s="53">
        <v>0</v>
      </c>
      <c r="G15" s="53">
        <v>183</v>
      </c>
      <c r="H15" s="53">
        <v>26965</v>
      </c>
      <c r="I15" s="68">
        <v>2001825</v>
      </c>
      <c r="J15" s="16">
        <v>58208</v>
      </c>
      <c r="K15" s="17">
        <v>0</v>
      </c>
      <c r="L15" s="17">
        <v>650000</v>
      </c>
      <c r="M15" s="17">
        <v>589000</v>
      </c>
      <c r="N15" s="17">
        <v>0</v>
      </c>
      <c r="O15" s="17">
        <v>0</v>
      </c>
      <c r="P15" s="17">
        <v>0</v>
      </c>
      <c r="Q15" s="12">
        <v>1297208</v>
      </c>
      <c r="R15" s="16">
        <v>853</v>
      </c>
      <c r="S15" s="17">
        <v>532000</v>
      </c>
      <c r="T15" s="17">
        <v>0</v>
      </c>
      <c r="U15" s="17">
        <v>0</v>
      </c>
      <c r="V15" s="17">
        <v>0</v>
      </c>
      <c r="W15" s="17">
        <v>0</v>
      </c>
      <c r="X15" s="17">
        <v>0</v>
      </c>
      <c r="Y15" s="12">
        <v>532853</v>
      </c>
      <c r="Z15" s="16">
        <v>28422</v>
      </c>
      <c r="AA15" s="17">
        <v>0</v>
      </c>
      <c r="AB15" s="17">
        <v>12000</v>
      </c>
      <c r="AC15" s="17">
        <v>0</v>
      </c>
      <c r="AD15" s="17">
        <v>0</v>
      </c>
      <c r="AE15" s="17">
        <v>0</v>
      </c>
      <c r="AF15" s="17">
        <v>0</v>
      </c>
      <c r="AG15" s="12">
        <v>40422</v>
      </c>
      <c r="AH15" s="16">
        <v>10835</v>
      </c>
      <c r="AI15" s="17">
        <v>72000</v>
      </c>
      <c r="AJ15" s="17">
        <v>0</v>
      </c>
      <c r="AK15" s="17">
        <v>0</v>
      </c>
      <c r="AL15" s="17">
        <v>0</v>
      </c>
      <c r="AM15" s="17">
        <v>0</v>
      </c>
      <c r="AN15" s="17">
        <v>160</v>
      </c>
      <c r="AO15" s="12">
        <v>82995</v>
      </c>
      <c r="AP15" s="16">
        <v>18827</v>
      </c>
      <c r="AQ15" s="17">
        <v>0</v>
      </c>
      <c r="AR15" s="17">
        <v>0</v>
      </c>
      <c r="AS15" s="17">
        <v>0</v>
      </c>
      <c r="AT15" s="17">
        <v>0</v>
      </c>
      <c r="AU15" s="17">
        <v>0</v>
      </c>
      <c r="AV15" s="17">
        <v>26741</v>
      </c>
      <c r="AW15" s="12">
        <v>45568</v>
      </c>
      <c r="AX15" s="16">
        <v>2532</v>
      </c>
      <c r="AY15" s="17">
        <v>0</v>
      </c>
      <c r="AZ15" s="17">
        <v>0</v>
      </c>
      <c r="BA15" s="17">
        <v>0</v>
      </c>
      <c r="BB15" s="17">
        <v>0</v>
      </c>
      <c r="BC15" s="17">
        <v>183</v>
      </c>
      <c r="BD15" s="17">
        <v>64</v>
      </c>
      <c r="BE15" s="12">
        <v>2779</v>
      </c>
    </row>
    <row r="16" spans="1:57" x14ac:dyDescent="0.25">
      <c r="A16" s="4" t="s">
        <v>7</v>
      </c>
      <c r="B16" s="67">
        <v>215096.25999999998</v>
      </c>
      <c r="C16" s="53">
        <v>677268.46</v>
      </c>
      <c r="D16" s="53">
        <v>248904</v>
      </c>
      <c r="E16" s="53">
        <v>13674</v>
      </c>
      <c r="F16" s="53">
        <v>0</v>
      </c>
      <c r="G16" s="53">
        <v>64527.21</v>
      </c>
      <c r="H16" s="53">
        <v>163020.49000000002</v>
      </c>
      <c r="I16" s="68">
        <v>1382490.42</v>
      </c>
      <c r="J16" s="16">
        <v>4550.0600000000004</v>
      </c>
      <c r="K16" s="17">
        <v>0</v>
      </c>
      <c r="L16" s="17">
        <v>0</v>
      </c>
      <c r="M16" s="17">
        <v>0</v>
      </c>
      <c r="N16" s="17">
        <v>0</v>
      </c>
      <c r="O16" s="17">
        <v>2794.11</v>
      </c>
      <c r="P16" s="17">
        <v>1153.6199999999999</v>
      </c>
      <c r="Q16" s="12">
        <v>8497.7900000000009</v>
      </c>
      <c r="R16" s="16">
        <v>2024.18</v>
      </c>
      <c r="S16" s="17">
        <v>593805.26</v>
      </c>
      <c r="T16" s="17">
        <v>0</v>
      </c>
      <c r="U16" s="17">
        <v>13674</v>
      </c>
      <c r="V16" s="17">
        <v>0</v>
      </c>
      <c r="W16" s="17">
        <v>0</v>
      </c>
      <c r="X16" s="17">
        <v>0</v>
      </c>
      <c r="Y16" s="12">
        <v>609503.44000000006</v>
      </c>
      <c r="Z16" s="16">
        <v>29881.51</v>
      </c>
      <c r="AA16" s="17">
        <v>82963.199999999997</v>
      </c>
      <c r="AB16" s="17">
        <v>25528</v>
      </c>
      <c r="AC16" s="17">
        <v>0</v>
      </c>
      <c r="AD16" s="17">
        <v>0</v>
      </c>
      <c r="AE16" s="17">
        <v>1001.16</v>
      </c>
      <c r="AF16" s="17">
        <v>1127.27</v>
      </c>
      <c r="AG16" s="12">
        <v>140501.13999999998</v>
      </c>
      <c r="AH16" s="16">
        <v>178640.50999999998</v>
      </c>
      <c r="AI16" s="17">
        <v>0</v>
      </c>
      <c r="AJ16" s="17">
        <v>0</v>
      </c>
      <c r="AK16" s="17">
        <v>0</v>
      </c>
      <c r="AL16" s="17">
        <v>0</v>
      </c>
      <c r="AM16" s="17">
        <v>42.58</v>
      </c>
      <c r="AN16" s="17">
        <v>160739.6</v>
      </c>
      <c r="AO16" s="12">
        <v>339422.68999999994</v>
      </c>
      <c r="AP16" s="16">
        <v>0</v>
      </c>
      <c r="AQ16" s="17">
        <v>0</v>
      </c>
      <c r="AR16" s="17">
        <v>0</v>
      </c>
      <c r="AS16" s="17">
        <v>0</v>
      </c>
      <c r="AT16" s="17">
        <v>0</v>
      </c>
      <c r="AU16" s="17">
        <v>0</v>
      </c>
      <c r="AV16" s="17">
        <v>0</v>
      </c>
      <c r="AW16" s="12">
        <v>0</v>
      </c>
      <c r="AX16" s="16">
        <v>0</v>
      </c>
      <c r="AY16" s="17">
        <v>500</v>
      </c>
      <c r="AZ16" s="17">
        <v>223376</v>
      </c>
      <c r="BA16" s="17">
        <v>0</v>
      </c>
      <c r="BB16" s="17">
        <v>0</v>
      </c>
      <c r="BC16" s="17">
        <v>60689.36</v>
      </c>
      <c r="BD16" s="17">
        <v>0</v>
      </c>
      <c r="BE16" s="12">
        <v>284565.36</v>
      </c>
    </row>
    <row r="17" spans="1:57" x14ac:dyDescent="0.25">
      <c r="A17" s="4" t="s">
        <v>8</v>
      </c>
      <c r="B17" s="67">
        <v>129476</v>
      </c>
      <c r="C17" s="53">
        <v>187523</v>
      </c>
      <c r="D17" s="53">
        <v>53685</v>
      </c>
      <c r="E17" s="53">
        <v>820159</v>
      </c>
      <c r="F17" s="53">
        <v>0</v>
      </c>
      <c r="G17" s="53">
        <v>0</v>
      </c>
      <c r="H17" s="53">
        <v>5140</v>
      </c>
      <c r="I17" s="68">
        <v>1195983</v>
      </c>
      <c r="J17" s="16">
        <v>54880</v>
      </c>
      <c r="K17" s="17">
        <v>0</v>
      </c>
      <c r="L17" s="17">
        <v>500</v>
      </c>
      <c r="M17" s="17">
        <v>451490</v>
      </c>
      <c r="N17" s="17">
        <v>0</v>
      </c>
      <c r="O17" s="17">
        <v>0</v>
      </c>
      <c r="P17" s="17">
        <v>0</v>
      </c>
      <c r="Q17" s="12">
        <v>506870</v>
      </c>
      <c r="R17" s="16">
        <v>65596</v>
      </c>
      <c r="S17" s="17">
        <v>163023</v>
      </c>
      <c r="T17" s="17">
        <v>5685</v>
      </c>
      <c r="U17" s="17">
        <v>0</v>
      </c>
      <c r="V17" s="17">
        <v>0</v>
      </c>
      <c r="W17" s="17">
        <v>0</v>
      </c>
      <c r="X17" s="17">
        <v>0</v>
      </c>
      <c r="Y17" s="12">
        <v>234304</v>
      </c>
      <c r="Z17" s="16">
        <v>9000</v>
      </c>
      <c r="AA17" s="17">
        <v>24500</v>
      </c>
      <c r="AB17" s="17">
        <v>47500</v>
      </c>
      <c r="AC17" s="17">
        <v>321492</v>
      </c>
      <c r="AD17" s="17">
        <v>0</v>
      </c>
      <c r="AE17" s="17">
        <v>0</v>
      </c>
      <c r="AF17" s="17">
        <v>5140</v>
      </c>
      <c r="AG17" s="12">
        <v>407632</v>
      </c>
      <c r="AH17" s="16">
        <v>0</v>
      </c>
      <c r="AI17" s="17">
        <v>0</v>
      </c>
      <c r="AJ17" s="17">
        <v>0</v>
      </c>
      <c r="AK17" s="17">
        <v>0</v>
      </c>
      <c r="AL17" s="17">
        <v>0</v>
      </c>
      <c r="AM17" s="17">
        <v>0</v>
      </c>
      <c r="AN17" s="17">
        <v>0</v>
      </c>
      <c r="AO17" s="12">
        <v>0</v>
      </c>
      <c r="AP17" s="16">
        <v>0</v>
      </c>
      <c r="AQ17" s="17">
        <v>0</v>
      </c>
      <c r="AR17" s="17">
        <v>0</v>
      </c>
      <c r="AS17" s="17">
        <v>0</v>
      </c>
      <c r="AT17" s="17">
        <v>0</v>
      </c>
      <c r="AU17" s="17">
        <v>0</v>
      </c>
      <c r="AV17" s="17">
        <v>0</v>
      </c>
      <c r="AW17" s="12">
        <v>0</v>
      </c>
      <c r="AX17" s="16">
        <v>0</v>
      </c>
      <c r="AY17" s="17">
        <v>0</v>
      </c>
      <c r="AZ17" s="17">
        <v>0</v>
      </c>
      <c r="BA17" s="17">
        <v>47177</v>
      </c>
      <c r="BB17" s="17">
        <v>0</v>
      </c>
      <c r="BC17" s="17">
        <v>0</v>
      </c>
      <c r="BD17" s="17">
        <v>0</v>
      </c>
      <c r="BE17" s="12">
        <v>47177</v>
      </c>
    </row>
    <row r="18" spans="1:57" x14ac:dyDescent="0.25">
      <c r="A18" s="4" t="s">
        <v>9</v>
      </c>
      <c r="B18" s="67">
        <v>1309937</v>
      </c>
      <c r="C18" s="53">
        <v>2069457</v>
      </c>
      <c r="D18" s="53">
        <v>176682</v>
      </c>
      <c r="E18" s="53">
        <v>340097</v>
      </c>
      <c r="F18" s="53">
        <v>0</v>
      </c>
      <c r="G18" s="53">
        <v>229358</v>
      </c>
      <c r="H18" s="53">
        <v>8247</v>
      </c>
      <c r="I18" s="68">
        <v>4133778</v>
      </c>
      <c r="J18" s="16">
        <v>53517</v>
      </c>
      <c r="K18" s="17">
        <v>0</v>
      </c>
      <c r="L18" s="17">
        <v>128478</v>
      </c>
      <c r="M18" s="17">
        <v>0</v>
      </c>
      <c r="N18" s="17">
        <v>0</v>
      </c>
      <c r="O18" s="17">
        <v>0</v>
      </c>
      <c r="P18" s="17">
        <v>0</v>
      </c>
      <c r="Q18" s="12">
        <v>181995</v>
      </c>
      <c r="R18" s="16">
        <v>1042683</v>
      </c>
      <c r="S18" s="17">
        <v>268574</v>
      </c>
      <c r="T18" s="17">
        <v>15000</v>
      </c>
      <c r="U18" s="17">
        <v>0</v>
      </c>
      <c r="V18" s="17">
        <v>0</v>
      </c>
      <c r="W18" s="17">
        <v>2260</v>
      </c>
      <c r="X18" s="17">
        <v>0</v>
      </c>
      <c r="Y18" s="12">
        <v>1328517</v>
      </c>
      <c r="Z18" s="16">
        <v>28276</v>
      </c>
      <c r="AA18" s="17">
        <v>1217423</v>
      </c>
      <c r="AB18" s="17">
        <v>404</v>
      </c>
      <c r="AC18" s="17">
        <v>0</v>
      </c>
      <c r="AD18" s="17">
        <v>0</v>
      </c>
      <c r="AE18" s="17">
        <v>227098</v>
      </c>
      <c r="AF18" s="17">
        <v>0</v>
      </c>
      <c r="AG18" s="12">
        <v>1473201</v>
      </c>
      <c r="AH18" s="16">
        <v>185461</v>
      </c>
      <c r="AI18" s="17">
        <v>583460</v>
      </c>
      <c r="AJ18" s="17">
        <v>32800</v>
      </c>
      <c r="AK18" s="17">
        <v>191620</v>
      </c>
      <c r="AL18" s="17">
        <v>0</v>
      </c>
      <c r="AM18" s="17">
        <v>0</v>
      </c>
      <c r="AN18" s="17">
        <v>0</v>
      </c>
      <c r="AO18" s="12">
        <v>993341</v>
      </c>
      <c r="AP18" s="16">
        <v>0</v>
      </c>
      <c r="AQ18" s="17">
        <v>0</v>
      </c>
      <c r="AR18" s="17">
        <v>0</v>
      </c>
      <c r="AS18" s="17">
        <v>0</v>
      </c>
      <c r="AT18" s="17">
        <v>0</v>
      </c>
      <c r="AU18" s="17">
        <v>0</v>
      </c>
      <c r="AV18" s="17">
        <v>0</v>
      </c>
      <c r="AW18" s="12">
        <v>0</v>
      </c>
      <c r="AX18" s="16">
        <v>0</v>
      </c>
      <c r="AY18" s="17">
        <v>0</v>
      </c>
      <c r="AZ18" s="17">
        <v>0</v>
      </c>
      <c r="BA18" s="17">
        <v>148477</v>
      </c>
      <c r="BB18" s="17">
        <v>0</v>
      </c>
      <c r="BC18" s="17">
        <v>0</v>
      </c>
      <c r="BD18" s="17">
        <v>8247</v>
      </c>
      <c r="BE18" s="12">
        <v>156724</v>
      </c>
    </row>
    <row r="19" spans="1:57" x14ac:dyDescent="0.25">
      <c r="A19" s="4" t="s">
        <v>10</v>
      </c>
      <c r="B19" s="67">
        <v>586957</v>
      </c>
      <c r="C19" s="53">
        <v>2624879</v>
      </c>
      <c r="D19" s="53">
        <v>513162</v>
      </c>
      <c r="E19" s="53">
        <v>1236336</v>
      </c>
      <c r="F19" s="53">
        <v>0</v>
      </c>
      <c r="G19" s="53">
        <v>0</v>
      </c>
      <c r="H19" s="53">
        <v>48095</v>
      </c>
      <c r="I19" s="68">
        <v>5009429</v>
      </c>
      <c r="J19" s="16">
        <v>401759</v>
      </c>
      <c r="K19" s="17">
        <v>246894</v>
      </c>
      <c r="L19" s="17">
        <v>69325</v>
      </c>
      <c r="M19" s="17">
        <v>1228765</v>
      </c>
      <c r="N19" s="17">
        <v>0</v>
      </c>
      <c r="O19" s="17">
        <v>0</v>
      </c>
      <c r="P19" s="17">
        <v>2437</v>
      </c>
      <c r="Q19" s="12">
        <v>1949180</v>
      </c>
      <c r="R19" s="16">
        <v>0</v>
      </c>
      <c r="S19" s="17">
        <v>1982826</v>
      </c>
      <c r="T19" s="17">
        <v>100317</v>
      </c>
      <c r="U19" s="17">
        <v>7571</v>
      </c>
      <c r="V19" s="17">
        <v>0</v>
      </c>
      <c r="W19" s="17">
        <v>0</v>
      </c>
      <c r="X19" s="17">
        <v>8727</v>
      </c>
      <c r="Y19" s="12">
        <v>2099441</v>
      </c>
      <c r="Z19" s="16">
        <v>185198</v>
      </c>
      <c r="AA19" s="17">
        <v>73437</v>
      </c>
      <c r="AB19" s="17">
        <v>113520</v>
      </c>
      <c r="AC19" s="17">
        <v>0</v>
      </c>
      <c r="AD19" s="17">
        <v>0</v>
      </c>
      <c r="AE19" s="17">
        <v>0</v>
      </c>
      <c r="AF19" s="17">
        <v>20952</v>
      </c>
      <c r="AG19" s="12">
        <v>393107</v>
      </c>
      <c r="AH19" s="16">
        <v>0</v>
      </c>
      <c r="AI19" s="17">
        <v>321722</v>
      </c>
      <c r="AJ19" s="17">
        <v>170000</v>
      </c>
      <c r="AK19" s="17">
        <v>0</v>
      </c>
      <c r="AL19" s="17">
        <v>0</v>
      </c>
      <c r="AM19" s="17">
        <v>0</v>
      </c>
      <c r="AN19" s="17">
        <v>15979</v>
      </c>
      <c r="AO19" s="12">
        <v>507701</v>
      </c>
      <c r="AP19" s="16">
        <v>0</v>
      </c>
      <c r="AQ19" s="17">
        <v>0</v>
      </c>
      <c r="AR19" s="17">
        <v>0</v>
      </c>
      <c r="AS19" s="17">
        <v>0</v>
      </c>
      <c r="AT19" s="17">
        <v>0</v>
      </c>
      <c r="AU19" s="17">
        <v>0</v>
      </c>
      <c r="AV19" s="17">
        <v>0</v>
      </c>
      <c r="AW19" s="12">
        <v>0</v>
      </c>
      <c r="AX19" s="16">
        <v>0</v>
      </c>
      <c r="AY19" s="17">
        <v>0</v>
      </c>
      <c r="AZ19" s="17">
        <v>60000</v>
      </c>
      <c r="BA19" s="17">
        <v>0</v>
      </c>
      <c r="BB19" s="17">
        <v>0</v>
      </c>
      <c r="BC19" s="17">
        <v>0</v>
      </c>
      <c r="BD19" s="17">
        <v>0</v>
      </c>
      <c r="BE19" s="12">
        <v>60000</v>
      </c>
    </row>
    <row r="20" spans="1:57" x14ac:dyDescent="0.25">
      <c r="A20" s="4" t="s">
        <v>11</v>
      </c>
      <c r="B20" s="67">
        <v>275</v>
      </c>
      <c r="C20" s="53">
        <v>195830</v>
      </c>
      <c r="D20" s="53">
        <v>15538</v>
      </c>
      <c r="E20" s="53">
        <v>0</v>
      </c>
      <c r="F20" s="53">
        <v>0</v>
      </c>
      <c r="G20" s="53">
        <v>31508</v>
      </c>
      <c r="H20" s="53">
        <v>56965</v>
      </c>
      <c r="I20" s="68">
        <v>300116</v>
      </c>
      <c r="J20" s="16">
        <v>0</v>
      </c>
      <c r="K20" s="17">
        <v>0</v>
      </c>
      <c r="L20" s="17">
        <v>0</v>
      </c>
      <c r="M20" s="17">
        <v>0</v>
      </c>
      <c r="N20" s="17">
        <v>0</v>
      </c>
      <c r="O20" s="17">
        <v>0</v>
      </c>
      <c r="P20" s="17">
        <v>0</v>
      </c>
      <c r="Q20" s="12">
        <v>0</v>
      </c>
      <c r="R20" s="16">
        <v>275</v>
      </c>
      <c r="S20" s="17">
        <v>151914</v>
      </c>
      <c r="T20" s="17">
        <v>-1762</v>
      </c>
      <c r="U20" s="17">
        <v>0</v>
      </c>
      <c r="V20" s="17">
        <v>0</v>
      </c>
      <c r="W20" s="17">
        <v>3008</v>
      </c>
      <c r="X20" s="17">
        <v>56965</v>
      </c>
      <c r="Y20" s="12">
        <v>210400</v>
      </c>
      <c r="Z20" s="16">
        <v>0</v>
      </c>
      <c r="AA20" s="17">
        <v>43916</v>
      </c>
      <c r="AB20" s="17">
        <v>0</v>
      </c>
      <c r="AC20" s="17">
        <v>0</v>
      </c>
      <c r="AD20" s="17">
        <v>0</v>
      </c>
      <c r="AE20" s="17">
        <v>28500</v>
      </c>
      <c r="AF20" s="17">
        <v>0</v>
      </c>
      <c r="AG20" s="12">
        <v>72416</v>
      </c>
      <c r="AH20" s="16">
        <v>0</v>
      </c>
      <c r="AI20" s="17">
        <v>0</v>
      </c>
      <c r="AJ20" s="17">
        <v>17300</v>
      </c>
      <c r="AK20" s="17">
        <v>0</v>
      </c>
      <c r="AL20" s="17">
        <v>0</v>
      </c>
      <c r="AM20" s="17">
        <v>0</v>
      </c>
      <c r="AN20" s="17">
        <v>0</v>
      </c>
      <c r="AO20" s="12">
        <v>17300</v>
      </c>
      <c r="AP20" s="16">
        <v>0</v>
      </c>
      <c r="AQ20" s="17">
        <v>0</v>
      </c>
      <c r="AR20" s="17">
        <v>0</v>
      </c>
      <c r="AS20" s="17">
        <v>0</v>
      </c>
      <c r="AT20" s="17">
        <v>0</v>
      </c>
      <c r="AU20" s="17">
        <v>0</v>
      </c>
      <c r="AV20" s="17">
        <v>0</v>
      </c>
      <c r="AW20" s="12">
        <v>0</v>
      </c>
      <c r="AX20" s="16">
        <v>0</v>
      </c>
      <c r="AY20" s="17">
        <v>0</v>
      </c>
      <c r="AZ20" s="17">
        <v>0</v>
      </c>
      <c r="BA20" s="17">
        <v>0</v>
      </c>
      <c r="BB20" s="17">
        <v>0</v>
      </c>
      <c r="BC20" s="17">
        <v>0</v>
      </c>
      <c r="BD20" s="17">
        <v>0</v>
      </c>
      <c r="BE20" s="12">
        <v>0</v>
      </c>
    </row>
    <row r="21" spans="1:57" x14ac:dyDescent="0.25">
      <c r="A21" s="4" t="s">
        <v>12</v>
      </c>
      <c r="B21" s="67">
        <v>2403466.31</v>
      </c>
      <c r="C21" s="53">
        <v>1358172.1</v>
      </c>
      <c r="D21" s="53">
        <v>64627.94</v>
      </c>
      <c r="E21" s="53">
        <v>0</v>
      </c>
      <c r="F21" s="53">
        <v>84243.95</v>
      </c>
      <c r="G21" s="53">
        <v>8500</v>
      </c>
      <c r="H21" s="53">
        <v>23046.87</v>
      </c>
      <c r="I21" s="68">
        <v>3942057.1700000004</v>
      </c>
      <c r="J21" s="16">
        <v>2079552.48</v>
      </c>
      <c r="K21" s="17">
        <v>39492</v>
      </c>
      <c r="L21" s="17">
        <v>13127.94</v>
      </c>
      <c r="M21" s="17">
        <v>0</v>
      </c>
      <c r="N21" s="17">
        <v>24243.95</v>
      </c>
      <c r="O21" s="17">
        <v>0</v>
      </c>
      <c r="P21" s="17">
        <v>0</v>
      </c>
      <c r="Q21" s="12">
        <v>2156416.37</v>
      </c>
      <c r="R21" s="16">
        <v>238652.69</v>
      </c>
      <c r="S21" s="17">
        <v>659882.18000000005</v>
      </c>
      <c r="T21" s="17">
        <v>0</v>
      </c>
      <c r="U21" s="17">
        <v>0</v>
      </c>
      <c r="V21" s="17">
        <v>60000</v>
      </c>
      <c r="W21" s="17">
        <v>0</v>
      </c>
      <c r="X21" s="17">
        <v>23046.87</v>
      </c>
      <c r="Y21" s="12">
        <v>981581.74000000011</v>
      </c>
      <c r="Z21" s="16">
        <v>0</v>
      </c>
      <c r="AA21" s="17">
        <v>93666</v>
      </c>
      <c r="AB21" s="17">
        <v>27000</v>
      </c>
      <c r="AC21" s="17">
        <v>0</v>
      </c>
      <c r="AD21" s="17">
        <v>0</v>
      </c>
      <c r="AE21" s="17">
        <v>0</v>
      </c>
      <c r="AF21" s="17">
        <v>0</v>
      </c>
      <c r="AG21" s="12">
        <v>120666</v>
      </c>
      <c r="AH21" s="16">
        <v>85261.14</v>
      </c>
      <c r="AI21" s="17">
        <v>565131.92000000004</v>
      </c>
      <c r="AJ21" s="17">
        <v>24500</v>
      </c>
      <c r="AK21" s="17">
        <v>0</v>
      </c>
      <c r="AL21" s="17">
        <v>0</v>
      </c>
      <c r="AM21" s="17">
        <v>8500</v>
      </c>
      <c r="AN21" s="17">
        <v>0</v>
      </c>
      <c r="AO21" s="12">
        <v>683393.06</v>
      </c>
      <c r="AP21" s="16">
        <v>0</v>
      </c>
      <c r="AQ21" s="17">
        <v>0</v>
      </c>
      <c r="AR21" s="17">
        <v>0</v>
      </c>
      <c r="AS21" s="17">
        <v>0</v>
      </c>
      <c r="AT21" s="17">
        <v>0</v>
      </c>
      <c r="AU21" s="17">
        <v>0</v>
      </c>
      <c r="AV21" s="17">
        <v>0</v>
      </c>
      <c r="AW21" s="12">
        <v>0</v>
      </c>
      <c r="AX21" s="16">
        <v>0</v>
      </c>
      <c r="AY21" s="17">
        <v>0</v>
      </c>
      <c r="AZ21" s="17">
        <v>0</v>
      </c>
      <c r="BA21" s="17">
        <v>0</v>
      </c>
      <c r="BB21" s="17">
        <v>0</v>
      </c>
      <c r="BC21" s="17">
        <v>0</v>
      </c>
      <c r="BD21" s="17">
        <v>0</v>
      </c>
      <c r="BE21" s="12">
        <v>0</v>
      </c>
    </row>
    <row r="22" spans="1:57" x14ac:dyDescent="0.25">
      <c r="A22" s="4" t="s">
        <v>13</v>
      </c>
      <c r="B22" s="67">
        <v>287252.75</v>
      </c>
      <c r="C22" s="53">
        <v>1848720.94</v>
      </c>
      <c r="D22" s="53">
        <v>0</v>
      </c>
      <c r="E22" s="53">
        <v>0</v>
      </c>
      <c r="F22" s="53">
        <v>0</v>
      </c>
      <c r="G22" s="53">
        <v>13200</v>
      </c>
      <c r="H22" s="53">
        <v>10682.41</v>
      </c>
      <c r="I22" s="68">
        <v>2159856.1</v>
      </c>
      <c r="J22" s="16">
        <v>139447.63999999998</v>
      </c>
      <c r="K22" s="17">
        <v>425979.06</v>
      </c>
      <c r="L22" s="17">
        <v>0</v>
      </c>
      <c r="M22" s="17">
        <v>0</v>
      </c>
      <c r="N22" s="17">
        <v>0</v>
      </c>
      <c r="O22" s="17">
        <v>13200</v>
      </c>
      <c r="P22" s="17">
        <v>5819.46</v>
      </c>
      <c r="Q22" s="12">
        <v>584446.15999999992</v>
      </c>
      <c r="R22" s="16">
        <v>1115.3699999999999</v>
      </c>
      <c r="S22" s="17">
        <v>1153225.83</v>
      </c>
      <c r="T22" s="17">
        <v>0</v>
      </c>
      <c r="U22" s="17">
        <v>0</v>
      </c>
      <c r="V22" s="17">
        <v>0</v>
      </c>
      <c r="W22" s="17">
        <v>0</v>
      </c>
      <c r="X22" s="17">
        <v>796.45</v>
      </c>
      <c r="Y22" s="12">
        <v>1155137.6500000001</v>
      </c>
      <c r="Z22" s="16">
        <v>103080.54</v>
      </c>
      <c r="AA22" s="17">
        <v>136984.18</v>
      </c>
      <c r="AB22" s="17">
        <v>0</v>
      </c>
      <c r="AC22" s="17">
        <v>0</v>
      </c>
      <c r="AD22" s="17">
        <v>0</v>
      </c>
      <c r="AE22" s="17">
        <v>0</v>
      </c>
      <c r="AF22" s="17">
        <v>4066.5</v>
      </c>
      <c r="AG22" s="12">
        <v>244131.21999999997</v>
      </c>
      <c r="AH22" s="16">
        <v>0</v>
      </c>
      <c r="AI22" s="17">
        <v>0</v>
      </c>
      <c r="AJ22" s="17">
        <v>0</v>
      </c>
      <c r="AK22" s="17">
        <v>0</v>
      </c>
      <c r="AL22" s="17">
        <v>0</v>
      </c>
      <c r="AM22" s="17">
        <v>0</v>
      </c>
      <c r="AN22" s="17">
        <v>0</v>
      </c>
      <c r="AO22" s="12">
        <v>0</v>
      </c>
      <c r="AP22" s="16">
        <v>43609.2</v>
      </c>
      <c r="AQ22" s="17">
        <v>0</v>
      </c>
      <c r="AR22" s="17">
        <v>0</v>
      </c>
      <c r="AS22" s="17">
        <v>0</v>
      </c>
      <c r="AT22" s="17">
        <v>0</v>
      </c>
      <c r="AU22" s="17">
        <v>0</v>
      </c>
      <c r="AV22" s="17">
        <v>0</v>
      </c>
      <c r="AW22" s="12">
        <v>43609.2</v>
      </c>
      <c r="AX22" s="16">
        <v>0</v>
      </c>
      <c r="AY22" s="17">
        <v>132531.87</v>
      </c>
      <c r="AZ22" s="17">
        <v>0</v>
      </c>
      <c r="BA22" s="17">
        <v>0</v>
      </c>
      <c r="BB22" s="17">
        <v>0</v>
      </c>
      <c r="BC22" s="17">
        <v>0</v>
      </c>
      <c r="BD22" s="17">
        <v>0</v>
      </c>
      <c r="BE22" s="12">
        <v>132531.87</v>
      </c>
    </row>
    <row r="23" spans="1:57" x14ac:dyDescent="0.25">
      <c r="A23" s="4" t="s">
        <v>14</v>
      </c>
      <c r="B23" s="67">
        <v>6228741.2799999993</v>
      </c>
      <c r="C23" s="53">
        <v>13622892.060000001</v>
      </c>
      <c r="D23" s="53">
        <v>14979799.630000001</v>
      </c>
      <c r="E23" s="53">
        <v>5584517.21</v>
      </c>
      <c r="F23" s="53">
        <v>0</v>
      </c>
      <c r="G23" s="53">
        <v>213417.8</v>
      </c>
      <c r="H23" s="53">
        <v>0</v>
      </c>
      <c r="I23" s="68">
        <v>40629367.980000004</v>
      </c>
      <c r="J23" s="16">
        <v>1818496.46</v>
      </c>
      <c r="K23" s="17">
        <v>111642.06</v>
      </c>
      <c r="L23" s="17">
        <v>19066.48</v>
      </c>
      <c r="M23" s="17">
        <v>5569103.21</v>
      </c>
      <c r="N23" s="17">
        <v>0</v>
      </c>
      <c r="O23" s="17">
        <v>0</v>
      </c>
      <c r="P23" s="17">
        <v>0</v>
      </c>
      <c r="Q23" s="12">
        <v>7518308.21</v>
      </c>
      <c r="R23" s="16">
        <v>4787.75</v>
      </c>
      <c r="S23" s="17">
        <v>3379039.16</v>
      </c>
      <c r="T23" s="17">
        <v>219090.91</v>
      </c>
      <c r="U23" s="17">
        <v>15414</v>
      </c>
      <c r="V23" s="17">
        <v>0</v>
      </c>
      <c r="W23" s="17">
        <v>1500</v>
      </c>
      <c r="X23" s="17">
        <v>0</v>
      </c>
      <c r="Y23" s="12">
        <v>3619831.8200000003</v>
      </c>
      <c r="Z23" s="16">
        <v>93449.85</v>
      </c>
      <c r="AA23" s="17">
        <v>96453</v>
      </c>
      <c r="AB23" s="17">
        <v>14544854.630000001</v>
      </c>
      <c r="AC23" s="17">
        <v>0</v>
      </c>
      <c r="AD23" s="17">
        <v>0</v>
      </c>
      <c r="AE23" s="17">
        <v>154852.4</v>
      </c>
      <c r="AF23" s="17">
        <v>0</v>
      </c>
      <c r="AG23" s="12">
        <v>14889609.880000001</v>
      </c>
      <c r="AH23" s="16">
        <v>4312007.22</v>
      </c>
      <c r="AI23" s="17">
        <v>10035757.84</v>
      </c>
      <c r="AJ23" s="17">
        <v>196787.61</v>
      </c>
      <c r="AK23" s="17">
        <v>0</v>
      </c>
      <c r="AL23" s="17">
        <v>0</v>
      </c>
      <c r="AM23" s="17">
        <v>12065.4</v>
      </c>
      <c r="AN23" s="17">
        <v>0</v>
      </c>
      <c r="AO23" s="12">
        <v>14556618.069999998</v>
      </c>
      <c r="AP23" s="16">
        <v>0</v>
      </c>
      <c r="AQ23" s="17">
        <v>0</v>
      </c>
      <c r="AR23" s="17">
        <v>0</v>
      </c>
      <c r="AS23" s="17">
        <v>0</v>
      </c>
      <c r="AT23" s="17">
        <v>0</v>
      </c>
      <c r="AU23" s="17">
        <v>0</v>
      </c>
      <c r="AV23" s="17">
        <v>0</v>
      </c>
      <c r="AW23" s="12">
        <v>0</v>
      </c>
      <c r="AX23" s="16">
        <v>0</v>
      </c>
      <c r="AY23" s="17">
        <v>0</v>
      </c>
      <c r="AZ23" s="17">
        <v>0</v>
      </c>
      <c r="BA23" s="17">
        <v>0</v>
      </c>
      <c r="BB23" s="17">
        <v>0</v>
      </c>
      <c r="BC23" s="17">
        <v>45000</v>
      </c>
      <c r="BD23" s="17">
        <v>0</v>
      </c>
      <c r="BE23" s="12">
        <v>45000</v>
      </c>
    </row>
    <row r="24" spans="1:57" x14ac:dyDescent="0.25">
      <c r="A24" s="4" t="s">
        <v>15</v>
      </c>
      <c r="B24" s="67">
        <v>650106</v>
      </c>
      <c r="C24" s="53">
        <v>1941945</v>
      </c>
      <c r="D24" s="53">
        <v>126000</v>
      </c>
      <c r="E24" s="53">
        <v>0</v>
      </c>
      <c r="F24" s="53">
        <v>0</v>
      </c>
      <c r="G24" s="53">
        <v>51084</v>
      </c>
      <c r="H24" s="53">
        <v>217</v>
      </c>
      <c r="I24" s="68">
        <v>2769352</v>
      </c>
      <c r="J24" s="16">
        <v>637901</v>
      </c>
      <c r="K24" s="17">
        <v>995958</v>
      </c>
      <c r="L24" s="17">
        <v>0</v>
      </c>
      <c r="M24" s="17">
        <v>0</v>
      </c>
      <c r="N24" s="17">
        <v>0</v>
      </c>
      <c r="O24" s="17">
        <v>1033</v>
      </c>
      <c r="P24" s="17">
        <v>0</v>
      </c>
      <c r="Q24" s="12">
        <v>1634892</v>
      </c>
      <c r="R24" s="16">
        <v>0</v>
      </c>
      <c r="S24" s="17">
        <v>158788</v>
      </c>
      <c r="T24" s="17">
        <v>0</v>
      </c>
      <c r="U24" s="17">
        <v>0</v>
      </c>
      <c r="V24" s="17">
        <v>0</v>
      </c>
      <c r="W24" s="17">
        <v>0</v>
      </c>
      <c r="X24" s="17">
        <v>0</v>
      </c>
      <c r="Y24" s="12">
        <v>158788</v>
      </c>
      <c r="Z24" s="16">
        <v>2565</v>
      </c>
      <c r="AA24" s="17">
        <v>662318</v>
      </c>
      <c r="AB24" s="17">
        <v>126000</v>
      </c>
      <c r="AC24" s="17">
        <v>0</v>
      </c>
      <c r="AD24" s="17">
        <v>0</v>
      </c>
      <c r="AE24" s="17">
        <v>12051</v>
      </c>
      <c r="AF24" s="17">
        <v>217</v>
      </c>
      <c r="AG24" s="12">
        <v>803151</v>
      </c>
      <c r="AH24" s="16">
        <v>40</v>
      </c>
      <c r="AI24" s="17">
        <v>124881</v>
      </c>
      <c r="AJ24" s="17">
        <v>0</v>
      </c>
      <c r="AK24" s="17">
        <v>0</v>
      </c>
      <c r="AL24" s="17">
        <v>0</v>
      </c>
      <c r="AM24" s="17">
        <v>38000</v>
      </c>
      <c r="AN24" s="17">
        <v>0</v>
      </c>
      <c r="AO24" s="12">
        <v>162921</v>
      </c>
      <c r="AP24" s="16">
        <v>9600</v>
      </c>
      <c r="AQ24" s="17">
        <v>0</v>
      </c>
      <c r="AR24" s="17">
        <v>0</v>
      </c>
      <c r="AS24" s="17">
        <v>0</v>
      </c>
      <c r="AT24" s="17">
        <v>0</v>
      </c>
      <c r="AU24" s="17">
        <v>0</v>
      </c>
      <c r="AV24" s="17">
        <v>0</v>
      </c>
      <c r="AW24" s="12">
        <v>9600</v>
      </c>
      <c r="AX24" s="16">
        <v>0</v>
      </c>
      <c r="AY24" s="17">
        <v>0</v>
      </c>
      <c r="AZ24" s="17">
        <v>0</v>
      </c>
      <c r="BA24" s="17">
        <v>0</v>
      </c>
      <c r="BB24" s="17">
        <v>0</v>
      </c>
      <c r="BC24" s="17">
        <v>0</v>
      </c>
      <c r="BD24" s="17">
        <v>0</v>
      </c>
      <c r="BE24" s="12">
        <v>0</v>
      </c>
    </row>
    <row r="25" spans="1:57" x14ac:dyDescent="0.25">
      <c r="A25" s="4" t="s">
        <v>16</v>
      </c>
      <c r="B25" s="67">
        <v>146062</v>
      </c>
      <c r="C25" s="53">
        <v>246703</v>
      </c>
      <c r="D25" s="53">
        <v>0</v>
      </c>
      <c r="E25" s="53">
        <v>257673</v>
      </c>
      <c r="F25" s="53">
        <v>0</v>
      </c>
      <c r="G25" s="53">
        <v>53314</v>
      </c>
      <c r="H25" s="53">
        <v>23693</v>
      </c>
      <c r="I25" s="68">
        <v>727445</v>
      </c>
      <c r="J25" s="16">
        <v>20932</v>
      </c>
      <c r="K25" s="17">
        <v>0</v>
      </c>
      <c r="L25" s="17">
        <v>0</v>
      </c>
      <c r="M25" s="17">
        <v>255711</v>
      </c>
      <c r="N25" s="17">
        <v>0</v>
      </c>
      <c r="O25" s="17">
        <v>0</v>
      </c>
      <c r="P25" s="17">
        <v>884</v>
      </c>
      <c r="Q25" s="12">
        <v>277527</v>
      </c>
      <c r="R25" s="16">
        <v>124645</v>
      </c>
      <c r="S25" s="17">
        <v>234453</v>
      </c>
      <c r="T25" s="17">
        <v>0</v>
      </c>
      <c r="U25" s="17">
        <v>1962</v>
      </c>
      <c r="V25" s="17">
        <v>0</v>
      </c>
      <c r="W25" s="17">
        <v>18014</v>
      </c>
      <c r="X25" s="17">
        <v>798</v>
      </c>
      <c r="Y25" s="12">
        <v>379872</v>
      </c>
      <c r="Z25" s="16">
        <v>485</v>
      </c>
      <c r="AA25" s="17">
        <v>12250</v>
      </c>
      <c r="AB25" s="17">
        <v>0</v>
      </c>
      <c r="AC25" s="17">
        <v>0</v>
      </c>
      <c r="AD25" s="17">
        <v>0</v>
      </c>
      <c r="AE25" s="17">
        <v>0</v>
      </c>
      <c r="AF25" s="17">
        <v>11</v>
      </c>
      <c r="AG25" s="12">
        <v>12746</v>
      </c>
      <c r="AH25" s="16">
        <v>0</v>
      </c>
      <c r="AI25" s="17">
        <v>0</v>
      </c>
      <c r="AJ25" s="17">
        <v>0</v>
      </c>
      <c r="AK25" s="17">
        <v>0</v>
      </c>
      <c r="AL25" s="17">
        <v>0</v>
      </c>
      <c r="AM25" s="17">
        <v>35300</v>
      </c>
      <c r="AN25" s="17">
        <v>22000</v>
      </c>
      <c r="AO25" s="12">
        <v>57300</v>
      </c>
      <c r="AP25" s="16">
        <v>0</v>
      </c>
      <c r="AQ25" s="17">
        <v>0</v>
      </c>
      <c r="AR25" s="17">
        <v>0</v>
      </c>
      <c r="AS25" s="17">
        <v>0</v>
      </c>
      <c r="AT25" s="17">
        <v>0</v>
      </c>
      <c r="AU25" s="17">
        <v>0</v>
      </c>
      <c r="AV25" s="17">
        <v>0</v>
      </c>
      <c r="AW25" s="12">
        <v>0</v>
      </c>
      <c r="AX25" s="16">
        <v>0</v>
      </c>
      <c r="AY25" s="17">
        <v>0</v>
      </c>
      <c r="AZ25" s="17">
        <v>0</v>
      </c>
      <c r="BA25" s="17">
        <v>0</v>
      </c>
      <c r="BB25" s="17">
        <v>0</v>
      </c>
      <c r="BC25" s="17">
        <v>0</v>
      </c>
      <c r="BD25" s="17">
        <v>0</v>
      </c>
      <c r="BE25" s="12">
        <v>0</v>
      </c>
    </row>
    <row r="26" spans="1:57" x14ac:dyDescent="0.25">
      <c r="A26" s="4" t="s">
        <v>17</v>
      </c>
      <c r="B26" s="67">
        <v>1095149.4200000002</v>
      </c>
      <c r="C26" s="53">
        <v>1459146.41</v>
      </c>
      <c r="D26" s="53">
        <v>848550</v>
      </c>
      <c r="E26" s="53">
        <v>471190.91</v>
      </c>
      <c r="F26" s="53">
        <v>0</v>
      </c>
      <c r="G26" s="53">
        <v>70413.87000000001</v>
      </c>
      <c r="H26" s="53">
        <v>8350.2999999999993</v>
      </c>
      <c r="I26" s="68">
        <v>3952800.9099999997</v>
      </c>
      <c r="J26" s="16">
        <v>987120.70000000007</v>
      </c>
      <c r="K26" s="17">
        <v>74770.100000000006</v>
      </c>
      <c r="L26" s="17">
        <v>0</v>
      </c>
      <c r="M26" s="17">
        <v>471190.91</v>
      </c>
      <c r="N26" s="17">
        <v>0</v>
      </c>
      <c r="O26" s="17">
        <v>6734.25</v>
      </c>
      <c r="P26" s="17">
        <v>8350.2999999999993</v>
      </c>
      <c r="Q26" s="12">
        <v>1548166.26</v>
      </c>
      <c r="R26" s="16">
        <v>20669.560000000001</v>
      </c>
      <c r="S26" s="17">
        <v>207556.90999999997</v>
      </c>
      <c r="T26" s="17">
        <v>0</v>
      </c>
      <c r="U26" s="17">
        <v>0</v>
      </c>
      <c r="V26" s="17">
        <v>0</v>
      </c>
      <c r="W26" s="17">
        <v>644.39</v>
      </c>
      <c r="X26" s="17">
        <v>0</v>
      </c>
      <c r="Y26" s="12">
        <v>228870.86</v>
      </c>
      <c r="Z26" s="16">
        <v>6667.25</v>
      </c>
      <c r="AA26" s="17">
        <v>92050</v>
      </c>
      <c r="AB26" s="17">
        <v>2500</v>
      </c>
      <c r="AC26" s="17">
        <v>0</v>
      </c>
      <c r="AD26" s="17">
        <v>0</v>
      </c>
      <c r="AE26" s="17">
        <v>0</v>
      </c>
      <c r="AF26" s="17">
        <v>0</v>
      </c>
      <c r="AG26" s="12">
        <v>101217.25</v>
      </c>
      <c r="AH26" s="16">
        <v>80377.55</v>
      </c>
      <c r="AI26" s="17">
        <v>1084769.3999999999</v>
      </c>
      <c r="AJ26" s="17">
        <v>829050</v>
      </c>
      <c r="AK26" s="17">
        <v>0</v>
      </c>
      <c r="AL26" s="17">
        <v>0</v>
      </c>
      <c r="AM26" s="17">
        <v>63035.23</v>
      </c>
      <c r="AN26" s="17">
        <v>0</v>
      </c>
      <c r="AO26" s="12">
        <v>2057232.18</v>
      </c>
      <c r="AP26" s="16">
        <v>314.36</v>
      </c>
      <c r="AQ26" s="17">
        <v>0</v>
      </c>
      <c r="AR26" s="17">
        <v>0</v>
      </c>
      <c r="AS26" s="17">
        <v>0</v>
      </c>
      <c r="AT26" s="17">
        <v>0</v>
      </c>
      <c r="AU26" s="17">
        <v>0</v>
      </c>
      <c r="AV26" s="17">
        <v>0</v>
      </c>
      <c r="AW26" s="12">
        <v>314.36</v>
      </c>
      <c r="AX26" s="16">
        <v>0</v>
      </c>
      <c r="AY26" s="17">
        <v>0</v>
      </c>
      <c r="AZ26" s="17">
        <v>17000</v>
      </c>
      <c r="BA26" s="17">
        <v>0</v>
      </c>
      <c r="BB26" s="17">
        <v>0</v>
      </c>
      <c r="BC26" s="17">
        <v>0</v>
      </c>
      <c r="BD26" s="17">
        <v>0</v>
      </c>
      <c r="BE26" s="12">
        <v>17000</v>
      </c>
    </row>
    <row r="27" spans="1:57" x14ac:dyDescent="0.25">
      <c r="A27" s="4" t="s">
        <v>18</v>
      </c>
      <c r="B27" s="67">
        <v>284963.28999999998</v>
      </c>
      <c r="C27" s="53">
        <v>2375170.79</v>
      </c>
      <c r="D27" s="53">
        <v>0</v>
      </c>
      <c r="E27" s="53">
        <v>0</v>
      </c>
      <c r="F27" s="53">
        <v>0</v>
      </c>
      <c r="G27" s="53">
        <v>0</v>
      </c>
      <c r="H27" s="53">
        <v>44204</v>
      </c>
      <c r="I27" s="68">
        <v>2704338.08</v>
      </c>
      <c r="J27" s="16">
        <v>1216</v>
      </c>
      <c r="K27" s="17" t="s">
        <v>324</v>
      </c>
      <c r="L27" s="17">
        <v>0</v>
      </c>
      <c r="M27" s="17">
        <v>0</v>
      </c>
      <c r="N27" s="17">
        <v>0</v>
      </c>
      <c r="O27" s="17" t="s">
        <v>324</v>
      </c>
      <c r="P27" s="17">
        <v>0</v>
      </c>
      <c r="Q27" s="12">
        <v>1216</v>
      </c>
      <c r="R27" s="16">
        <v>69557.22</v>
      </c>
      <c r="S27" s="17">
        <v>1289005.1299999999</v>
      </c>
      <c r="T27" s="17">
        <v>0</v>
      </c>
      <c r="U27" s="17">
        <v>0</v>
      </c>
      <c r="V27" s="17">
        <v>0</v>
      </c>
      <c r="W27" s="17" t="s">
        <v>324</v>
      </c>
      <c r="X27" s="17">
        <v>31914</v>
      </c>
      <c r="Y27" s="12">
        <v>1390476.3499999999</v>
      </c>
      <c r="Z27" s="16">
        <v>104136.81</v>
      </c>
      <c r="AA27" s="17">
        <v>601471.03</v>
      </c>
      <c r="AB27" s="17">
        <v>0</v>
      </c>
      <c r="AC27" s="17">
        <v>0</v>
      </c>
      <c r="AD27" s="17">
        <v>0</v>
      </c>
      <c r="AE27" s="17">
        <v>0</v>
      </c>
      <c r="AF27" s="17">
        <v>550</v>
      </c>
      <c r="AG27" s="12">
        <v>706157.84000000008</v>
      </c>
      <c r="AH27" s="16">
        <v>110053.26</v>
      </c>
      <c r="AI27" s="17">
        <v>484694.63</v>
      </c>
      <c r="AJ27" s="17">
        <v>0</v>
      </c>
      <c r="AK27" s="17">
        <v>0</v>
      </c>
      <c r="AL27" s="17">
        <v>0</v>
      </c>
      <c r="AM27" s="17">
        <v>0</v>
      </c>
      <c r="AN27" s="17">
        <v>11740</v>
      </c>
      <c r="AO27" s="12">
        <v>606487.89</v>
      </c>
      <c r="AP27" s="16" t="s">
        <v>324</v>
      </c>
      <c r="AQ27" s="17" t="s">
        <v>324</v>
      </c>
      <c r="AR27" s="17">
        <v>0</v>
      </c>
      <c r="AS27" s="17">
        <v>0</v>
      </c>
      <c r="AT27" s="17">
        <v>0</v>
      </c>
      <c r="AU27" s="17" t="s">
        <v>324</v>
      </c>
      <c r="AV27" s="17">
        <v>0</v>
      </c>
      <c r="AW27" s="12">
        <v>0</v>
      </c>
      <c r="AX27" s="16" t="s">
        <v>324</v>
      </c>
      <c r="AY27" s="17" t="s">
        <v>324</v>
      </c>
      <c r="AZ27" s="17">
        <v>0</v>
      </c>
      <c r="BA27" s="17">
        <v>0</v>
      </c>
      <c r="BB27" s="17">
        <v>0</v>
      </c>
      <c r="BC27" s="17" t="s">
        <v>324</v>
      </c>
      <c r="BD27" s="17">
        <v>0</v>
      </c>
      <c r="BE27" s="12">
        <v>0</v>
      </c>
    </row>
    <row r="28" spans="1:57" x14ac:dyDescent="0.25">
      <c r="A28" s="4" t="s">
        <v>19</v>
      </c>
      <c r="B28" s="67">
        <v>266000</v>
      </c>
      <c r="C28" s="53">
        <v>18000</v>
      </c>
      <c r="D28" s="53">
        <v>0</v>
      </c>
      <c r="E28" s="53">
        <v>0</v>
      </c>
      <c r="F28" s="53">
        <v>0</v>
      </c>
      <c r="G28" s="53">
        <v>0</v>
      </c>
      <c r="H28" s="53">
        <v>12000</v>
      </c>
      <c r="I28" s="68">
        <v>296000</v>
      </c>
      <c r="J28" s="16">
        <v>248000</v>
      </c>
      <c r="K28" s="17">
        <v>0</v>
      </c>
      <c r="L28" s="17">
        <v>0</v>
      </c>
      <c r="M28" s="17">
        <v>0</v>
      </c>
      <c r="N28" s="17">
        <v>0</v>
      </c>
      <c r="O28" s="17">
        <v>0</v>
      </c>
      <c r="P28" s="17">
        <v>0</v>
      </c>
      <c r="Q28" s="12">
        <v>248000</v>
      </c>
      <c r="R28" s="16">
        <v>18000</v>
      </c>
      <c r="S28" s="17">
        <v>18000</v>
      </c>
      <c r="T28" s="17">
        <v>0</v>
      </c>
      <c r="U28" s="17">
        <v>0</v>
      </c>
      <c r="V28" s="17">
        <v>0</v>
      </c>
      <c r="W28" s="17">
        <v>0</v>
      </c>
      <c r="X28" s="17">
        <v>12000</v>
      </c>
      <c r="Y28" s="12">
        <v>48000</v>
      </c>
      <c r="Z28" s="16">
        <v>0</v>
      </c>
      <c r="AA28" s="17">
        <v>0</v>
      </c>
      <c r="AB28" s="17">
        <v>0</v>
      </c>
      <c r="AC28" s="17">
        <v>0</v>
      </c>
      <c r="AD28" s="17">
        <v>0</v>
      </c>
      <c r="AE28" s="17">
        <v>0</v>
      </c>
      <c r="AF28" s="17">
        <v>0</v>
      </c>
      <c r="AG28" s="12">
        <v>0</v>
      </c>
      <c r="AH28" s="16">
        <v>0</v>
      </c>
      <c r="AI28" s="17">
        <v>0</v>
      </c>
      <c r="AJ28" s="17">
        <v>0</v>
      </c>
      <c r="AK28" s="17">
        <v>0</v>
      </c>
      <c r="AL28" s="17">
        <v>0</v>
      </c>
      <c r="AM28" s="17">
        <v>0</v>
      </c>
      <c r="AN28" s="17">
        <v>0</v>
      </c>
      <c r="AO28" s="12">
        <v>0</v>
      </c>
      <c r="AP28" s="16">
        <v>0</v>
      </c>
      <c r="AQ28" s="17">
        <v>0</v>
      </c>
      <c r="AR28" s="17">
        <v>0</v>
      </c>
      <c r="AS28" s="17">
        <v>0</v>
      </c>
      <c r="AT28" s="17">
        <v>0</v>
      </c>
      <c r="AU28" s="17">
        <v>0</v>
      </c>
      <c r="AV28" s="17">
        <v>0</v>
      </c>
      <c r="AW28" s="12">
        <v>0</v>
      </c>
      <c r="AX28" s="16">
        <v>0</v>
      </c>
      <c r="AY28" s="17">
        <v>0</v>
      </c>
      <c r="AZ28" s="17">
        <v>0</v>
      </c>
      <c r="BA28" s="17">
        <v>0</v>
      </c>
      <c r="BB28" s="17">
        <v>0</v>
      </c>
      <c r="BC28" s="17">
        <v>0</v>
      </c>
      <c r="BD28" s="17">
        <v>0</v>
      </c>
      <c r="BE28" s="12">
        <v>0</v>
      </c>
    </row>
    <row r="29" spans="1:57" x14ac:dyDescent="0.25">
      <c r="A29" s="4" t="s">
        <v>20</v>
      </c>
      <c r="B29" s="67">
        <v>542425.44999999995</v>
      </c>
      <c r="C29" s="53">
        <v>1790500.4200000002</v>
      </c>
      <c r="D29" s="53">
        <v>601407</v>
      </c>
      <c r="E29" s="53">
        <v>718074.04</v>
      </c>
      <c r="F29" s="53">
        <v>317904.75</v>
      </c>
      <c r="G29" s="53">
        <v>0</v>
      </c>
      <c r="H29" s="53">
        <v>92150.96</v>
      </c>
      <c r="I29" s="68">
        <v>4062462.62</v>
      </c>
      <c r="J29" s="16">
        <v>324489.69</v>
      </c>
      <c r="K29" s="17">
        <v>74923.770000000019</v>
      </c>
      <c r="L29" s="17">
        <v>258912</v>
      </c>
      <c r="M29" s="17">
        <v>697962.04</v>
      </c>
      <c r="N29" s="17">
        <v>317904.75</v>
      </c>
      <c r="O29" s="17">
        <v>0</v>
      </c>
      <c r="P29" s="17">
        <v>227.27</v>
      </c>
      <c r="Q29" s="12">
        <v>1674419.52</v>
      </c>
      <c r="R29" s="16">
        <v>750.01</v>
      </c>
      <c r="S29" s="17">
        <v>1268990.57</v>
      </c>
      <c r="T29" s="17">
        <v>23319</v>
      </c>
      <c r="U29" s="17">
        <v>20112</v>
      </c>
      <c r="V29" s="17">
        <v>0</v>
      </c>
      <c r="W29" s="17">
        <v>0</v>
      </c>
      <c r="X29" s="17">
        <v>0</v>
      </c>
      <c r="Y29" s="12">
        <v>1313171.58</v>
      </c>
      <c r="Z29" s="16">
        <v>196167.54</v>
      </c>
      <c r="AA29" s="17">
        <v>334131.08</v>
      </c>
      <c r="AB29" s="17">
        <v>319176</v>
      </c>
      <c r="AC29" s="17">
        <v>0</v>
      </c>
      <c r="AD29" s="17">
        <v>0</v>
      </c>
      <c r="AE29" s="17">
        <v>0</v>
      </c>
      <c r="AF29" s="17">
        <v>91923.69</v>
      </c>
      <c r="AG29" s="12">
        <v>941398.31</v>
      </c>
      <c r="AH29" s="16">
        <v>21018.21</v>
      </c>
      <c r="AI29" s="17">
        <v>112455</v>
      </c>
      <c r="AJ29" s="17">
        <v>0</v>
      </c>
      <c r="AK29" s="17">
        <v>0</v>
      </c>
      <c r="AL29" s="17">
        <v>0</v>
      </c>
      <c r="AM29" s="17">
        <v>0</v>
      </c>
      <c r="AN29" s="17">
        <v>0</v>
      </c>
      <c r="AO29" s="12">
        <v>133473.21</v>
      </c>
      <c r="AP29" s="16">
        <v>0</v>
      </c>
      <c r="AQ29" s="17">
        <v>0</v>
      </c>
      <c r="AR29" s="17">
        <v>0</v>
      </c>
      <c r="AS29" s="17">
        <v>0</v>
      </c>
      <c r="AT29" s="17">
        <v>0</v>
      </c>
      <c r="AU29" s="17">
        <v>0</v>
      </c>
      <c r="AV29" s="17">
        <v>0</v>
      </c>
      <c r="AW29" s="12">
        <v>0</v>
      </c>
      <c r="AX29" s="16">
        <v>0</v>
      </c>
      <c r="AY29" s="17">
        <v>0</v>
      </c>
      <c r="AZ29" s="17">
        <v>0</v>
      </c>
      <c r="BA29" s="17">
        <v>0</v>
      </c>
      <c r="BB29" s="17">
        <v>0</v>
      </c>
      <c r="BC29" s="17">
        <v>0</v>
      </c>
      <c r="BD29" s="17">
        <v>0</v>
      </c>
      <c r="BE29" s="12">
        <v>0</v>
      </c>
    </row>
    <row r="30" spans="1:57" x14ac:dyDescent="0.25">
      <c r="A30" s="4" t="s">
        <v>21</v>
      </c>
      <c r="B30" s="67">
        <v>492855</v>
      </c>
      <c r="C30" s="53">
        <v>839641</v>
      </c>
      <c r="D30" s="53">
        <v>85746</v>
      </c>
      <c r="E30" s="53">
        <v>152352</v>
      </c>
      <c r="F30" s="53">
        <v>2640</v>
      </c>
      <c r="G30" s="53">
        <v>857784</v>
      </c>
      <c r="H30" s="53">
        <v>9592</v>
      </c>
      <c r="I30" s="68">
        <v>2440610</v>
      </c>
      <c r="J30" s="16">
        <v>411497</v>
      </c>
      <c r="K30" s="17">
        <v>0</v>
      </c>
      <c r="L30" s="17">
        <v>0</v>
      </c>
      <c r="M30" s="17">
        <v>149332</v>
      </c>
      <c r="N30" s="17">
        <v>2640</v>
      </c>
      <c r="O30" s="17">
        <v>822381</v>
      </c>
      <c r="P30" s="17">
        <v>0</v>
      </c>
      <c r="Q30" s="12">
        <v>1385850</v>
      </c>
      <c r="R30" s="16">
        <v>30370</v>
      </c>
      <c r="S30" s="17">
        <v>162071</v>
      </c>
      <c r="T30" s="17">
        <v>0</v>
      </c>
      <c r="U30" s="17">
        <v>0</v>
      </c>
      <c r="V30" s="17">
        <v>0</v>
      </c>
      <c r="W30" s="17">
        <v>202</v>
      </c>
      <c r="X30" s="17">
        <v>0</v>
      </c>
      <c r="Y30" s="12">
        <v>192643</v>
      </c>
      <c r="Z30" s="16">
        <v>15968</v>
      </c>
      <c r="AA30" s="17">
        <v>2000</v>
      </c>
      <c r="AB30" s="17">
        <v>3000</v>
      </c>
      <c r="AC30" s="17">
        <v>0</v>
      </c>
      <c r="AD30" s="17">
        <v>0</v>
      </c>
      <c r="AE30" s="17">
        <v>1943</v>
      </c>
      <c r="AF30" s="17">
        <v>0</v>
      </c>
      <c r="AG30" s="12">
        <v>22911</v>
      </c>
      <c r="AH30" s="16">
        <v>35020</v>
      </c>
      <c r="AI30" s="17">
        <v>675570</v>
      </c>
      <c r="AJ30" s="17">
        <v>82746</v>
      </c>
      <c r="AK30" s="17">
        <v>3020</v>
      </c>
      <c r="AL30" s="17">
        <v>0</v>
      </c>
      <c r="AM30" s="17">
        <v>33258</v>
      </c>
      <c r="AN30" s="17">
        <v>0</v>
      </c>
      <c r="AO30" s="12">
        <v>829614</v>
      </c>
      <c r="AP30" s="16">
        <v>0</v>
      </c>
      <c r="AQ30" s="17">
        <v>0</v>
      </c>
      <c r="AR30" s="17">
        <v>0</v>
      </c>
      <c r="AS30" s="17">
        <v>0</v>
      </c>
      <c r="AT30" s="17">
        <v>0</v>
      </c>
      <c r="AU30" s="17">
        <v>0</v>
      </c>
      <c r="AV30" s="17">
        <v>9592</v>
      </c>
      <c r="AW30" s="12">
        <v>9592</v>
      </c>
      <c r="AX30" s="16">
        <v>0</v>
      </c>
      <c r="AY30" s="17">
        <v>0</v>
      </c>
      <c r="AZ30" s="17">
        <v>0</v>
      </c>
      <c r="BA30" s="17">
        <v>0</v>
      </c>
      <c r="BB30" s="17">
        <v>0</v>
      </c>
      <c r="BC30" s="17">
        <v>0</v>
      </c>
      <c r="BD30" s="17">
        <v>0</v>
      </c>
      <c r="BE30" s="12">
        <v>0</v>
      </c>
    </row>
    <row r="31" spans="1:57" x14ac:dyDescent="0.25">
      <c r="A31" s="4" t="s">
        <v>22</v>
      </c>
      <c r="B31" s="67">
        <v>2371204</v>
      </c>
      <c r="C31" s="53">
        <v>1090880</v>
      </c>
      <c r="D31" s="53">
        <v>0</v>
      </c>
      <c r="E31" s="53">
        <v>1568916</v>
      </c>
      <c r="F31" s="53">
        <v>0</v>
      </c>
      <c r="G31" s="53">
        <v>0</v>
      </c>
      <c r="H31" s="53">
        <v>530926</v>
      </c>
      <c r="I31" s="68">
        <v>5561926</v>
      </c>
      <c r="J31" s="16">
        <v>2251007</v>
      </c>
      <c r="K31" s="17">
        <v>0</v>
      </c>
      <c r="L31" s="17">
        <v>0</v>
      </c>
      <c r="M31" s="17">
        <v>1568461</v>
      </c>
      <c r="N31" s="17">
        <v>0</v>
      </c>
      <c r="O31" s="17">
        <v>0</v>
      </c>
      <c r="P31" s="17">
        <v>0</v>
      </c>
      <c r="Q31" s="12">
        <v>3819468</v>
      </c>
      <c r="R31" s="16">
        <v>0</v>
      </c>
      <c r="S31" s="17">
        <v>1020804</v>
      </c>
      <c r="T31" s="17">
        <v>0</v>
      </c>
      <c r="U31" s="17">
        <v>0</v>
      </c>
      <c r="V31" s="17">
        <v>0</v>
      </c>
      <c r="W31" s="17">
        <v>0</v>
      </c>
      <c r="X31" s="17">
        <v>0</v>
      </c>
      <c r="Y31" s="12">
        <v>1020804</v>
      </c>
      <c r="Z31" s="16">
        <v>60638</v>
      </c>
      <c r="AA31" s="17">
        <v>70076</v>
      </c>
      <c r="AB31" s="17">
        <v>0</v>
      </c>
      <c r="AC31" s="17">
        <v>0</v>
      </c>
      <c r="AD31" s="17">
        <v>0</v>
      </c>
      <c r="AE31" s="17">
        <v>0</v>
      </c>
      <c r="AF31" s="17">
        <v>0</v>
      </c>
      <c r="AG31" s="12">
        <v>130714</v>
      </c>
      <c r="AH31" s="16">
        <v>22002</v>
      </c>
      <c r="AI31" s="17">
        <v>0</v>
      </c>
      <c r="AJ31" s="17">
        <v>0</v>
      </c>
      <c r="AK31" s="17">
        <v>0</v>
      </c>
      <c r="AL31" s="17">
        <v>0</v>
      </c>
      <c r="AM31" s="17">
        <v>0</v>
      </c>
      <c r="AN31" s="17">
        <v>530776</v>
      </c>
      <c r="AO31" s="12">
        <v>552778</v>
      </c>
      <c r="AP31" s="16">
        <v>0</v>
      </c>
      <c r="AQ31" s="17">
        <v>0</v>
      </c>
      <c r="AR31" s="17">
        <v>0</v>
      </c>
      <c r="AS31" s="17">
        <v>0</v>
      </c>
      <c r="AT31" s="17">
        <v>0</v>
      </c>
      <c r="AU31" s="17">
        <v>0</v>
      </c>
      <c r="AV31" s="17">
        <v>0</v>
      </c>
      <c r="AW31" s="12">
        <v>0</v>
      </c>
      <c r="AX31" s="16">
        <v>37557</v>
      </c>
      <c r="AY31" s="17">
        <v>0</v>
      </c>
      <c r="AZ31" s="17">
        <v>0</v>
      </c>
      <c r="BA31" s="17">
        <v>455</v>
      </c>
      <c r="BB31" s="17">
        <v>0</v>
      </c>
      <c r="BC31" s="17">
        <v>0</v>
      </c>
      <c r="BD31" s="17">
        <v>150</v>
      </c>
      <c r="BE31" s="12">
        <v>38162</v>
      </c>
    </row>
    <row r="32" spans="1:57" x14ac:dyDescent="0.25">
      <c r="A32" s="4" t="s">
        <v>23</v>
      </c>
      <c r="B32" s="67">
        <v>939358</v>
      </c>
      <c r="C32" s="53">
        <v>909000</v>
      </c>
      <c r="D32" s="53">
        <v>91000</v>
      </c>
      <c r="E32" s="53">
        <v>838000</v>
      </c>
      <c r="F32" s="53">
        <v>0</v>
      </c>
      <c r="G32" s="53">
        <v>16927</v>
      </c>
      <c r="H32" s="53">
        <v>200915</v>
      </c>
      <c r="I32" s="68">
        <v>2995200</v>
      </c>
      <c r="J32" s="16">
        <v>738062</v>
      </c>
      <c r="K32" s="17">
        <v>780000</v>
      </c>
      <c r="L32" s="17">
        <v>91000</v>
      </c>
      <c r="M32" s="17">
        <v>838000</v>
      </c>
      <c r="N32" s="17">
        <v>0</v>
      </c>
      <c r="O32" s="17">
        <v>1627</v>
      </c>
      <c r="P32" s="17">
        <v>5709</v>
      </c>
      <c r="Q32" s="12">
        <v>2454398</v>
      </c>
      <c r="R32" s="16">
        <v>0</v>
      </c>
      <c r="S32" s="17">
        <v>0</v>
      </c>
      <c r="T32" s="17">
        <v>0</v>
      </c>
      <c r="U32" s="17">
        <v>0</v>
      </c>
      <c r="V32" s="17">
        <v>0</v>
      </c>
      <c r="W32" s="17">
        <v>0</v>
      </c>
      <c r="X32" s="17">
        <v>0</v>
      </c>
      <c r="Y32" s="12">
        <v>0</v>
      </c>
      <c r="Z32" s="16">
        <v>2798</v>
      </c>
      <c r="AA32" s="17">
        <v>129000</v>
      </c>
      <c r="AB32" s="17">
        <v>0</v>
      </c>
      <c r="AC32" s="17">
        <v>0</v>
      </c>
      <c r="AD32" s="17">
        <v>0</v>
      </c>
      <c r="AE32" s="17">
        <v>15300</v>
      </c>
      <c r="AF32" s="17">
        <v>195206</v>
      </c>
      <c r="AG32" s="12">
        <v>342304</v>
      </c>
      <c r="AH32" s="16">
        <v>193015</v>
      </c>
      <c r="AI32" s="17">
        <v>0</v>
      </c>
      <c r="AJ32" s="17">
        <v>0</v>
      </c>
      <c r="AK32" s="17">
        <v>0</v>
      </c>
      <c r="AL32" s="17">
        <v>0</v>
      </c>
      <c r="AM32" s="17">
        <v>0</v>
      </c>
      <c r="AN32" s="17">
        <v>0</v>
      </c>
      <c r="AO32" s="12">
        <v>193015</v>
      </c>
      <c r="AP32" s="16">
        <v>5483</v>
      </c>
      <c r="AQ32" s="17">
        <v>0</v>
      </c>
      <c r="AR32" s="17">
        <v>0</v>
      </c>
      <c r="AS32" s="17">
        <v>0</v>
      </c>
      <c r="AT32" s="17">
        <v>0</v>
      </c>
      <c r="AU32" s="17">
        <v>0</v>
      </c>
      <c r="AV32" s="17">
        <v>0</v>
      </c>
      <c r="AW32" s="12">
        <v>5483</v>
      </c>
      <c r="AX32" s="16">
        <v>0</v>
      </c>
      <c r="AY32" s="17">
        <v>0</v>
      </c>
      <c r="AZ32" s="17">
        <v>0</v>
      </c>
      <c r="BA32" s="17">
        <v>0</v>
      </c>
      <c r="BB32" s="17">
        <v>0</v>
      </c>
      <c r="BC32" s="17">
        <v>0</v>
      </c>
      <c r="BD32" s="17">
        <v>0</v>
      </c>
      <c r="BE32" s="12">
        <v>0</v>
      </c>
    </row>
    <row r="33" spans="1:57" x14ac:dyDescent="0.25">
      <c r="A33" s="4" t="s">
        <v>24</v>
      </c>
      <c r="B33" s="67">
        <v>1560000</v>
      </c>
      <c r="C33" s="53">
        <v>1311000</v>
      </c>
      <c r="D33" s="53">
        <v>204000</v>
      </c>
      <c r="E33" s="53">
        <v>1093000</v>
      </c>
      <c r="F33" s="53">
        <v>2000</v>
      </c>
      <c r="G33" s="53">
        <v>268000</v>
      </c>
      <c r="H33" s="53">
        <v>0</v>
      </c>
      <c r="I33" s="68">
        <v>4438000</v>
      </c>
      <c r="J33" s="16">
        <v>1173000</v>
      </c>
      <c r="K33" s="17">
        <v>325000</v>
      </c>
      <c r="L33" s="17">
        <v>1000</v>
      </c>
      <c r="M33" s="17">
        <v>1093000</v>
      </c>
      <c r="N33" s="17">
        <v>2000</v>
      </c>
      <c r="O33" s="17">
        <v>164000</v>
      </c>
      <c r="P33" s="17">
        <v>0</v>
      </c>
      <c r="Q33" s="12">
        <v>2758000</v>
      </c>
      <c r="R33" s="16">
        <v>234000</v>
      </c>
      <c r="S33" s="17">
        <v>432000</v>
      </c>
      <c r="T33" s="17">
        <v>138000</v>
      </c>
      <c r="U33" s="17">
        <v>0</v>
      </c>
      <c r="V33" s="17">
        <v>0</v>
      </c>
      <c r="W33" s="17">
        <v>4000</v>
      </c>
      <c r="X33" s="17">
        <v>0</v>
      </c>
      <c r="Y33" s="12">
        <v>808000</v>
      </c>
      <c r="Z33" s="16">
        <v>15000</v>
      </c>
      <c r="AA33" s="17">
        <v>2000</v>
      </c>
      <c r="AB33" s="17">
        <v>65000</v>
      </c>
      <c r="AC33" s="17">
        <v>0</v>
      </c>
      <c r="AD33" s="17">
        <v>0</v>
      </c>
      <c r="AE33" s="17">
        <v>3000</v>
      </c>
      <c r="AF33" s="17">
        <v>0</v>
      </c>
      <c r="AG33" s="12">
        <v>85000</v>
      </c>
      <c r="AH33" s="16">
        <v>138000</v>
      </c>
      <c r="AI33" s="17">
        <v>552000</v>
      </c>
      <c r="AJ33" s="17">
        <v>0</v>
      </c>
      <c r="AK33" s="17">
        <v>0</v>
      </c>
      <c r="AL33" s="17">
        <v>0</v>
      </c>
      <c r="AM33" s="17">
        <v>97000</v>
      </c>
      <c r="AN33" s="17">
        <v>0</v>
      </c>
      <c r="AO33" s="12">
        <v>787000</v>
      </c>
      <c r="AP33" s="16">
        <v>0</v>
      </c>
      <c r="AQ33" s="17">
        <v>0</v>
      </c>
      <c r="AR33" s="17">
        <v>0</v>
      </c>
      <c r="AS33" s="17">
        <v>0</v>
      </c>
      <c r="AT33" s="17">
        <v>0</v>
      </c>
      <c r="AU33" s="17">
        <v>0</v>
      </c>
      <c r="AV33" s="17">
        <v>0</v>
      </c>
      <c r="AW33" s="12">
        <v>0</v>
      </c>
      <c r="AX33" s="16">
        <v>0</v>
      </c>
      <c r="AY33" s="17">
        <v>0</v>
      </c>
      <c r="AZ33" s="17">
        <v>0</v>
      </c>
      <c r="BA33" s="17">
        <v>0</v>
      </c>
      <c r="BB33" s="17">
        <v>0</v>
      </c>
      <c r="BC33" s="17">
        <v>0</v>
      </c>
      <c r="BD33" s="17">
        <v>0</v>
      </c>
      <c r="BE33" s="12">
        <v>0</v>
      </c>
    </row>
    <row r="34" spans="1:57" ht="13.2" customHeight="1" x14ac:dyDescent="0.25">
      <c r="A34" s="4" t="s">
        <v>25</v>
      </c>
      <c r="B34" s="67">
        <v>4694765.370000001</v>
      </c>
      <c r="C34" s="53">
        <v>1649754.1199999999</v>
      </c>
      <c r="D34" s="53">
        <v>211829.22999999998</v>
      </c>
      <c r="E34" s="53">
        <v>20540.68</v>
      </c>
      <c r="F34" s="53">
        <v>6840</v>
      </c>
      <c r="G34" s="53">
        <v>132794.75</v>
      </c>
      <c r="H34" s="53">
        <v>209668.18</v>
      </c>
      <c r="I34" s="68">
        <v>6926192.3300000001</v>
      </c>
      <c r="J34" s="16">
        <v>3897270.23</v>
      </c>
      <c r="K34" s="17">
        <v>1094256.1499999999</v>
      </c>
      <c r="L34" s="17">
        <v>170989.22999999998</v>
      </c>
      <c r="M34" s="17">
        <v>0</v>
      </c>
      <c r="N34" s="17">
        <v>0</v>
      </c>
      <c r="O34" s="17">
        <v>65518.83</v>
      </c>
      <c r="P34" s="17">
        <v>90661.739999999991</v>
      </c>
      <c r="Q34" s="12">
        <v>5318696.18</v>
      </c>
      <c r="R34" s="16">
        <v>777555.25</v>
      </c>
      <c r="S34" s="17">
        <v>157199.19</v>
      </c>
      <c r="T34" s="17">
        <v>0</v>
      </c>
      <c r="U34" s="17">
        <v>20540.68</v>
      </c>
      <c r="V34" s="17">
        <v>0</v>
      </c>
      <c r="W34" s="17">
        <v>38776.550000000003</v>
      </c>
      <c r="X34" s="17">
        <v>32255.41</v>
      </c>
      <c r="Y34" s="12">
        <v>1026327.0800000001</v>
      </c>
      <c r="Z34" s="16">
        <v>2714.37</v>
      </c>
      <c r="AA34" s="17">
        <v>348798.78</v>
      </c>
      <c r="AB34" s="17">
        <v>40840</v>
      </c>
      <c r="AC34" s="17">
        <v>0</v>
      </c>
      <c r="AD34" s="17">
        <v>6840</v>
      </c>
      <c r="AE34" s="17">
        <v>5884.99</v>
      </c>
      <c r="AF34" s="17">
        <v>50620.65</v>
      </c>
      <c r="AG34" s="12">
        <v>455698.79000000004</v>
      </c>
      <c r="AH34" s="16">
        <v>15436.11</v>
      </c>
      <c r="AI34" s="17">
        <v>49500</v>
      </c>
      <c r="AJ34" s="17">
        <v>0</v>
      </c>
      <c r="AK34" s="17">
        <v>0</v>
      </c>
      <c r="AL34" s="17">
        <v>0</v>
      </c>
      <c r="AM34" s="17">
        <v>22614.38</v>
      </c>
      <c r="AN34" s="17">
        <v>1269.49</v>
      </c>
      <c r="AO34" s="12">
        <v>88819.98000000001</v>
      </c>
      <c r="AP34" s="16">
        <v>1789.41</v>
      </c>
      <c r="AQ34" s="17">
        <v>0</v>
      </c>
      <c r="AR34" s="17">
        <v>0</v>
      </c>
      <c r="AS34" s="17">
        <v>0</v>
      </c>
      <c r="AT34" s="17">
        <v>0</v>
      </c>
      <c r="AU34" s="17">
        <v>0</v>
      </c>
      <c r="AV34" s="17">
        <v>34860.89</v>
      </c>
      <c r="AW34" s="12">
        <v>36650.300000000003</v>
      </c>
      <c r="AX34" s="16">
        <v>0</v>
      </c>
      <c r="AY34" s="17">
        <v>0</v>
      </c>
      <c r="AZ34" s="17">
        <v>0</v>
      </c>
      <c r="BA34" s="17">
        <v>0</v>
      </c>
      <c r="BB34" s="17">
        <v>0</v>
      </c>
      <c r="BC34" s="17">
        <v>0</v>
      </c>
      <c r="BD34" s="17">
        <v>0</v>
      </c>
      <c r="BE34" s="12">
        <v>0</v>
      </c>
    </row>
    <row r="35" spans="1:57" x14ac:dyDescent="0.25">
      <c r="A35" s="4" t="s">
        <v>26</v>
      </c>
      <c r="B35" s="67">
        <v>827689</v>
      </c>
      <c r="C35" s="53">
        <v>3511961.42</v>
      </c>
      <c r="D35" s="53">
        <v>438407.63</v>
      </c>
      <c r="E35" s="53">
        <v>3337528.47</v>
      </c>
      <c r="F35" s="53">
        <v>0</v>
      </c>
      <c r="G35" s="53">
        <v>0</v>
      </c>
      <c r="H35" s="53">
        <v>60759</v>
      </c>
      <c r="I35" s="68">
        <v>8176345.5200000005</v>
      </c>
      <c r="J35" s="16">
        <v>816843</v>
      </c>
      <c r="K35" s="17">
        <v>242776.89</v>
      </c>
      <c r="L35" s="17">
        <v>215757.17</v>
      </c>
      <c r="M35" s="17">
        <v>3337528.47</v>
      </c>
      <c r="N35" s="17">
        <v>0</v>
      </c>
      <c r="O35" s="17">
        <v>0</v>
      </c>
      <c r="P35" s="17">
        <v>0</v>
      </c>
      <c r="Q35" s="12">
        <v>4612905.53</v>
      </c>
      <c r="R35" s="16">
        <v>0</v>
      </c>
      <c r="S35" s="17">
        <v>1987287.17</v>
      </c>
      <c r="T35" s="17">
        <v>118730.46</v>
      </c>
      <c r="U35" s="17">
        <v>0</v>
      </c>
      <c r="V35" s="17">
        <v>0</v>
      </c>
      <c r="W35" s="17">
        <v>0</v>
      </c>
      <c r="X35" s="17">
        <v>27718</v>
      </c>
      <c r="Y35" s="12">
        <v>2133735.63</v>
      </c>
      <c r="Z35" s="16">
        <v>8346</v>
      </c>
      <c r="AA35" s="17">
        <v>915352</v>
      </c>
      <c r="AB35" s="17">
        <v>103920</v>
      </c>
      <c r="AC35" s="17">
        <v>0</v>
      </c>
      <c r="AD35" s="17">
        <v>0</v>
      </c>
      <c r="AE35" s="17">
        <v>0</v>
      </c>
      <c r="AF35" s="17">
        <v>29806</v>
      </c>
      <c r="AG35" s="12">
        <v>1057424</v>
      </c>
      <c r="AH35" s="16">
        <v>2500</v>
      </c>
      <c r="AI35" s="17">
        <v>338732</v>
      </c>
      <c r="AJ35" s="17">
        <v>0</v>
      </c>
      <c r="AK35" s="17">
        <v>0</v>
      </c>
      <c r="AL35" s="17">
        <v>0</v>
      </c>
      <c r="AM35" s="17">
        <v>0</v>
      </c>
      <c r="AN35" s="17">
        <v>3235</v>
      </c>
      <c r="AO35" s="12">
        <v>344467</v>
      </c>
      <c r="AP35" s="16">
        <v>0</v>
      </c>
      <c r="AQ35" s="17">
        <v>0</v>
      </c>
      <c r="AR35" s="17">
        <v>0</v>
      </c>
      <c r="AS35" s="17">
        <v>0</v>
      </c>
      <c r="AT35" s="17">
        <v>0</v>
      </c>
      <c r="AU35" s="17">
        <v>0</v>
      </c>
      <c r="AV35" s="17">
        <v>0</v>
      </c>
      <c r="AW35" s="12">
        <v>0</v>
      </c>
      <c r="AX35" s="16">
        <v>0</v>
      </c>
      <c r="AY35" s="17">
        <v>27813.360000000001</v>
      </c>
      <c r="AZ35" s="17">
        <v>0</v>
      </c>
      <c r="BA35" s="17">
        <v>0</v>
      </c>
      <c r="BB35" s="17">
        <v>0</v>
      </c>
      <c r="BC35" s="17">
        <v>0</v>
      </c>
      <c r="BD35" s="17">
        <v>0</v>
      </c>
      <c r="BE35" s="12">
        <v>27813.360000000001</v>
      </c>
    </row>
    <row r="36" spans="1:57" x14ac:dyDescent="0.25">
      <c r="A36" s="4" t="s">
        <v>27</v>
      </c>
      <c r="B36" s="67">
        <v>6406840.6500000004</v>
      </c>
      <c r="C36" s="53">
        <v>5770953.1899999995</v>
      </c>
      <c r="D36" s="53">
        <v>1486397</v>
      </c>
      <c r="E36" s="53">
        <v>6628314.6099999994</v>
      </c>
      <c r="F36" s="53">
        <v>50000</v>
      </c>
      <c r="G36" s="53">
        <v>0</v>
      </c>
      <c r="H36" s="53">
        <v>324344.42000000004</v>
      </c>
      <c r="I36" s="68">
        <v>20666849.870000001</v>
      </c>
      <c r="J36" s="16">
        <v>5737424.46</v>
      </c>
      <c r="K36" s="17">
        <v>764681.98</v>
      </c>
      <c r="L36" s="17">
        <v>750000</v>
      </c>
      <c r="M36" s="17">
        <v>6386309.8399999999</v>
      </c>
      <c r="N36" s="17">
        <v>0</v>
      </c>
      <c r="O36" s="17">
        <v>0</v>
      </c>
      <c r="P36" s="17">
        <v>49499.78</v>
      </c>
      <c r="Q36" s="12">
        <v>13687916.059999999</v>
      </c>
      <c r="R36" s="16">
        <v>0</v>
      </c>
      <c r="S36" s="17">
        <v>2647988.48</v>
      </c>
      <c r="T36" s="17">
        <v>50000</v>
      </c>
      <c r="U36" s="17">
        <v>0</v>
      </c>
      <c r="V36" s="17">
        <v>50000</v>
      </c>
      <c r="W36" s="17">
        <v>0</v>
      </c>
      <c r="X36" s="17">
        <v>80867.14</v>
      </c>
      <c r="Y36" s="12">
        <v>2828855.62</v>
      </c>
      <c r="Z36" s="16">
        <v>149904.34</v>
      </c>
      <c r="AA36" s="17">
        <v>409719.25</v>
      </c>
      <c r="AB36" s="17">
        <v>50000</v>
      </c>
      <c r="AC36" s="17">
        <v>0</v>
      </c>
      <c r="AD36" s="17">
        <v>0</v>
      </c>
      <c r="AE36" s="17">
        <v>0</v>
      </c>
      <c r="AF36" s="17">
        <v>69758.210000000006</v>
      </c>
      <c r="AG36" s="12">
        <v>679381.79999999993</v>
      </c>
      <c r="AH36" s="16">
        <v>511638.91</v>
      </c>
      <c r="AI36" s="17">
        <v>1939813.48</v>
      </c>
      <c r="AJ36" s="17">
        <v>636397</v>
      </c>
      <c r="AK36" s="17">
        <v>242004.77</v>
      </c>
      <c r="AL36" s="17">
        <v>0</v>
      </c>
      <c r="AM36" s="17">
        <v>0</v>
      </c>
      <c r="AN36" s="17">
        <v>47265.22</v>
      </c>
      <c r="AO36" s="12">
        <v>3377119.3800000004</v>
      </c>
      <c r="AP36" s="16">
        <v>0</v>
      </c>
      <c r="AQ36" s="17">
        <v>0</v>
      </c>
      <c r="AR36" s="17">
        <v>0</v>
      </c>
      <c r="AS36" s="17">
        <v>0</v>
      </c>
      <c r="AT36" s="17">
        <v>0</v>
      </c>
      <c r="AU36" s="17">
        <v>0</v>
      </c>
      <c r="AV36" s="17">
        <v>0</v>
      </c>
      <c r="AW36" s="12">
        <v>0</v>
      </c>
      <c r="AX36" s="16">
        <v>7872.94</v>
      </c>
      <c r="AY36" s="17">
        <v>8750</v>
      </c>
      <c r="AZ36" s="17">
        <v>0</v>
      </c>
      <c r="BA36" s="17">
        <v>0</v>
      </c>
      <c r="BB36" s="17">
        <v>0</v>
      </c>
      <c r="BC36" s="17">
        <v>0</v>
      </c>
      <c r="BD36" s="17">
        <v>76954.070000000007</v>
      </c>
      <c r="BE36" s="12">
        <v>93577.010000000009</v>
      </c>
    </row>
    <row r="37" spans="1:57" x14ac:dyDescent="0.25">
      <c r="A37" s="4" t="s">
        <v>28</v>
      </c>
      <c r="B37" s="67">
        <v>2501064</v>
      </c>
      <c r="C37" s="53">
        <v>1755355</v>
      </c>
      <c r="D37" s="53">
        <v>1290901</v>
      </c>
      <c r="E37" s="53">
        <v>2527217</v>
      </c>
      <c r="F37" s="53">
        <v>105249</v>
      </c>
      <c r="G37" s="53">
        <v>10044</v>
      </c>
      <c r="H37" s="53">
        <v>0</v>
      </c>
      <c r="I37" s="68">
        <v>8189830</v>
      </c>
      <c r="J37" s="16">
        <v>1848763</v>
      </c>
      <c r="K37" s="17">
        <v>221825</v>
      </c>
      <c r="L37" s="17">
        <v>647620</v>
      </c>
      <c r="M37" s="17">
        <v>2527217</v>
      </c>
      <c r="N37" s="17">
        <v>0</v>
      </c>
      <c r="O37" s="17">
        <v>0</v>
      </c>
      <c r="P37" s="17">
        <v>0</v>
      </c>
      <c r="Q37" s="12">
        <v>5245425</v>
      </c>
      <c r="R37" s="16">
        <v>331271</v>
      </c>
      <c r="S37" s="17">
        <v>19693</v>
      </c>
      <c r="T37" s="17">
        <v>35000</v>
      </c>
      <c r="U37" s="17">
        <v>0</v>
      </c>
      <c r="V37" s="17">
        <v>67511</v>
      </c>
      <c r="W37" s="17">
        <v>1784</v>
      </c>
      <c r="X37" s="17">
        <v>0</v>
      </c>
      <c r="Y37" s="12">
        <v>455259</v>
      </c>
      <c r="Z37" s="16">
        <v>46971</v>
      </c>
      <c r="AA37" s="17">
        <v>38255</v>
      </c>
      <c r="AB37" s="17">
        <v>69000</v>
      </c>
      <c r="AC37" s="17">
        <v>0</v>
      </c>
      <c r="AD37" s="17">
        <v>0</v>
      </c>
      <c r="AE37" s="17">
        <v>2560</v>
      </c>
      <c r="AF37" s="17">
        <v>0</v>
      </c>
      <c r="AG37" s="12">
        <v>156786</v>
      </c>
      <c r="AH37" s="16">
        <v>274059</v>
      </c>
      <c r="AI37" s="17">
        <v>1475582</v>
      </c>
      <c r="AJ37" s="17">
        <v>539281</v>
      </c>
      <c r="AK37" s="17">
        <v>0</v>
      </c>
      <c r="AL37" s="17">
        <v>0</v>
      </c>
      <c r="AM37" s="17">
        <v>5700</v>
      </c>
      <c r="AN37" s="17">
        <v>0</v>
      </c>
      <c r="AO37" s="12">
        <v>2294622</v>
      </c>
      <c r="AP37" s="16">
        <v>0</v>
      </c>
      <c r="AQ37" s="17">
        <v>0</v>
      </c>
      <c r="AR37" s="17">
        <v>0</v>
      </c>
      <c r="AS37" s="17">
        <v>0</v>
      </c>
      <c r="AT37" s="17">
        <v>0</v>
      </c>
      <c r="AU37" s="17">
        <v>0</v>
      </c>
      <c r="AV37" s="17">
        <v>0</v>
      </c>
      <c r="AW37" s="12">
        <v>0</v>
      </c>
      <c r="AX37" s="16">
        <v>0</v>
      </c>
      <c r="AY37" s="17">
        <v>0</v>
      </c>
      <c r="AZ37" s="17">
        <v>0</v>
      </c>
      <c r="BA37" s="17">
        <v>0</v>
      </c>
      <c r="BB37" s="17">
        <v>37738</v>
      </c>
      <c r="BC37" s="17">
        <v>0</v>
      </c>
      <c r="BD37" s="17">
        <v>0</v>
      </c>
      <c r="BE37" s="12">
        <v>37738</v>
      </c>
    </row>
    <row r="38" spans="1:57" x14ac:dyDescent="0.25">
      <c r="A38" s="4" t="s">
        <v>29</v>
      </c>
      <c r="B38" s="67">
        <v>151835</v>
      </c>
      <c r="C38" s="53">
        <v>138804</v>
      </c>
      <c r="D38" s="53">
        <v>0</v>
      </c>
      <c r="E38" s="53">
        <v>56049</v>
      </c>
      <c r="F38" s="53">
        <v>0</v>
      </c>
      <c r="G38" s="53">
        <v>0</v>
      </c>
      <c r="H38" s="53">
        <v>122374</v>
      </c>
      <c r="I38" s="68">
        <v>469062</v>
      </c>
      <c r="J38" s="16">
        <v>0</v>
      </c>
      <c r="K38" s="17">
        <v>138804</v>
      </c>
      <c r="L38" s="17">
        <v>0</v>
      </c>
      <c r="M38" s="17">
        <v>0</v>
      </c>
      <c r="N38" s="17">
        <v>0</v>
      </c>
      <c r="O38" s="17">
        <v>0</v>
      </c>
      <c r="P38" s="17">
        <v>0</v>
      </c>
      <c r="Q38" s="12">
        <v>138804</v>
      </c>
      <c r="R38" s="16">
        <v>151835</v>
      </c>
      <c r="S38" s="17">
        <v>0</v>
      </c>
      <c r="T38" s="17">
        <v>0</v>
      </c>
      <c r="U38" s="17">
        <v>56049</v>
      </c>
      <c r="V38" s="17">
        <v>0</v>
      </c>
      <c r="W38" s="17">
        <v>0</v>
      </c>
      <c r="X38" s="17">
        <v>0</v>
      </c>
      <c r="Y38" s="12">
        <v>207884</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c r="AP38" s="16">
        <v>0</v>
      </c>
      <c r="AQ38" s="17">
        <v>0</v>
      </c>
      <c r="AR38" s="17">
        <v>0</v>
      </c>
      <c r="AS38" s="17">
        <v>0</v>
      </c>
      <c r="AT38" s="17">
        <v>0</v>
      </c>
      <c r="AU38" s="17">
        <v>0</v>
      </c>
      <c r="AV38" s="17">
        <v>122374</v>
      </c>
      <c r="AW38" s="12">
        <v>122374</v>
      </c>
      <c r="AX38" s="16">
        <v>0</v>
      </c>
      <c r="AY38" s="17">
        <v>0</v>
      </c>
      <c r="AZ38" s="17">
        <v>0</v>
      </c>
      <c r="BA38" s="17">
        <v>0</v>
      </c>
      <c r="BB38" s="17">
        <v>0</v>
      </c>
      <c r="BC38" s="17">
        <v>0</v>
      </c>
      <c r="BD38" s="17">
        <v>0</v>
      </c>
      <c r="BE38" s="12">
        <v>0</v>
      </c>
    </row>
    <row r="39" spans="1:57" x14ac:dyDescent="0.25">
      <c r="A39" s="4" t="s">
        <v>30</v>
      </c>
      <c r="B39" s="67">
        <v>1882</v>
      </c>
      <c r="C39" s="53">
        <v>32350</v>
      </c>
      <c r="D39" s="53">
        <v>511634</v>
      </c>
      <c r="E39" s="53">
        <v>0</v>
      </c>
      <c r="F39" s="53">
        <v>2000</v>
      </c>
      <c r="G39" s="53">
        <v>4837</v>
      </c>
      <c r="H39" s="53">
        <v>0</v>
      </c>
      <c r="I39" s="68">
        <v>552703</v>
      </c>
      <c r="J39" s="16">
        <v>0</v>
      </c>
      <c r="K39" s="17">
        <v>500</v>
      </c>
      <c r="L39" s="17">
        <v>0</v>
      </c>
      <c r="M39" s="17">
        <v>0</v>
      </c>
      <c r="N39" s="17">
        <v>0</v>
      </c>
      <c r="O39" s="17">
        <v>0</v>
      </c>
      <c r="P39" s="17">
        <v>0</v>
      </c>
      <c r="Q39" s="12">
        <v>500</v>
      </c>
      <c r="R39" s="16">
        <v>0</v>
      </c>
      <c r="S39" s="17">
        <v>0</v>
      </c>
      <c r="T39" s="17">
        <v>5034</v>
      </c>
      <c r="U39" s="17">
        <v>0</v>
      </c>
      <c r="V39" s="17">
        <v>0</v>
      </c>
      <c r="W39" s="17">
        <v>0</v>
      </c>
      <c r="X39" s="17">
        <v>0</v>
      </c>
      <c r="Y39" s="12">
        <v>5034</v>
      </c>
      <c r="Z39" s="16">
        <v>0</v>
      </c>
      <c r="AA39" s="17">
        <v>31850</v>
      </c>
      <c r="AB39" s="17">
        <v>11600</v>
      </c>
      <c r="AC39" s="17">
        <v>0</v>
      </c>
      <c r="AD39" s="17">
        <v>2000</v>
      </c>
      <c r="AE39" s="17">
        <v>1945</v>
      </c>
      <c r="AF39" s="17">
        <v>0</v>
      </c>
      <c r="AG39" s="12">
        <v>47395</v>
      </c>
      <c r="AH39" s="16">
        <v>1882</v>
      </c>
      <c r="AI39" s="17">
        <v>0</v>
      </c>
      <c r="AJ39" s="17">
        <v>495000</v>
      </c>
      <c r="AK39" s="17">
        <v>0</v>
      </c>
      <c r="AL39" s="17">
        <v>0</v>
      </c>
      <c r="AM39" s="17">
        <v>2892</v>
      </c>
      <c r="AN39" s="17">
        <v>0</v>
      </c>
      <c r="AO39" s="12">
        <v>499774</v>
      </c>
      <c r="AP39" s="16">
        <v>0</v>
      </c>
      <c r="AQ39" s="17">
        <v>0</v>
      </c>
      <c r="AR39" s="17">
        <v>0</v>
      </c>
      <c r="AS39" s="17">
        <v>0</v>
      </c>
      <c r="AT39" s="17">
        <v>0</v>
      </c>
      <c r="AU39" s="17">
        <v>0</v>
      </c>
      <c r="AV39" s="17">
        <v>0</v>
      </c>
      <c r="AW39" s="12">
        <v>0</v>
      </c>
      <c r="AX39" s="16">
        <v>0</v>
      </c>
      <c r="AY39" s="17">
        <v>0</v>
      </c>
      <c r="AZ39" s="17">
        <v>0</v>
      </c>
      <c r="BA39" s="17">
        <v>0</v>
      </c>
      <c r="BB39" s="17">
        <v>0</v>
      </c>
      <c r="BC39" s="17">
        <v>0</v>
      </c>
      <c r="BD39" s="17">
        <v>0</v>
      </c>
      <c r="BE39" s="12">
        <v>0</v>
      </c>
    </row>
    <row r="40" spans="1:57" x14ac:dyDescent="0.25">
      <c r="A40" s="4" t="s">
        <v>31</v>
      </c>
      <c r="B40" s="67">
        <v>1878583</v>
      </c>
      <c r="C40" s="53">
        <v>2047017</v>
      </c>
      <c r="D40" s="53">
        <v>70740</v>
      </c>
      <c r="E40" s="53">
        <v>801344</v>
      </c>
      <c r="F40" s="53">
        <v>0</v>
      </c>
      <c r="G40" s="53">
        <v>0</v>
      </c>
      <c r="H40" s="53">
        <v>357747</v>
      </c>
      <c r="I40" s="68">
        <v>5155431</v>
      </c>
      <c r="J40" s="16">
        <v>1254675</v>
      </c>
      <c r="K40" s="17">
        <v>1422663</v>
      </c>
      <c r="L40" s="17">
        <v>0</v>
      </c>
      <c r="M40" s="17">
        <v>801344</v>
      </c>
      <c r="N40" s="17">
        <v>0</v>
      </c>
      <c r="O40" s="17">
        <v>0</v>
      </c>
      <c r="P40" s="17">
        <v>0</v>
      </c>
      <c r="Q40" s="12">
        <v>3478682</v>
      </c>
      <c r="R40" s="16">
        <v>521980</v>
      </c>
      <c r="S40" s="17">
        <v>131735</v>
      </c>
      <c r="T40" s="17">
        <v>0</v>
      </c>
      <c r="U40" s="17">
        <v>0</v>
      </c>
      <c r="V40" s="17">
        <v>0</v>
      </c>
      <c r="W40" s="17">
        <v>0</v>
      </c>
      <c r="X40" s="17">
        <v>0</v>
      </c>
      <c r="Y40" s="12">
        <v>653715</v>
      </c>
      <c r="Z40" s="16">
        <v>73801</v>
      </c>
      <c r="AA40" s="17">
        <v>492619</v>
      </c>
      <c r="AB40" s="17">
        <v>59800</v>
      </c>
      <c r="AC40" s="17">
        <v>0</v>
      </c>
      <c r="AD40" s="17">
        <v>0</v>
      </c>
      <c r="AE40" s="17">
        <v>0</v>
      </c>
      <c r="AF40" s="17">
        <v>357747</v>
      </c>
      <c r="AG40" s="12">
        <v>983967</v>
      </c>
      <c r="AH40" s="16">
        <v>28127</v>
      </c>
      <c r="AI40" s="17">
        <v>0</v>
      </c>
      <c r="AJ40" s="17">
        <v>10940</v>
      </c>
      <c r="AK40" s="17">
        <v>0</v>
      </c>
      <c r="AL40" s="17">
        <v>0</v>
      </c>
      <c r="AM40" s="17">
        <v>0</v>
      </c>
      <c r="AN40" s="17">
        <v>0</v>
      </c>
      <c r="AO40" s="12">
        <v>39067</v>
      </c>
      <c r="AP40" s="16">
        <v>0</v>
      </c>
      <c r="AQ40" s="17">
        <v>0</v>
      </c>
      <c r="AR40" s="17">
        <v>0</v>
      </c>
      <c r="AS40" s="17">
        <v>0</v>
      </c>
      <c r="AT40" s="17">
        <v>0</v>
      </c>
      <c r="AU40" s="17">
        <v>0</v>
      </c>
      <c r="AV40" s="17">
        <v>0</v>
      </c>
      <c r="AW40" s="12">
        <v>0</v>
      </c>
      <c r="AX40" s="16">
        <v>0</v>
      </c>
      <c r="AY40" s="17">
        <v>0</v>
      </c>
      <c r="AZ40" s="17">
        <v>0</v>
      </c>
      <c r="BA40" s="17">
        <v>0</v>
      </c>
      <c r="BB40" s="17">
        <v>0</v>
      </c>
      <c r="BC40" s="17">
        <v>0</v>
      </c>
      <c r="BD40" s="17">
        <v>0</v>
      </c>
      <c r="BE40" s="12">
        <v>0</v>
      </c>
    </row>
    <row r="41" spans="1:57" x14ac:dyDescent="0.25">
      <c r="A41" s="4" t="s">
        <v>32</v>
      </c>
      <c r="B41" s="67">
        <v>60403</v>
      </c>
      <c r="C41" s="53">
        <v>651798</v>
      </c>
      <c r="D41" s="53">
        <v>231332</v>
      </c>
      <c r="E41" s="53">
        <v>36286</v>
      </c>
      <c r="F41" s="53">
        <v>0</v>
      </c>
      <c r="G41" s="53">
        <v>29701</v>
      </c>
      <c r="H41" s="53">
        <v>73997</v>
      </c>
      <c r="I41" s="68">
        <v>1083517</v>
      </c>
      <c r="J41" s="16">
        <v>44928</v>
      </c>
      <c r="K41" s="17">
        <v>56158</v>
      </c>
      <c r="L41" s="17">
        <v>0</v>
      </c>
      <c r="M41" s="17">
        <v>0</v>
      </c>
      <c r="N41" s="17">
        <v>0</v>
      </c>
      <c r="O41" s="17">
        <v>0</v>
      </c>
      <c r="P41" s="17">
        <v>175</v>
      </c>
      <c r="Q41" s="12">
        <v>101261</v>
      </c>
      <c r="R41" s="16">
        <v>7040</v>
      </c>
      <c r="S41" s="17">
        <v>342787</v>
      </c>
      <c r="T41" s="17">
        <v>6452</v>
      </c>
      <c r="U41" s="17">
        <v>36286</v>
      </c>
      <c r="V41" s="17">
        <v>0</v>
      </c>
      <c r="W41" s="17">
        <v>0</v>
      </c>
      <c r="X41" s="17">
        <v>1177</v>
      </c>
      <c r="Y41" s="12">
        <v>393742</v>
      </c>
      <c r="Z41" s="16">
        <v>8435</v>
      </c>
      <c r="AA41" s="17">
        <v>252853</v>
      </c>
      <c r="AB41" s="17">
        <v>212880</v>
      </c>
      <c r="AC41" s="17">
        <v>0</v>
      </c>
      <c r="AD41" s="17">
        <v>0</v>
      </c>
      <c r="AE41" s="17">
        <v>20000</v>
      </c>
      <c r="AF41" s="17">
        <v>69305</v>
      </c>
      <c r="AG41" s="12">
        <v>563473</v>
      </c>
      <c r="AH41" s="16">
        <v>0</v>
      </c>
      <c r="AI41" s="17">
        <v>0</v>
      </c>
      <c r="AJ41" s="17">
        <v>12000</v>
      </c>
      <c r="AK41" s="17">
        <v>0</v>
      </c>
      <c r="AL41" s="17">
        <v>0</v>
      </c>
      <c r="AM41" s="17">
        <v>9701</v>
      </c>
      <c r="AN41" s="17">
        <v>3340</v>
      </c>
      <c r="AO41" s="12">
        <v>25041</v>
      </c>
      <c r="AP41" s="16">
        <v>0</v>
      </c>
      <c r="AQ41" s="17">
        <v>0</v>
      </c>
      <c r="AR41" s="17">
        <v>0</v>
      </c>
      <c r="AS41" s="17">
        <v>0</v>
      </c>
      <c r="AT41" s="17">
        <v>0</v>
      </c>
      <c r="AU41" s="17">
        <v>0</v>
      </c>
      <c r="AV41" s="17">
        <v>0</v>
      </c>
      <c r="AW41" s="12">
        <v>0</v>
      </c>
      <c r="AX41" s="16">
        <v>0</v>
      </c>
      <c r="AY41" s="17">
        <v>0</v>
      </c>
      <c r="AZ41" s="17">
        <v>0</v>
      </c>
      <c r="BA41" s="17">
        <v>0</v>
      </c>
      <c r="BB41" s="17">
        <v>0</v>
      </c>
      <c r="BC41" s="17">
        <v>0</v>
      </c>
      <c r="BD41" s="17">
        <v>0</v>
      </c>
      <c r="BE41" s="12">
        <v>0</v>
      </c>
    </row>
    <row r="42" spans="1:57" x14ac:dyDescent="0.25">
      <c r="A42" s="4" t="s">
        <v>33</v>
      </c>
      <c r="B42" s="67">
        <v>4647898.0999999996</v>
      </c>
      <c r="C42" s="53">
        <v>10642158.140000001</v>
      </c>
      <c r="D42" s="53">
        <v>88630</v>
      </c>
      <c r="E42" s="53">
        <v>3120978.4800000004</v>
      </c>
      <c r="F42" s="53">
        <v>0</v>
      </c>
      <c r="G42" s="53">
        <v>14909.09</v>
      </c>
      <c r="H42" s="53">
        <v>49515.86</v>
      </c>
      <c r="I42" s="68">
        <v>18564089.670000002</v>
      </c>
      <c r="J42" s="16">
        <v>2139657.9299999997</v>
      </c>
      <c r="K42" s="17">
        <v>706321.94000000006</v>
      </c>
      <c r="L42" s="17">
        <v>-6870</v>
      </c>
      <c r="M42" s="17">
        <v>2878972.79</v>
      </c>
      <c r="N42" s="17">
        <v>0</v>
      </c>
      <c r="O42" s="17">
        <v>12000</v>
      </c>
      <c r="P42" s="17">
        <v>0</v>
      </c>
      <c r="Q42" s="12">
        <v>5730082.6600000001</v>
      </c>
      <c r="R42" s="16">
        <v>1024010.72</v>
      </c>
      <c r="S42" s="17">
        <v>2893347</v>
      </c>
      <c r="T42" s="17">
        <v>0</v>
      </c>
      <c r="U42" s="17">
        <v>35938.199999999997</v>
      </c>
      <c r="V42" s="17">
        <v>0</v>
      </c>
      <c r="W42" s="17">
        <v>0</v>
      </c>
      <c r="X42" s="17">
        <v>0</v>
      </c>
      <c r="Y42" s="12">
        <v>3953295.92</v>
      </c>
      <c r="Z42" s="16">
        <v>153836.49</v>
      </c>
      <c r="AA42" s="17">
        <v>163142.06</v>
      </c>
      <c r="AB42" s="17">
        <v>0</v>
      </c>
      <c r="AC42" s="17">
        <v>0</v>
      </c>
      <c r="AD42" s="17">
        <v>0</v>
      </c>
      <c r="AE42" s="17">
        <v>2909.09</v>
      </c>
      <c r="AF42" s="17">
        <v>16639.02</v>
      </c>
      <c r="AG42" s="12">
        <v>336526.66000000003</v>
      </c>
      <c r="AH42" s="16">
        <v>1330392.9599999997</v>
      </c>
      <c r="AI42" s="17">
        <v>6864347.1400000015</v>
      </c>
      <c r="AJ42" s="17">
        <v>95500</v>
      </c>
      <c r="AK42" s="17">
        <v>191567.49</v>
      </c>
      <c r="AL42" s="17">
        <v>0</v>
      </c>
      <c r="AM42" s="17">
        <v>0</v>
      </c>
      <c r="AN42" s="17">
        <v>21017.84</v>
      </c>
      <c r="AO42" s="12">
        <v>8502825.4300000016</v>
      </c>
      <c r="AP42" s="16">
        <v>0</v>
      </c>
      <c r="AQ42" s="17">
        <v>0</v>
      </c>
      <c r="AR42" s="17">
        <v>0</v>
      </c>
      <c r="AS42" s="17">
        <v>0</v>
      </c>
      <c r="AT42" s="17">
        <v>0</v>
      </c>
      <c r="AU42" s="17">
        <v>0</v>
      </c>
      <c r="AV42" s="17">
        <v>11859</v>
      </c>
      <c r="AW42" s="12">
        <v>11859</v>
      </c>
      <c r="AX42" s="16">
        <v>0</v>
      </c>
      <c r="AY42" s="17">
        <v>15000</v>
      </c>
      <c r="AZ42" s="17">
        <v>0</v>
      </c>
      <c r="BA42" s="17">
        <v>14500</v>
      </c>
      <c r="BB42" s="17">
        <v>0</v>
      </c>
      <c r="BC42" s="17">
        <v>0</v>
      </c>
      <c r="BD42" s="17">
        <v>0</v>
      </c>
      <c r="BE42" s="12">
        <v>29500</v>
      </c>
    </row>
    <row r="43" spans="1:57" x14ac:dyDescent="0.25">
      <c r="A43" s="4" t="s">
        <v>34</v>
      </c>
      <c r="B43" s="67">
        <v>22368</v>
      </c>
      <c r="C43" s="53">
        <v>133315</v>
      </c>
      <c r="D43" s="53">
        <v>91466</v>
      </c>
      <c r="E43" s="53">
        <v>0</v>
      </c>
      <c r="F43" s="53">
        <v>0</v>
      </c>
      <c r="G43" s="53">
        <v>996</v>
      </c>
      <c r="H43" s="53">
        <v>4571</v>
      </c>
      <c r="I43" s="68">
        <v>252716</v>
      </c>
      <c r="J43" s="16">
        <v>0</v>
      </c>
      <c r="K43" s="17">
        <v>0</v>
      </c>
      <c r="L43" s="17">
        <v>0</v>
      </c>
      <c r="M43" s="17">
        <v>0</v>
      </c>
      <c r="N43" s="17">
        <v>0</v>
      </c>
      <c r="O43" s="17">
        <v>0</v>
      </c>
      <c r="P43" s="17">
        <v>0</v>
      </c>
      <c r="Q43" s="12">
        <v>0</v>
      </c>
      <c r="R43" s="16">
        <v>0</v>
      </c>
      <c r="S43" s="17">
        <v>133315</v>
      </c>
      <c r="T43" s="17">
        <v>0</v>
      </c>
      <c r="U43" s="17">
        <v>0</v>
      </c>
      <c r="V43" s="17">
        <v>0</v>
      </c>
      <c r="W43" s="17">
        <v>0</v>
      </c>
      <c r="X43" s="17">
        <v>0</v>
      </c>
      <c r="Y43" s="12">
        <v>133315</v>
      </c>
      <c r="Z43" s="16">
        <v>22368</v>
      </c>
      <c r="AA43" s="17">
        <v>0</v>
      </c>
      <c r="AB43" s="17">
        <v>81666</v>
      </c>
      <c r="AC43" s="17">
        <v>0</v>
      </c>
      <c r="AD43" s="17">
        <v>0</v>
      </c>
      <c r="AE43" s="17">
        <v>996</v>
      </c>
      <c r="AF43" s="17">
        <v>4571</v>
      </c>
      <c r="AG43" s="12">
        <v>109601</v>
      </c>
      <c r="AH43" s="16">
        <v>0</v>
      </c>
      <c r="AI43" s="17">
        <v>0</v>
      </c>
      <c r="AJ43" s="17">
        <v>9800</v>
      </c>
      <c r="AK43" s="17">
        <v>0</v>
      </c>
      <c r="AL43" s="17">
        <v>0</v>
      </c>
      <c r="AM43" s="17">
        <v>0</v>
      </c>
      <c r="AN43" s="17">
        <v>0</v>
      </c>
      <c r="AO43" s="12">
        <v>9800</v>
      </c>
      <c r="AP43" s="16">
        <v>0</v>
      </c>
      <c r="AQ43" s="17">
        <v>0</v>
      </c>
      <c r="AR43" s="17">
        <v>0</v>
      </c>
      <c r="AS43" s="17">
        <v>0</v>
      </c>
      <c r="AT43" s="17">
        <v>0</v>
      </c>
      <c r="AU43" s="17">
        <v>0</v>
      </c>
      <c r="AV43" s="17">
        <v>0</v>
      </c>
      <c r="AW43" s="12">
        <v>0</v>
      </c>
      <c r="AX43" s="16">
        <v>0</v>
      </c>
      <c r="AY43" s="17">
        <v>0</v>
      </c>
      <c r="AZ43" s="17">
        <v>0</v>
      </c>
      <c r="BA43" s="17">
        <v>0</v>
      </c>
      <c r="BB43" s="17">
        <v>0</v>
      </c>
      <c r="BC43" s="17">
        <v>0</v>
      </c>
      <c r="BD43" s="17">
        <v>0</v>
      </c>
      <c r="BE43" s="12">
        <v>0</v>
      </c>
    </row>
    <row r="44" spans="1:57" x14ac:dyDescent="0.25">
      <c r="A44" s="4" t="s">
        <v>35</v>
      </c>
      <c r="B44" s="67">
        <v>5499471</v>
      </c>
      <c r="C44" s="53">
        <v>1414219</v>
      </c>
      <c r="D44" s="53">
        <v>0</v>
      </c>
      <c r="E44" s="53">
        <v>4844525</v>
      </c>
      <c r="F44" s="53">
        <v>2065000</v>
      </c>
      <c r="G44" s="53">
        <v>0</v>
      </c>
      <c r="H44" s="53">
        <v>0</v>
      </c>
      <c r="I44" s="68">
        <v>13823215</v>
      </c>
      <c r="J44" s="16">
        <v>4707700</v>
      </c>
      <c r="K44" s="17">
        <v>31140</v>
      </c>
      <c r="L44" s="17">
        <v>0</v>
      </c>
      <c r="M44" s="17">
        <v>4844525</v>
      </c>
      <c r="N44" s="17">
        <v>2065000</v>
      </c>
      <c r="O44" s="17">
        <v>0</v>
      </c>
      <c r="P44" s="17">
        <v>0</v>
      </c>
      <c r="Q44" s="12">
        <v>11648365</v>
      </c>
      <c r="R44" s="16">
        <v>754359</v>
      </c>
      <c r="S44" s="17">
        <v>1128891</v>
      </c>
      <c r="T44" s="17">
        <v>0</v>
      </c>
      <c r="U44" s="17">
        <v>0</v>
      </c>
      <c r="V44" s="17">
        <v>0</v>
      </c>
      <c r="W44" s="17">
        <v>0</v>
      </c>
      <c r="X44" s="17">
        <v>0</v>
      </c>
      <c r="Y44" s="12">
        <v>1883250</v>
      </c>
      <c r="Z44" s="16">
        <v>16083</v>
      </c>
      <c r="AA44" s="17">
        <v>0</v>
      </c>
      <c r="AB44" s="17">
        <v>0</v>
      </c>
      <c r="AC44" s="17">
        <v>0</v>
      </c>
      <c r="AD44" s="17">
        <v>0</v>
      </c>
      <c r="AE44" s="17">
        <v>0</v>
      </c>
      <c r="AF44" s="17">
        <v>0</v>
      </c>
      <c r="AG44" s="12">
        <v>16083</v>
      </c>
      <c r="AH44" s="16">
        <v>21329</v>
      </c>
      <c r="AI44" s="17">
        <v>254188</v>
      </c>
      <c r="AJ44" s="17">
        <v>0</v>
      </c>
      <c r="AK44" s="17">
        <v>0</v>
      </c>
      <c r="AL44" s="17">
        <v>0</v>
      </c>
      <c r="AM44" s="17">
        <v>0</v>
      </c>
      <c r="AN44" s="17">
        <v>0</v>
      </c>
      <c r="AO44" s="12">
        <v>275517</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row>
    <row r="45" spans="1:57" x14ac:dyDescent="0.25">
      <c r="A45" s="4" t="s">
        <v>36</v>
      </c>
      <c r="B45" s="67">
        <v>3898184</v>
      </c>
      <c r="C45" s="53">
        <v>6983529</v>
      </c>
      <c r="D45" s="53">
        <v>1170776</v>
      </c>
      <c r="E45" s="53">
        <v>2523361</v>
      </c>
      <c r="F45" s="53">
        <v>642667</v>
      </c>
      <c r="G45" s="53">
        <v>44682</v>
      </c>
      <c r="H45" s="53">
        <v>98865</v>
      </c>
      <c r="I45" s="68">
        <v>15362064</v>
      </c>
      <c r="J45" s="16">
        <v>3427209</v>
      </c>
      <c r="K45" s="17">
        <v>63955</v>
      </c>
      <c r="L45" s="17">
        <v>73577</v>
      </c>
      <c r="M45" s="17">
        <v>2522361</v>
      </c>
      <c r="N45" s="17">
        <v>226828</v>
      </c>
      <c r="O45" s="17">
        <v>18182</v>
      </c>
      <c r="P45" s="17">
        <v>359</v>
      </c>
      <c r="Q45" s="12">
        <v>6332471</v>
      </c>
      <c r="R45" s="16">
        <v>25137</v>
      </c>
      <c r="S45" s="17">
        <v>1142408</v>
      </c>
      <c r="T45" s="17">
        <v>1036652</v>
      </c>
      <c r="U45" s="17">
        <v>1000</v>
      </c>
      <c r="V45" s="17">
        <v>1800</v>
      </c>
      <c r="W45" s="17">
        <v>0</v>
      </c>
      <c r="X45" s="17">
        <v>5211</v>
      </c>
      <c r="Y45" s="12">
        <v>2212208</v>
      </c>
      <c r="Z45" s="16">
        <v>103128</v>
      </c>
      <c r="AA45" s="17">
        <v>372493</v>
      </c>
      <c r="AB45" s="17">
        <v>60547</v>
      </c>
      <c r="AC45" s="17">
        <v>0</v>
      </c>
      <c r="AD45" s="17">
        <v>0</v>
      </c>
      <c r="AE45" s="17">
        <v>26500</v>
      </c>
      <c r="AF45" s="17">
        <v>17257</v>
      </c>
      <c r="AG45" s="12">
        <v>579925</v>
      </c>
      <c r="AH45" s="16">
        <v>342710</v>
      </c>
      <c r="AI45" s="17">
        <v>5404673</v>
      </c>
      <c r="AJ45" s="17">
        <v>0</v>
      </c>
      <c r="AK45" s="17">
        <v>0</v>
      </c>
      <c r="AL45" s="17">
        <v>414039</v>
      </c>
      <c r="AM45" s="17">
        <v>0</v>
      </c>
      <c r="AN45" s="17">
        <v>76038</v>
      </c>
      <c r="AO45" s="12">
        <v>6237460</v>
      </c>
      <c r="AP45" s="16">
        <v>0</v>
      </c>
      <c r="AQ45" s="17">
        <v>0</v>
      </c>
      <c r="AR45" s="17">
        <v>0</v>
      </c>
      <c r="AS45" s="17">
        <v>0</v>
      </c>
      <c r="AT45" s="17">
        <v>0</v>
      </c>
      <c r="AU45" s="17">
        <v>0</v>
      </c>
      <c r="AV45" s="17">
        <v>0</v>
      </c>
      <c r="AW45" s="12">
        <v>0</v>
      </c>
      <c r="AX45" s="16">
        <v>0</v>
      </c>
      <c r="AY45" s="17">
        <v>0</v>
      </c>
      <c r="AZ45" s="17">
        <v>0</v>
      </c>
      <c r="BA45" s="17">
        <v>0</v>
      </c>
      <c r="BB45" s="17">
        <v>0</v>
      </c>
      <c r="BC45" s="17">
        <v>0</v>
      </c>
      <c r="BD45" s="17">
        <v>0</v>
      </c>
      <c r="BE45" s="12">
        <v>0</v>
      </c>
    </row>
    <row r="46" spans="1:57" x14ac:dyDescent="0.25">
      <c r="A46" s="4" t="s">
        <v>37</v>
      </c>
      <c r="B46" s="67">
        <v>4411246.8600000003</v>
      </c>
      <c r="C46" s="53">
        <v>5462579.9300000006</v>
      </c>
      <c r="D46" s="53">
        <v>0</v>
      </c>
      <c r="E46" s="53">
        <v>203934.74</v>
      </c>
      <c r="F46" s="53">
        <v>0</v>
      </c>
      <c r="G46" s="53">
        <v>0</v>
      </c>
      <c r="H46" s="53">
        <v>72887.56</v>
      </c>
      <c r="I46" s="68">
        <v>10150649.09</v>
      </c>
      <c r="J46" s="16">
        <v>3996838.86</v>
      </c>
      <c r="K46" s="17">
        <v>487614.74</v>
      </c>
      <c r="L46" s="17">
        <v>0</v>
      </c>
      <c r="M46" s="17">
        <v>198090.74</v>
      </c>
      <c r="N46" s="17">
        <v>0</v>
      </c>
      <c r="O46" s="17">
        <v>0</v>
      </c>
      <c r="P46" s="17">
        <v>1647.03</v>
      </c>
      <c r="Q46" s="12">
        <v>4684191.37</v>
      </c>
      <c r="R46" s="16">
        <v>24345.07</v>
      </c>
      <c r="S46" s="17">
        <v>864535.88</v>
      </c>
      <c r="T46" s="17">
        <v>0</v>
      </c>
      <c r="U46" s="17">
        <v>5844</v>
      </c>
      <c r="V46" s="17">
        <v>0</v>
      </c>
      <c r="W46" s="17">
        <v>0</v>
      </c>
      <c r="X46" s="17">
        <v>17646.02</v>
      </c>
      <c r="Y46" s="12">
        <v>912370.97</v>
      </c>
      <c r="Z46" s="16">
        <v>0</v>
      </c>
      <c r="AA46" s="17">
        <v>52386.36</v>
      </c>
      <c r="AB46" s="17">
        <v>0</v>
      </c>
      <c r="AC46" s="17">
        <v>0</v>
      </c>
      <c r="AD46" s="17">
        <v>0</v>
      </c>
      <c r="AE46" s="17">
        <v>0</v>
      </c>
      <c r="AF46" s="17">
        <v>879.36</v>
      </c>
      <c r="AG46" s="12">
        <v>53265.72</v>
      </c>
      <c r="AH46" s="16">
        <v>377262.49</v>
      </c>
      <c r="AI46" s="17">
        <v>3826689.49</v>
      </c>
      <c r="AJ46" s="17">
        <v>0</v>
      </c>
      <c r="AK46" s="17">
        <v>0</v>
      </c>
      <c r="AL46" s="17">
        <v>0</v>
      </c>
      <c r="AM46" s="17">
        <v>0</v>
      </c>
      <c r="AN46" s="17">
        <v>5003.7</v>
      </c>
      <c r="AO46" s="12">
        <v>4208955.6800000006</v>
      </c>
      <c r="AP46" s="16">
        <v>0</v>
      </c>
      <c r="AQ46" s="17">
        <v>0</v>
      </c>
      <c r="AR46" s="17">
        <v>0</v>
      </c>
      <c r="AS46" s="17">
        <v>0</v>
      </c>
      <c r="AT46" s="17">
        <v>0</v>
      </c>
      <c r="AU46" s="17">
        <v>0</v>
      </c>
      <c r="AV46" s="17">
        <v>0</v>
      </c>
      <c r="AW46" s="12">
        <v>0</v>
      </c>
      <c r="AX46" s="16">
        <v>12800.44</v>
      </c>
      <c r="AY46" s="17">
        <v>231353.46</v>
      </c>
      <c r="AZ46" s="17">
        <v>0</v>
      </c>
      <c r="BA46" s="17">
        <v>0</v>
      </c>
      <c r="BB46" s="17">
        <v>0</v>
      </c>
      <c r="BC46" s="17">
        <v>0</v>
      </c>
      <c r="BD46" s="17">
        <v>47711.45</v>
      </c>
      <c r="BE46" s="12">
        <v>291865.34999999998</v>
      </c>
    </row>
    <row r="47" spans="1:57" x14ac:dyDescent="0.25">
      <c r="A47" s="4" t="s">
        <v>38</v>
      </c>
      <c r="B47" s="67">
        <v>125089.8</v>
      </c>
      <c r="C47" s="53">
        <v>723664.89</v>
      </c>
      <c r="D47" s="53">
        <v>88245.45</v>
      </c>
      <c r="E47" s="53">
        <v>0</v>
      </c>
      <c r="F47" s="53">
        <v>0</v>
      </c>
      <c r="G47" s="53">
        <v>0</v>
      </c>
      <c r="H47" s="53">
        <v>0</v>
      </c>
      <c r="I47" s="68">
        <v>937000.14</v>
      </c>
      <c r="J47" s="16">
        <v>0</v>
      </c>
      <c r="K47" s="17">
        <v>0</v>
      </c>
      <c r="L47" s="17">
        <v>0</v>
      </c>
      <c r="M47" s="17">
        <v>0</v>
      </c>
      <c r="N47" s="17">
        <v>0</v>
      </c>
      <c r="O47" s="17">
        <v>0</v>
      </c>
      <c r="P47" s="17">
        <v>0</v>
      </c>
      <c r="Q47" s="12">
        <v>0</v>
      </c>
      <c r="R47" s="16">
        <v>225</v>
      </c>
      <c r="S47" s="17">
        <v>122450.41</v>
      </c>
      <c r="T47" s="17">
        <v>0</v>
      </c>
      <c r="U47" s="17">
        <v>0</v>
      </c>
      <c r="V47" s="17">
        <v>0</v>
      </c>
      <c r="W47" s="17">
        <v>0</v>
      </c>
      <c r="X47" s="17">
        <v>0</v>
      </c>
      <c r="Y47" s="12">
        <v>122675.41</v>
      </c>
      <c r="Z47" s="16">
        <v>4340</v>
      </c>
      <c r="AA47" s="17">
        <v>53000</v>
      </c>
      <c r="AB47" s="17">
        <v>48745.45</v>
      </c>
      <c r="AC47" s="17">
        <v>0</v>
      </c>
      <c r="AD47" s="17">
        <v>0</v>
      </c>
      <c r="AE47" s="17">
        <v>0</v>
      </c>
      <c r="AF47" s="17">
        <v>0</v>
      </c>
      <c r="AG47" s="12">
        <v>106085.45</v>
      </c>
      <c r="AH47" s="16">
        <v>36440.800000000003</v>
      </c>
      <c r="AI47" s="17">
        <v>548214.48</v>
      </c>
      <c r="AJ47" s="17">
        <v>39500</v>
      </c>
      <c r="AK47" s="17">
        <v>0</v>
      </c>
      <c r="AL47" s="17">
        <v>0</v>
      </c>
      <c r="AM47" s="17">
        <v>0</v>
      </c>
      <c r="AN47" s="17">
        <v>0</v>
      </c>
      <c r="AO47" s="12">
        <v>624155.28</v>
      </c>
      <c r="AP47" s="16">
        <v>84084</v>
      </c>
      <c r="AQ47" s="17">
        <v>0</v>
      </c>
      <c r="AR47" s="17">
        <v>0</v>
      </c>
      <c r="AS47" s="17">
        <v>0</v>
      </c>
      <c r="AT47" s="17">
        <v>0</v>
      </c>
      <c r="AU47" s="17">
        <v>0</v>
      </c>
      <c r="AV47" s="17">
        <v>0</v>
      </c>
      <c r="AW47" s="12">
        <v>84084</v>
      </c>
      <c r="AX47" s="16">
        <v>0</v>
      </c>
      <c r="AY47" s="17">
        <v>0</v>
      </c>
      <c r="AZ47" s="17">
        <v>0</v>
      </c>
      <c r="BA47" s="17">
        <v>0</v>
      </c>
      <c r="BB47" s="17">
        <v>0</v>
      </c>
      <c r="BC47" s="17">
        <v>0</v>
      </c>
      <c r="BD47" s="17">
        <v>0</v>
      </c>
      <c r="BE47" s="12">
        <v>0</v>
      </c>
    </row>
    <row r="48" spans="1:57" x14ac:dyDescent="0.25">
      <c r="A48" s="4" t="s">
        <v>39</v>
      </c>
      <c r="B48" s="67">
        <v>894658</v>
      </c>
      <c r="C48" s="53">
        <v>2442517</v>
      </c>
      <c r="D48" s="53">
        <v>692250</v>
      </c>
      <c r="E48" s="53">
        <v>0</v>
      </c>
      <c r="F48" s="53">
        <v>50000</v>
      </c>
      <c r="G48" s="53">
        <v>41323</v>
      </c>
      <c r="H48" s="53">
        <v>33745</v>
      </c>
      <c r="I48" s="68">
        <v>4154493</v>
      </c>
      <c r="J48" s="16">
        <v>22323</v>
      </c>
      <c r="K48" s="17">
        <v>500</v>
      </c>
      <c r="L48" s="17">
        <v>190125</v>
      </c>
      <c r="M48" s="17">
        <v>0</v>
      </c>
      <c r="N48" s="17">
        <v>0</v>
      </c>
      <c r="O48" s="17">
        <v>0</v>
      </c>
      <c r="P48" s="17">
        <v>800</v>
      </c>
      <c r="Q48" s="12">
        <v>213748</v>
      </c>
      <c r="R48" s="16">
        <v>155726</v>
      </c>
      <c r="S48" s="17">
        <v>357505</v>
      </c>
      <c r="T48" s="17">
        <v>46500</v>
      </c>
      <c r="U48" s="17">
        <v>0</v>
      </c>
      <c r="V48" s="17">
        <v>0</v>
      </c>
      <c r="W48" s="17">
        <v>7850</v>
      </c>
      <c r="X48" s="17">
        <v>1451</v>
      </c>
      <c r="Y48" s="12">
        <v>569032</v>
      </c>
      <c r="Z48" s="16">
        <v>2251</v>
      </c>
      <c r="AA48" s="17">
        <v>60406</v>
      </c>
      <c r="AB48" s="17">
        <v>0</v>
      </c>
      <c r="AC48" s="17">
        <v>0</v>
      </c>
      <c r="AD48" s="17">
        <v>50000</v>
      </c>
      <c r="AE48" s="17">
        <v>1973</v>
      </c>
      <c r="AF48" s="17">
        <v>13192</v>
      </c>
      <c r="AG48" s="12">
        <v>127822</v>
      </c>
      <c r="AH48" s="16">
        <v>714358</v>
      </c>
      <c r="AI48" s="17">
        <v>2024106</v>
      </c>
      <c r="AJ48" s="17">
        <v>455625</v>
      </c>
      <c r="AK48" s="17">
        <v>0</v>
      </c>
      <c r="AL48" s="17">
        <v>0</v>
      </c>
      <c r="AM48" s="17">
        <v>0</v>
      </c>
      <c r="AN48" s="17">
        <v>6840</v>
      </c>
      <c r="AO48" s="12">
        <v>3200929</v>
      </c>
      <c r="AP48" s="16">
        <v>0</v>
      </c>
      <c r="AQ48" s="17">
        <v>0</v>
      </c>
      <c r="AR48" s="17">
        <v>0</v>
      </c>
      <c r="AS48" s="17">
        <v>0</v>
      </c>
      <c r="AT48" s="17">
        <v>0</v>
      </c>
      <c r="AU48" s="17">
        <v>31500</v>
      </c>
      <c r="AV48" s="17">
        <v>11934</v>
      </c>
      <c r="AW48" s="12">
        <v>43434</v>
      </c>
      <c r="AX48" s="16">
        <v>0</v>
      </c>
      <c r="AY48" s="17">
        <v>0</v>
      </c>
      <c r="AZ48" s="17">
        <v>0</v>
      </c>
      <c r="BA48" s="17">
        <v>0</v>
      </c>
      <c r="BB48" s="17">
        <v>0</v>
      </c>
      <c r="BC48" s="17">
        <v>0</v>
      </c>
      <c r="BD48" s="17">
        <v>-472</v>
      </c>
      <c r="BE48" s="12">
        <v>-472</v>
      </c>
    </row>
    <row r="49" spans="1:57" x14ac:dyDescent="0.25">
      <c r="A49" s="4" t="s">
        <v>40</v>
      </c>
      <c r="B49" s="67">
        <v>545329.69969812082</v>
      </c>
      <c r="C49" s="53">
        <v>1338142.27</v>
      </c>
      <c r="D49" s="53">
        <v>50240</v>
      </c>
      <c r="E49" s="53">
        <v>139771</v>
      </c>
      <c r="F49" s="53">
        <v>8110.06</v>
      </c>
      <c r="G49" s="53">
        <v>51639.839999999997</v>
      </c>
      <c r="H49" s="53">
        <v>1067.33</v>
      </c>
      <c r="I49" s="68">
        <v>2134300.1996981213</v>
      </c>
      <c r="J49" s="16">
        <v>522456.39</v>
      </c>
      <c r="K49" s="17">
        <v>1075020.33</v>
      </c>
      <c r="L49" s="17">
        <v>49740</v>
      </c>
      <c r="M49" s="17">
        <v>139771</v>
      </c>
      <c r="N49" s="17">
        <v>8110.06</v>
      </c>
      <c r="O49" s="17">
        <v>14865.24</v>
      </c>
      <c r="P49" s="17">
        <v>1067.33</v>
      </c>
      <c r="Q49" s="12">
        <v>1811030.3500000003</v>
      </c>
      <c r="R49" s="16">
        <v>21172.02969812079</v>
      </c>
      <c r="S49" s="17">
        <v>121592.25</v>
      </c>
      <c r="T49" s="17">
        <v>0</v>
      </c>
      <c r="U49" s="17">
        <v>0</v>
      </c>
      <c r="V49" s="17">
        <v>0</v>
      </c>
      <c r="W49" s="17">
        <v>0</v>
      </c>
      <c r="X49" s="17">
        <v>0</v>
      </c>
      <c r="Y49" s="12">
        <v>142764.27969812078</v>
      </c>
      <c r="Z49" s="16">
        <v>1701.28</v>
      </c>
      <c r="AA49" s="17">
        <v>103529.69</v>
      </c>
      <c r="AB49" s="17">
        <v>0</v>
      </c>
      <c r="AC49" s="17">
        <v>0</v>
      </c>
      <c r="AD49" s="17">
        <v>0</v>
      </c>
      <c r="AE49" s="17">
        <v>36774.6</v>
      </c>
      <c r="AF49" s="17">
        <v>0</v>
      </c>
      <c r="AG49" s="12">
        <v>142005.57</v>
      </c>
      <c r="AH49" s="16">
        <v>0</v>
      </c>
      <c r="AI49" s="17">
        <v>38000</v>
      </c>
      <c r="AJ49" s="17">
        <v>0</v>
      </c>
      <c r="AK49" s="17">
        <v>0</v>
      </c>
      <c r="AL49" s="17">
        <v>0</v>
      </c>
      <c r="AM49" s="17">
        <v>0</v>
      </c>
      <c r="AN49" s="17">
        <v>0</v>
      </c>
      <c r="AO49" s="12">
        <v>38000</v>
      </c>
      <c r="AP49" s="16">
        <v>0</v>
      </c>
      <c r="AQ49" s="17">
        <v>0</v>
      </c>
      <c r="AR49" s="17">
        <v>0</v>
      </c>
      <c r="AS49" s="17">
        <v>0</v>
      </c>
      <c r="AT49" s="17">
        <v>0</v>
      </c>
      <c r="AU49" s="17">
        <v>0</v>
      </c>
      <c r="AV49" s="17">
        <v>0</v>
      </c>
      <c r="AW49" s="12">
        <v>0</v>
      </c>
      <c r="AX49" s="16">
        <v>0</v>
      </c>
      <c r="AY49" s="17">
        <v>0</v>
      </c>
      <c r="AZ49" s="17">
        <v>500</v>
      </c>
      <c r="BA49" s="17">
        <v>0</v>
      </c>
      <c r="BB49" s="17">
        <v>0</v>
      </c>
      <c r="BC49" s="17">
        <v>0</v>
      </c>
      <c r="BD49" s="17">
        <v>0</v>
      </c>
      <c r="BE49" s="12">
        <v>500</v>
      </c>
    </row>
    <row r="50" spans="1:57" x14ac:dyDescent="0.25">
      <c r="A50" s="4" t="s">
        <v>41</v>
      </c>
      <c r="B50" s="67">
        <v>4892</v>
      </c>
      <c r="C50" s="53">
        <v>339287</v>
      </c>
      <c r="D50" s="53">
        <v>160962</v>
      </c>
      <c r="E50" s="53">
        <v>0</v>
      </c>
      <c r="F50" s="53">
        <v>0</v>
      </c>
      <c r="G50" s="53">
        <v>16118</v>
      </c>
      <c r="H50" s="53">
        <v>50833</v>
      </c>
      <c r="I50" s="68">
        <v>572092</v>
      </c>
      <c r="J50" s="16">
        <v>0</v>
      </c>
      <c r="K50" s="17">
        <v>0</v>
      </c>
      <c r="L50" s="17">
        <v>0</v>
      </c>
      <c r="M50" s="17">
        <v>0</v>
      </c>
      <c r="N50" s="17">
        <v>0</v>
      </c>
      <c r="O50" s="17">
        <v>3762</v>
      </c>
      <c r="P50" s="17">
        <v>50833</v>
      </c>
      <c r="Q50" s="12">
        <v>54595</v>
      </c>
      <c r="R50" s="16">
        <v>0</v>
      </c>
      <c r="S50" s="17">
        <v>131334</v>
      </c>
      <c r="T50" s="17">
        <v>0</v>
      </c>
      <c r="U50" s="17">
        <v>0</v>
      </c>
      <c r="V50" s="17">
        <v>0</v>
      </c>
      <c r="W50" s="17">
        <v>0</v>
      </c>
      <c r="X50" s="17">
        <v>0</v>
      </c>
      <c r="Y50" s="12">
        <v>131334</v>
      </c>
      <c r="Z50" s="16">
        <v>4892</v>
      </c>
      <c r="AA50" s="17">
        <v>207953</v>
      </c>
      <c r="AB50" s="17">
        <v>143462</v>
      </c>
      <c r="AC50" s="17">
        <v>0</v>
      </c>
      <c r="AD50" s="17">
        <v>0</v>
      </c>
      <c r="AE50" s="17">
        <v>6834</v>
      </c>
      <c r="AF50" s="17">
        <v>0</v>
      </c>
      <c r="AG50" s="12">
        <v>363141</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17500</v>
      </c>
      <c r="BA50" s="17">
        <v>0</v>
      </c>
      <c r="BB50" s="17">
        <v>0</v>
      </c>
      <c r="BC50" s="17">
        <v>5522</v>
      </c>
      <c r="BD50" s="17">
        <v>0</v>
      </c>
      <c r="BE50" s="12">
        <v>23022</v>
      </c>
    </row>
    <row r="51" spans="1:57" x14ac:dyDescent="0.25">
      <c r="A51" s="4" t="s">
        <v>42</v>
      </c>
      <c r="B51" s="67">
        <v>149556</v>
      </c>
      <c r="C51" s="53">
        <v>1107090</v>
      </c>
      <c r="D51" s="53">
        <v>358515</v>
      </c>
      <c r="E51" s="53">
        <v>13566</v>
      </c>
      <c r="F51" s="53">
        <v>0</v>
      </c>
      <c r="G51" s="53">
        <v>222446</v>
      </c>
      <c r="H51" s="53">
        <v>2696</v>
      </c>
      <c r="I51" s="68">
        <v>1853869</v>
      </c>
      <c r="J51" s="16">
        <v>50951</v>
      </c>
      <c r="K51" s="17">
        <v>218297</v>
      </c>
      <c r="L51" s="17">
        <v>0</v>
      </c>
      <c r="M51" s="17">
        <v>0</v>
      </c>
      <c r="N51" s="17">
        <v>0</v>
      </c>
      <c r="O51" s="17">
        <v>43901</v>
      </c>
      <c r="P51" s="17">
        <v>0</v>
      </c>
      <c r="Q51" s="12">
        <v>313149</v>
      </c>
      <c r="R51" s="16">
        <v>1502</v>
      </c>
      <c r="S51" s="17">
        <v>687235</v>
      </c>
      <c r="T51" s="17">
        <v>332500</v>
      </c>
      <c r="U51" s="17">
        <v>13566</v>
      </c>
      <c r="V51" s="17">
        <v>0</v>
      </c>
      <c r="W51" s="17">
        <v>174545</v>
      </c>
      <c r="X51" s="17">
        <v>0</v>
      </c>
      <c r="Y51" s="12">
        <v>1209348</v>
      </c>
      <c r="Z51" s="16">
        <v>44646</v>
      </c>
      <c r="AA51" s="17">
        <v>82882</v>
      </c>
      <c r="AB51" s="17">
        <v>0</v>
      </c>
      <c r="AC51" s="17">
        <v>0</v>
      </c>
      <c r="AD51" s="17">
        <v>0</v>
      </c>
      <c r="AE51" s="17">
        <v>4000</v>
      </c>
      <c r="AF51" s="17">
        <v>486</v>
      </c>
      <c r="AG51" s="12">
        <v>132014</v>
      </c>
      <c r="AH51" s="16">
        <v>0</v>
      </c>
      <c r="AI51" s="17">
        <v>0</v>
      </c>
      <c r="AJ51" s="17">
        <v>0</v>
      </c>
      <c r="AK51" s="17">
        <v>0</v>
      </c>
      <c r="AL51" s="17">
        <v>0</v>
      </c>
      <c r="AM51" s="17">
        <v>0</v>
      </c>
      <c r="AN51" s="17">
        <v>0</v>
      </c>
      <c r="AO51" s="12">
        <v>0</v>
      </c>
      <c r="AP51" s="16">
        <v>0</v>
      </c>
      <c r="AQ51" s="17">
        <v>0</v>
      </c>
      <c r="AR51" s="17">
        <v>0</v>
      </c>
      <c r="AS51" s="17">
        <v>0</v>
      </c>
      <c r="AT51" s="17">
        <v>0</v>
      </c>
      <c r="AU51" s="17">
        <v>0</v>
      </c>
      <c r="AV51" s="17">
        <v>0</v>
      </c>
      <c r="AW51" s="12">
        <v>0</v>
      </c>
      <c r="AX51" s="16">
        <v>52457</v>
      </c>
      <c r="AY51" s="17">
        <v>118676</v>
      </c>
      <c r="AZ51" s="17">
        <v>26015</v>
      </c>
      <c r="BA51" s="17">
        <v>0</v>
      </c>
      <c r="BB51" s="17">
        <v>0</v>
      </c>
      <c r="BC51" s="17">
        <v>0</v>
      </c>
      <c r="BD51" s="17">
        <v>2210</v>
      </c>
      <c r="BE51" s="12">
        <v>199358</v>
      </c>
    </row>
    <row r="52" spans="1:57" x14ac:dyDescent="0.25">
      <c r="A52" s="4" t="s">
        <v>43</v>
      </c>
      <c r="B52" s="67">
        <v>528189.92000000004</v>
      </c>
      <c r="C52" s="53">
        <v>958145.73</v>
      </c>
      <c r="D52" s="53">
        <v>149818.20000000001</v>
      </c>
      <c r="E52" s="53">
        <v>567872.37</v>
      </c>
      <c r="F52" s="53">
        <v>17449.27</v>
      </c>
      <c r="G52" s="53">
        <v>369993.14</v>
      </c>
      <c r="H52" s="53">
        <v>10183.450000000001</v>
      </c>
      <c r="I52" s="68">
        <v>2601652.08</v>
      </c>
      <c r="J52" s="16">
        <v>481917.43</v>
      </c>
      <c r="K52" s="17">
        <v>0</v>
      </c>
      <c r="L52" s="17">
        <v>0</v>
      </c>
      <c r="M52" s="17">
        <v>440638.24</v>
      </c>
      <c r="N52" s="17">
        <v>7449.27</v>
      </c>
      <c r="O52" s="17">
        <v>84437.18</v>
      </c>
      <c r="P52" s="17">
        <v>0</v>
      </c>
      <c r="Q52" s="12">
        <v>1014442.1199999999</v>
      </c>
      <c r="R52" s="16">
        <v>4868.3900000000003</v>
      </c>
      <c r="S52" s="17">
        <v>887145.73</v>
      </c>
      <c r="T52" s="17">
        <v>0</v>
      </c>
      <c r="U52" s="17">
        <v>127234.13</v>
      </c>
      <c r="V52" s="17">
        <v>0</v>
      </c>
      <c r="W52" s="17">
        <v>0</v>
      </c>
      <c r="X52" s="17">
        <v>0</v>
      </c>
      <c r="Y52" s="12">
        <v>1019248.25</v>
      </c>
      <c r="Z52" s="16">
        <v>7931.1399999999994</v>
      </c>
      <c r="AA52" s="17">
        <v>71000</v>
      </c>
      <c r="AB52" s="17">
        <v>137818.20000000001</v>
      </c>
      <c r="AC52" s="17">
        <v>0</v>
      </c>
      <c r="AD52" s="17">
        <v>10000</v>
      </c>
      <c r="AE52" s="17">
        <v>165117.32999999999</v>
      </c>
      <c r="AF52" s="17">
        <v>0</v>
      </c>
      <c r="AG52" s="12">
        <v>391866.67000000004</v>
      </c>
      <c r="AH52" s="16">
        <v>33472.959999999999</v>
      </c>
      <c r="AI52" s="17">
        <v>0</v>
      </c>
      <c r="AJ52" s="17">
        <v>12000</v>
      </c>
      <c r="AK52" s="17">
        <v>0</v>
      </c>
      <c r="AL52" s="17">
        <v>0</v>
      </c>
      <c r="AM52" s="17">
        <v>120438.63</v>
      </c>
      <c r="AN52" s="17">
        <v>10183.450000000001</v>
      </c>
      <c r="AO52" s="12">
        <v>176095.04</v>
      </c>
      <c r="AP52" s="16">
        <v>0</v>
      </c>
      <c r="AQ52" s="17">
        <v>0</v>
      </c>
      <c r="AR52" s="17">
        <v>0</v>
      </c>
      <c r="AS52" s="17">
        <v>0</v>
      </c>
      <c r="AT52" s="17">
        <v>0</v>
      </c>
      <c r="AU52" s="17">
        <v>0</v>
      </c>
      <c r="AV52" s="17">
        <v>0</v>
      </c>
      <c r="AW52" s="12">
        <v>0</v>
      </c>
      <c r="AX52" s="16">
        <v>0</v>
      </c>
      <c r="AY52" s="17">
        <v>0</v>
      </c>
      <c r="AZ52" s="17">
        <v>0</v>
      </c>
      <c r="BA52" s="17">
        <v>0</v>
      </c>
      <c r="BB52" s="17">
        <v>0</v>
      </c>
      <c r="BC52" s="17">
        <v>0</v>
      </c>
      <c r="BD52" s="17">
        <v>0</v>
      </c>
      <c r="BE52" s="12">
        <v>0</v>
      </c>
    </row>
    <row r="53" spans="1:57" x14ac:dyDescent="0.25">
      <c r="A53" s="4" t="s">
        <v>44</v>
      </c>
      <c r="B53" s="67">
        <v>6001000</v>
      </c>
      <c r="C53" s="53">
        <v>1212000</v>
      </c>
      <c r="D53" s="53">
        <v>0</v>
      </c>
      <c r="E53" s="53">
        <v>40000</v>
      </c>
      <c r="F53" s="53">
        <v>0</v>
      </c>
      <c r="G53" s="53">
        <v>2712000</v>
      </c>
      <c r="H53" s="53">
        <v>56000</v>
      </c>
      <c r="I53" s="68">
        <v>10021000</v>
      </c>
      <c r="J53" s="16">
        <v>2775000</v>
      </c>
      <c r="K53" s="17">
        <v>600000</v>
      </c>
      <c r="L53" s="17">
        <v>0</v>
      </c>
      <c r="M53" s="17">
        <v>15000</v>
      </c>
      <c r="N53" s="17">
        <v>0</v>
      </c>
      <c r="O53" s="17">
        <v>1978000</v>
      </c>
      <c r="P53" s="17">
        <v>0</v>
      </c>
      <c r="Q53" s="12">
        <v>5368000</v>
      </c>
      <c r="R53" s="16">
        <v>3226000</v>
      </c>
      <c r="S53" s="17">
        <v>407000</v>
      </c>
      <c r="T53" s="17">
        <v>0</v>
      </c>
      <c r="U53" s="17">
        <v>25000</v>
      </c>
      <c r="V53" s="17">
        <v>0</v>
      </c>
      <c r="W53" s="17">
        <v>734000</v>
      </c>
      <c r="X53" s="17">
        <v>0</v>
      </c>
      <c r="Y53" s="12">
        <v>4392000</v>
      </c>
      <c r="Z53" s="16">
        <v>0</v>
      </c>
      <c r="AA53" s="17">
        <v>205000</v>
      </c>
      <c r="AB53" s="17">
        <v>0</v>
      </c>
      <c r="AC53" s="17">
        <v>0</v>
      </c>
      <c r="AD53" s="17">
        <v>0</v>
      </c>
      <c r="AE53" s="17">
        <v>0</v>
      </c>
      <c r="AF53" s="17">
        <v>56000</v>
      </c>
      <c r="AG53" s="12">
        <v>261000</v>
      </c>
      <c r="AH53" s="16">
        <v>0</v>
      </c>
      <c r="AI53" s="17">
        <v>0</v>
      </c>
      <c r="AJ53" s="17">
        <v>0</v>
      </c>
      <c r="AK53" s="17">
        <v>0</v>
      </c>
      <c r="AL53" s="17">
        <v>0</v>
      </c>
      <c r="AM53" s="17">
        <v>0</v>
      </c>
      <c r="AN53" s="17">
        <v>0</v>
      </c>
      <c r="AO53" s="12">
        <v>0</v>
      </c>
      <c r="AP53" s="16">
        <v>0</v>
      </c>
      <c r="AQ53" s="17">
        <v>0</v>
      </c>
      <c r="AR53" s="17">
        <v>0</v>
      </c>
      <c r="AS53" s="17">
        <v>0</v>
      </c>
      <c r="AT53" s="17">
        <v>0</v>
      </c>
      <c r="AU53" s="17">
        <v>0</v>
      </c>
      <c r="AV53" s="17">
        <v>0</v>
      </c>
      <c r="AW53" s="12">
        <v>0</v>
      </c>
      <c r="AX53" s="16">
        <v>0</v>
      </c>
      <c r="AY53" s="17">
        <v>0</v>
      </c>
      <c r="AZ53" s="17">
        <v>0</v>
      </c>
      <c r="BA53" s="17">
        <v>0</v>
      </c>
      <c r="BB53" s="17">
        <v>0</v>
      </c>
      <c r="BC53" s="17">
        <v>0</v>
      </c>
      <c r="BD53" s="17">
        <v>0</v>
      </c>
      <c r="BE53" s="12">
        <v>0</v>
      </c>
    </row>
    <row r="54" spans="1:57" x14ac:dyDescent="0.25">
      <c r="A54" s="4" t="s">
        <v>264</v>
      </c>
      <c r="B54" s="67">
        <v>1503958</v>
      </c>
      <c r="C54" s="53">
        <v>3103545</v>
      </c>
      <c r="D54" s="53">
        <v>492638</v>
      </c>
      <c r="E54" s="53">
        <v>1623873</v>
      </c>
      <c r="F54" s="53">
        <v>0</v>
      </c>
      <c r="G54" s="53">
        <v>340713</v>
      </c>
      <c r="H54" s="53">
        <v>9831</v>
      </c>
      <c r="I54" s="68">
        <v>7074558</v>
      </c>
      <c r="J54" s="16">
        <v>784029</v>
      </c>
      <c r="K54" s="17">
        <v>1993127</v>
      </c>
      <c r="L54" s="17">
        <v>9456</v>
      </c>
      <c r="M54" s="17">
        <v>1158088</v>
      </c>
      <c r="N54" s="17">
        <v>0</v>
      </c>
      <c r="O54" s="17">
        <v>10390</v>
      </c>
      <c r="P54" s="17">
        <v>4255</v>
      </c>
      <c r="Q54" s="12">
        <v>3959345</v>
      </c>
      <c r="R54" s="16">
        <v>378928</v>
      </c>
      <c r="S54" s="17">
        <v>115729</v>
      </c>
      <c r="T54" s="17">
        <v>102000</v>
      </c>
      <c r="U54" s="17">
        <v>0</v>
      </c>
      <c r="V54" s="17">
        <v>0</v>
      </c>
      <c r="W54" s="17">
        <v>0</v>
      </c>
      <c r="X54" s="17">
        <v>5576</v>
      </c>
      <c r="Y54" s="12">
        <v>602233</v>
      </c>
      <c r="Z54" s="16">
        <v>341001</v>
      </c>
      <c r="AA54" s="17">
        <v>905809</v>
      </c>
      <c r="AB54" s="17">
        <v>381182</v>
      </c>
      <c r="AC54" s="17">
        <v>465785</v>
      </c>
      <c r="AD54" s="17">
        <v>0</v>
      </c>
      <c r="AE54" s="17">
        <v>330323</v>
      </c>
      <c r="AF54" s="17">
        <v>0</v>
      </c>
      <c r="AG54" s="12">
        <v>2424100</v>
      </c>
      <c r="AH54" s="16">
        <v>0</v>
      </c>
      <c r="AI54" s="17">
        <v>88880</v>
      </c>
      <c r="AJ54" s="17">
        <v>0</v>
      </c>
      <c r="AK54" s="17">
        <v>0</v>
      </c>
      <c r="AL54" s="17">
        <v>0</v>
      </c>
      <c r="AM54" s="17">
        <v>0</v>
      </c>
      <c r="AN54" s="17">
        <v>0</v>
      </c>
      <c r="AO54" s="12">
        <v>88880</v>
      </c>
      <c r="AP54" s="16">
        <v>0</v>
      </c>
      <c r="AQ54" s="17">
        <v>0</v>
      </c>
      <c r="AR54" s="17">
        <v>0</v>
      </c>
      <c r="AS54" s="17">
        <v>0</v>
      </c>
      <c r="AT54" s="17">
        <v>0</v>
      </c>
      <c r="AU54" s="17">
        <v>0</v>
      </c>
      <c r="AV54" s="17">
        <v>0</v>
      </c>
      <c r="AW54" s="12">
        <v>0</v>
      </c>
      <c r="AX54" s="16">
        <v>0</v>
      </c>
      <c r="AY54" s="17">
        <v>0</v>
      </c>
      <c r="AZ54" s="17">
        <v>0</v>
      </c>
      <c r="BA54" s="17">
        <v>0</v>
      </c>
      <c r="BB54" s="17">
        <v>0</v>
      </c>
      <c r="BC54" s="17">
        <v>0</v>
      </c>
      <c r="BD54" s="17">
        <v>0</v>
      </c>
      <c r="BE54" s="12">
        <v>0</v>
      </c>
    </row>
    <row r="55" spans="1:57" x14ac:dyDescent="0.25">
      <c r="A55" s="4" t="s">
        <v>45</v>
      </c>
      <c r="B55" s="67">
        <v>436097.97000000003</v>
      </c>
      <c r="C55" s="53">
        <v>1610821.16</v>
      </c>
      <c r="D55" s="53">
        <v>135092.09</v>
      </c>
      <c r="E55" s="53">
        <v>227529.66</v>
      </c>
      <c r="F55" s="53">
        <v>17200.41</v>
      </c>
      <c r="G55" s="53">
        <v>1542767.83</v>
      </c>
      <c r="H55" s="53">
        <v>55063.45</v>
      </c>
      <c r="I55" s="68">
        <v>4024572.5699999994</v>
      </c>
      <c r="J55" s="16">
        <v>85338.35</v>
      </c>
      <c r="K55" s="17">
        <v>0</v>
      </c>
      <c r="L55" s="17">
        <v>64043</v>
      </c>
      <c r="M55" s="17">
        <v>183690.37</v>
      </c>
      <c r="N55" s="17">
        <v>0</v>
      </c>
      <c r="O55" s="17">
        <v>1051621.3500000001</v>
      </c>
      <c r="P55" s="17">
        <v>0</v>
      </c>
      <c r="Q55" s="12">
        <v>1384693.07</v>
      </c>
      <c r="R55" s="16">
        <v>105088.92</v>
      </c>
      <c r="S55" s="17">
        <v>1079552.24</v>
      </c>
      <c r="T55" s="17">
        <v>25000</v>
      </c>
      <c r="U55" s="17">
        <v>0</v>
      </c>
      <c r="V55" s="17">
        <v>0</v>
      </c>
      <c r="W55" s="17">
        <v>90323.04</v>
      </c>
      <c r="X55" s="17">
        <v>55063.45</v>
      </c>
      <c r="Y55" s="12">
        <v>1355027.65</v>
      </c>
      <c r="Z55" s="16">
        <v>10017.379999999999</v>
      </c>
      <c r="AA55" s="17">
        <v>274763.37</v>
      </c>
      <c r="AB55" s="17">
        <v>5000</v>
      </c>
      <c r="AC55" s="17">
        <v>0</v>
      </c>
      <c r="AD55" s="17">
        <v>0</v>
      </c>
      <c r="AE55" s="17">
        <v>223280.05</v>
      </c>
      <c r="AF55" s="17">
        <v>0</v>
      </c>
      <c r="AG55" s="12">
        <v>513060.8</v>
      </c>
      <c r="AH55" s="16">
        <v>235653.32</v>
      </c>
      <c r="AI55" s="17">
        <v>256505.55</v>
      </c>
      <c r="AJ55" s="17">
        <v>41049.089999999997</v>
      </c>
      <c r="AK55" s="17">
        <v>43839.29</v>
      </c>
      <c r="AL55" s="17">
        <v>17200.41</v>
      </c>
      <c r="AM55" s="17">
        <v>177543.39</v>
      </c>
      <c r="AN55" s="17">
        <v>0</v>
      </c>
      <c r="AO55" s="12">
        <v>771791.05</v>
      </c>
      <c r="AP55" s="16">
        <v>0</v>
      </c>
      <c r="AQ55" s="17">
        <v>0</v>
      </c>
      <c r="AR55" s="17">
        <v>0</v>
      </c>
      <c r="AS55" s="17">
        <v>0</v>
      </c>
      <c r="AT55" s="17">
        <v>0</v>
      </c>
      <c r="AU55" s="17">
        <v>0</v>
      </c>
      <c r="AV55" s="17">
        <v>0</v>
      </c>
      <c r="AW55" s="12">
        <v>0</v>
      </c>
      <c r="AX55" s="16">
        <v>0</v>
      </c>
      <c r="AY55" s="17">
        <v>0</v>
      </c>
      <c r="AZ55" s="17">
        <v>0</v>
      </c>
      <c r="BA55" s="17">
        <v>0</v>
      </c>
      <c r="BB55" s="17">
        <v>0</v>
      </c>
      <c r="BC55" s="17">
        <v>0</v>
      </c>
      <c r="BD55" s="17">
        <v>0</v>
      </c>
      <c r="BE55" s="12">
        <v>0</v>
      </c>
    </row>
    <row r="56" spans="1:57" x14ac:dyDescent="0.25">
      <c r="A56" s="4" t="s">
        <v>46</v>
      </c>
      <c r="B56" s="67">
        <v>461443</v>
      </c>
      <c r="C56" s="53">
        <v>5423262</v>
      </c>
      <c r="D56" s="53">
        <v>0</v>
      </c>
      <c r="E56" s="53">
        <v>0</v>
      </c>
      <c r="F56" s="53">
        <v>0</v>
      </c>
      <c r="G56" s="53">
        <v>72662</v>
      </c>
      <c r="H56" s="53">
        <v>11302</v>
      </c>
      <c r="I56" s="68">
        <v>5968669</v>
      </c>
      <c r="J56" s="16">
        <v>0</v>
      </c>
      <c r="K56" s="17">
        <v>0</v>
      </c>
      <c r="L56" s="17">
        <v>0</v>
      </c>
      <c r="M56" s="17">
        <v>0</v>
      </c>
      <c r="N56" s="17">
        <v>0</v>
      </c>
      <c r="O56" s="17">
        <v>0</v>
      </c>
      <c r="P56" s="17">
        <v>0</v>
      </c>
      <c r="Q56" s="12">
        <v>0</v>
      </c>
      <c r="R56" s="16">
        <v>96256</v>
      </c>
      <c r="S56" s="17">
        <v>424611</v>
      </c>
      <c r="T56" s="17">
        <v>0</v>
      </c>
      <c r="U56" s="17">
        <v>0</v>
      </c>
      <c r="V56" s="17">
        <v>0</v>
      </c>
      <c r="W56" s="17">
        <v>0</v>
      </c>
      <c r="X56" s="17">
        <v>0</v>
      </c>
      <c r="Y56" s="12">
        <v>520867</v>
      </c>
      <c r="Z56" s="16">
        <v>21971</v>
      </c>
      <c r="AA56" s="17">
        <v>476846</v>
      </c>
      <c r="AB56" s="17">
        <v>0</v>
      </c>
      <c r="AC56" s="17">
        <v>0</v>
      </c>
      <c r="AD56" s="17">
        <v>0</v>
      </c>
      <c r="AE56" s="17">
        <v>60937</v>
      </c>
      <c r="AF56" s="17">
        <v>0</v>
      </c>
      <c r="AG56" s="12">
        <v>559754</v>
      </c>
      <c r="AH56" s="16">
        <v>10550</v>
      </c>
      <c r="AI56" s="17">
        <v>2747720</v>
      </c>
      <c r="AJ56" s="17">
        <v>0</v>
      </c>
      <c r="AK56" s="17">
        <v>0</v>
      </c>
      <c r="AL56" s="17">
        <v>0</v>
      </c>
      <c r="AM56" s="17">
        <v>7693</v>
      </c>
      <c r="AN56" s="17">
        <v>0</v>
      </c>
      <c r="AO56" s="12">
        <v>2765963</v>
      </c>
      <c r="AP56" s="16">
        <v>1327</v>
      </c>
      <c r="AQ56" s="17">
        <v>2200</v>
      </c>
      <c r="AR56" s="17">
        <v>0</v>
      </c>
      <c r="AS56" s="17">
        <v>0</v>
      </c>
      <c r="AT56" s="17">
        <v>0</v>
      </c>
      <c r="AU56" s="17">
        <v>0</v>
      </c>
      <c r="AV56" s="17">
        <v>11302</v>
      </c>
      <c r="AW56" s="12">
        <v>14829</v>
      </c>
      <c r="AX56" s="16">
        <v>331339</v>
      </c>
      <c r="AY56" s="17">
        <v>1771885</v>
      </c>
      <c r="AZ56" s="17">
        <v>0</v>
      </c>
      <c r="BA56" s="17">
        <v>0</v>
      </c>
      <c r="BB56" s="17">
        <v>0</v>
      </c>
      <c r="BC56" s="17">
        <v>4032</v>
      </c>
      <c r="BD56" s="17">
        <v>0</v>
      </c>
      <c r="BE56" s="12">
        <v>2107256</v>
      </c>
    </row>
    <row r="57" spans="1:57" x14ac:dyDescent="0.25">
      <c r="A57" s="4" t="s">
        <v>47</v>
      </c>
      <c r="B57" s="67">
        <v>92631</v>
      </c>
      <c r="C57" s="53">
        <v>395772</v>
      </c>
      <c r="D57" s="53">
        <v>0</v>
      </c>
      <c r="E57" s="53">
        <v>400721</v>
      </c>
      <c r="F57" s="53">
        <v>0</v>
      </c>
      <c r="G57" s="53">
        <v>10317</v>
      </c>
      <c r="H57" s="53">
        <v>0</v>
      </c>
      <c r="I57" s="68">
        <v>899441</v>
      </c>
      <c r="J57" s="16">
        <v>57368</v>
      </c>
      <c r="K57" s="17">
        <v>300825</v>
      </c>
      <c r="L57" s="17">
        <v>0</v>
      </c>
      <c r="M57" s="17">
        <v>400721</v>
      </c>
      <c r="N57" s="17">
        <v>0</v>
      </c>
      <c r="O57" s="17">
        <v>0</v>
      </c>
      <c r="P57" s="17">
        <v>0</v>
      </c>
      <c r="Q57" s="12">
        <v>758914</v>
      </c>
      <c r="R57" s="16">
        <v>29768</v>
      </c>
      <c r="S57" s="17">
        <v>2988</v>
      </c>
      <c r="T57" s="17">
        <v>0</v>
      </c>
      <c r="U57" s="17">
        <v>0</v>
      </c>
      <c r="V57" s="17">
        <v>0</v>
      </c>
      <c r="W57" s="17">
        <v>0</v>
      </c>
      <c r="X57" s="17">
        <v>0</v>
      </c>
      <c r="Y57" s="12">
        <v>32756</v>
      </c>
      <c r="Z57" s="16">
        <v>0</v>
      </c>
      <c r="AA57" s="17">
        <v>91959</v>
      </c>
      <c r="AB57" s="17">
        <v>0</v>
      </c>
      <c r="AC57" s="17">
        <v>0</v>
      </c>
      <c r="AD57" s="17">
        <v>0</v>
      </c>
      <c r="AE57" s="17">
        <v>1273</v>
      </c>
      <c r="AF57" s="17">
        <v>0</v>
      </c>
      <c r="AG57" s="12">
        <v>93232</v>
      </c>
      <c r="AH57" s="16">
        <v>5495</v>
      </c>
      <c r="AI57" s="17">
        <v>0</v>
      </c>
      <c r="AJ57" s="17">
        <v>0</v>
      </c>
      <c r="AK57" s="17">
        <v>0</v>
      </c>
      <c r="AL57" s="17">
        <v>0</v>
      </c>
      <c r="AM57" s="17">
        <v>4317</v>
      </c>
      <c r="AN57" s="17">
        <v>0</v>
      </c>
      <c r="AO57" s="12">
        <v>9812</v>
      </c>
      <c r="AP57" s="16">
        <v>0</v>
      </c>
      <c r="AQ57" s="17">
        <v>0</v>
      </c>
      <c r="AR57" s="17">
        <v>0</v>
      </c>
      <c r="AS57" s="17">
        <v>0</v>
      </c>
      <c r="AT57" s="17">
        <v>0</v>
      </c>
      <c r="AU57" s="17">
        <v>4727</v>
      </c>
      <c r="AV57" s="17">
        <v>0</v>
      </c>
      <c r="AW57" s="12">
        <v>4727</v>
      </c>
      <c r="AX57" s="16">
        <v>0</v>
      </c>
      <c r="AY57" s="17">
        <v>0</v>
      </c>
      <c r="AZ57" s="17">
        <v>0</v>
      </c>
      <c r="BA57" s="17">
        <v>0</v>
      </c>
      <c r="BB57" s="17">
        <v>0</v>
      </c>
      <c r="BC57" s="17">
        <v>0</v>
      </c>
      <c r="BD57" s="17">
        <v>0</v>
      </c>
      <c r="BE57" s="12">
        <v>0</v>
      </c>
    </row>
    <row r="58" spans="1:57" x14ac:dyDescent="0.25">
      <c r="A58" s="4" t="s">
        <v>48</v>
      </c>
      <c r="B58" s="67">
        <v>1598748</v>
      </c>
      <c r="C58" s="53">
        <v>1711727</v>
      </c>
      <c r="D58" s="53">
        <v>25000</v>
      </c>
      <c r="E58" s="53">
        <v>2141000</v>
      </c>
      <c r="F58" s="53">
        <v>362000</v>
      </c>
      <c r="G58" s="53">
        <v>17849</v>
      </c>
      <c r="H58" s="53">
        <v>49033</v>
      </c>
      <c r="I58" s="68">
        <v>5905357</v>
      </c>
      <c r="J58" s="16">
        <v>1545795</v>
      </c>
      <c r="K58" s="17">
        <v>129000</v>
      </c>
      <c r="L58" s="17">
        <v>25000</v>
      </c>
      <c r="M58" s="17">
        <v>2141000</v>
      </c>
      <c r="N58" s="17">
        <v>362000</v>
      </c>
      <c r="O58" s="17">
        <v>17849</v>
      </c>
      <c r="P58" s="17">
        <v>14361</v>
      </c>
      <c r="Q58" s="12">
        <v>4235005</v>
      </c>
      <c r="R58" s="16">
        <v>14065</v>
      </c>
      <c r="S58" s="17">
        <v>1237000</v>
      </c>
      <c r="T58" s="17">
        <v>0</v>
      </c>
      <c r="U58" s="17">
        <v>0</v>
      </c>
      <c r="V58" s="17">
        <v>0</v>
      </c>
      <c r="W58" s="17">
        <v>0</v>
      </c>
      <c r="X58" s="17">
        <v>6087</v>
      </c>
      <c r="Y58" s="12">
        <v>1257152</v>
      </c>
      <c r="Z58" s="16">
        <v>2584</v>
      </c>
      <c r="AA58" s="17">
        <v>345727</v>
      </c>
      <c r="AB58" s="17">
        <v>0</v>
      </c>
      <c r="AC58" s="17">
        <v>0</v>
      </c>
      <c r="AD58" s="17">
        <v>0</v>
      </c>
      <c r="AE58" s="17">
        <v>0</v>
      </c>
      <c r="AF58" s="17">
        <v>6293</v>
      </c>
      <c r="AG58" s="12">
        <v>354604</v>
      </c>
      <c r="AH58" s="16">
        <v>24202</v>
      </c>
      <c r="AI58" s="17">
        <v>0</v>
      </c>
      <c r="AJ58" s="17">
        <v>0</v>
      </c>
      <c r="AK58" s="17">
        <v>0</v>
      </c>
      <c r="AL58" s="17">
        <v>0</v>
      </c>
      <c r="AM58" s="17">
        <v>0</v>
      </c>
      <c r="AN58" s="17">
        <v>455</v>
      </c>
      <c r="AO58" s="12">
        <v>24657</v>
      </c>
      <c r="AP58" s="16">
        <v>0</v>
      </c>
      <c r="AQ58" s="17">
        <v>0</v>
      </c>
      <c r="AR58" s="17">
        <v>0</v>
      </c>
      <c r="AS58" s="17">
        <v>0</v>
      </c>
      <c r="AT58" s="17">
        <v>0</v>
      </c>
      <c r="AU58" s="17">
        <v>0</v>
      </c>
      <c r="AV58" s="17">
        <v>0</v>
      </c>
      <c r="AW58" s="12">
        <v>0</v>
      </c>
      <c r="AX58" s="16">
        <v>12102</v>
      </c>
      <c r="AY58" s="17">
        <v>0</v>
      </c>
      <c r="AZ58" s="17">
        <v>0</v>
      </c>
      <c r="BA58" s="17">
        <v>0</v>
      </c>
      <c r="BB58" s="17">
        <v>0</v>
      </c>
      <c r="BC58" s="17">
        <v>0</v>
      </c>
      <c r="BD58" s="17">
        <v>21837</v>
      </c>
      <c r="BE58" s="12">
        <v>33939</v>
      </c>
    </row>
    <row r="59" spans="1:57" x14ac:dyDescent="0.25">
      <c r="A59" s="4" t="s">
        <v>49</v>
      </c>
      <c r="B59" s="67">
        <v>9489671.040000001</v>
      </c>
      <c r="C59" s="53">
        <v>4200423.92</v>
      </c>
      <c r="D59" s="53">
        <v>33602.65</v>
      </c>
      <c r="E59" s="53">
        <v>263304.14999999997</v>
      </c>
      <c r="F59" s="53">
        <v>0</v>
      </c>
      <c r="G59" s="53">
        <v>180280.33666666667</v>
      </c>
      <c r="H59" s="53">
        <v>222683.97250000003</v>
      </c>
      <c r="I59" s="68">
        <v>14389966.069166671</v>
      </c>
      <c r="J59" s="16">
        <v>7728786.4300000006</v>
      </c>
      <c r="K59" s="17">
        <v>868877.92</v>
      </c>
      <c r="L59" s="17">
        <v>0</v>
      </c>
      <c r="M59" s="17">
        <v>144210.54999999999</v>
      </c>
      <c r="N59" s="17">
        <v>0</v>
      </c>
      <c r="O59" s="17">
        <v>0</v>
      </c>
      <c r="P59" s="17">
        <v>84664.14</v>
      </c>
      <c r="Q59" s="12">
        <v>8826539.0400000028</v>
      </c>
      <c r="R59" s="16">
        <v>564816.10000000009</v>
      </c>
      <c r="S59" s="17">
        <v>881266.17</v>
      </c>
      <c r="T59" s="17">
        <v>9801</v>
      </c>
      <c r="U59" s="17">
        <v>0</v>
      </c>
      <c r="V59" s="17">
        <v>0</v>
      </c>
      <c r="W59" s="17">
        <v>0</v>
      </c>
      <c r="X59" s="17">
        <v>8916.94</v>
      </c>
      <c r="Y59" s="12">
        <v>1464800.21</v>
      </c>
      <c r="Z59" s="16">
        <v>71848.42</v>
      </c>
      <c r="AA59" s="17">
        <v>272666</v>
      </c>
      <c r="AB59" s="17">
        <v>23801.65</v>
      </c>
      <c r="AC59" s="17">
        <v>112700</v>
      </c>
      <c r="AD59" s="17">
        <v>0</v>
      </c>
      <c r="AE59" s="17">
        <v>0</v>
      </c>
      <c r="AF59" s="17">
        <v>0</v>
      </c>
      <c r="AG59" s="12">
        <v>481016.07</v>
      </c>
      <c r="AH59" s="16">
        <v>1124220.0900000001</v>
      </c>
      <c r="AI59" s="17">
        <v>2177613.83</v>
      </c>
      <c r="AJ59" s="17">
        <v>0</v>
      </c>
      <c r="AK59" s="17">
        <v>6393.5999999999995</v>
      </c>
      <c r="AL59" s="17">
        <v>0</v>
      </c>
      <c r="AM59" s="17">
        <v>43699.37</v>
      </c>
      <c r="AN59" s="17">
        <v>2102</v>
      </c>
      <c r="AO59" s="12">
        <v>3354028.89</v>
      </c>
      <c r="AP59" s="16">
        <v>0</v>
      </c>
      <c r="AQ59" s="17">
        <v>0</v>
      </c>
      <c r="AR59" s="17">
        <v>0</v>
      </c>
      <c r="AS59" s="17">
        <v>0</v>
      </c>
      <c r="AT59" s="17">
        <v>0</v>
      </c>
      <c r="AU59" s="17">
        <v>0</v>
      </c>
      <c r="AV59" s="17">
        <v>0</v>
      </c>
      <c r="AW59" s="12">
        <v>0</v>
      </c>
      <c r="AX59" s="16">
        <v>0</v>
      </c>
      <c r="AY59" s="17">
        <v>0</v>
      </c>
      <c r="AZ59" s="17">
        <v>0</v>
      </c>
      <c r="BA59" s="17">
        <v>0</v>
      </c>
      <c r="BB59" s="17">
        <v>0</v>
      </c>
      <c r="BC59" s="17">
        <v>136580.96666666667</v>
      </c>
      <c r="BD59" s="17">
        <v>127000.89250000002</v>
      </c>
      <c r="BE59" s="12">
        <v>263581.85916666669</v>
      </c>
    </row>
    <row r="60" spans="1:57" x14ac:dyDescent="0.25">
      <c r="A60" s="4" t="s">
        <v>50</v>
      </c>
      <c r="B60" s="67">
        <v>62568</v>
      </c>
      <c r="C60" s="53">
        <v>612380</v>
      </c>
      <c r="D60" s="53">
        <v>0</v>
      </c>
      <c r="E60" s="53">
        <v>0</v>
      </c>
      <c r="F60" s="53">
        <v>0</v>
      </c>
      <c r="G60" s="53">
        <v>0</v>
      </c>
      <c r="H60" s="53">
        <v>7594</v>
      </c>
      <c r="I60" s="68">
        <v>682542</v>
      </c>
      <c r="J60" s="16">
        <v>62275</v>
      </c>
      <c r="K60" s="17">
        <v>268365</v>
      </c>
      <c r="L60" s="17">
        <v>0</v>
      </c>
      <c r="M60" s="17">
        <v>0</v>
      </c>
      <c r="N60" s="17">
        <v>0</v>
      </c>
      <c r="O60" s="17">
        <v>0</v>
      </c>
      <c r="P60" s="17">
        <v>5360</v>
      </c>
      <c r="Q60" s="12">
        <v>336000</v>
      </c>
      <c r="R60" s="16">
        <v>0</v>
      </c>
      <c r="S60" s="17">
        <v>274249</v>
      </c>
      <c r="T60" s="17">
        <v>0</v>
      </c>
      <c r="U60" s="17">
        <v>0</v>
      </c>
      <c r="V60" s="17">
        <v>0</v>
      </c>
      <c r="W60" s="17">
        <v>0</v>
      </c>
      <c r="X60" s="17">
        <v>28</v>
      </c>
      <c r="Y60" s="12">
        <v>274277</v>
      </c>
      <c r="Z60" s="16">
        <v>0</v>
      </c>
      <c r="AA60" s="17">
        <v>63266</v>
      </c>
      <c r="AB60" s="17">
        <v>0</v>
      </c>
      <c r="AC60" s="17">
        <v>0</v>
      </c>
      <c r="AD60" s="17">
        <v>0</v>
      </c>
      <c r="AE60" s="17">
        <v>0</v>
      </c>
      <c r="AF60" s="17">
        <v>2206</v>
      </c>
      <c r="AG60" s="12">
        <v>65472</v>
      </c>
      <c r="AH60" s="16">
        <v>0</v>
      </c>
      <c r="AI60" s="17">
        <v>5500</v>
      </c>
      <c r="AJ60" s="17">
        <v>0</v>
      </c>
      <c r="AK60" s="17">
        <v>0</v>
      </c>
      <c r="AL60" s="17">
        <v>0</v>
      </c>
      <c r="AM60" s="17">
        <v>0</v>
      </c>
      <c r="AN60" s="17">
        <v>0</v>
      </c>
      <c r="AO60" s="12">
        <v>5500</v>
      </c>
      <c r="AP60" s="16">
        <v>0</v>
      </c>
      <c r="AQ60" s="17">
        <v>0</v>
      </c>
      <c r="AR60" s="17">
        <v>0</v>
      </c>
      <c r="AS60" s="17">
        <v>0</v>
      </c>
      <c r="AT60" s="17">
        <v>0</v>
      </c>
      <c r="AU60" s="17">
        <v>0</v>
      </c>
      <c r="AV60" s="17">
        <v>0</v>
      </c>
      <c r="AW60" s="12">
        <v>0</v>
      </c>
      <c r="AX60" s="16">
        <v>293</v>
      </c>
      <c r="AY60" s="17">
        <v>1000</v>
      </c>
      <c r="AZ60" s="17">
        <v>0</v>
      </c>
      <c r="BA60" s="17">
        <v>0</v>
      </c>
      <c r="BB60" s="17">
        <v>0</v>
      </c>
      <c r="BC60" s="17">
        <v>0</v>
      </c>
      <c r="BD60" s="17">
        <v>0</v>
      </c>
      <c r="BE60" s="12">
        <v>1293</v>
      </c>
    </row>
    <row r="61" spans="1:57" x14ac:dyDescent="0.25">
      <c r="A61" s="4" t="s">
        <v>51</v>
      </c>
      <c r="B61" s="67">
        <v>319895.89</v>
      </c>
      <c r="C61" s="53">
        <v>2040854.4899999995</v>
      </c>
      <c r="D61" s="53">
        <v>0</v>
      </c>
      <c r="E61" s="53">
        <v>596979.60999999987</v>
      </c>
      <c r="F61" s="53">
        <v>0</v>
      </c>
      <c r="G61" s="53">
        <v>313207.95999999996</v>
      </c>
      <c r="H61" s="53">
        <v>88949.42</v>
      </c>
      <c r="I61" s="68">
        <v>3359887.3699999996</v>
      </c>
      <c r="J61" s="16">
        <v>4061.32</v>
      </c>
      <c r="K61" s="17">
        <v>20799.170000000002</v>
      </c>
      <c r="L61" s="17">
        <v>0</v>
      </c>
      <c r="M61" s="17">
        <v>596979.60999999987</v>
      </c>
      <c r="N61" s="17">
        <v>0</v>
      </c>
      <c r="O61" s="17">
        <v>182032.34</v>
      </c>
      <c r="P61" s="17">
        <v>0</v>
      </c>
      <c r="Q61" s="12">
        <v>803872.43999999983</v>
      </c>
      <c r="R61" s="16">
        <v>0</v>
      </c>
      <c r="S61" s="17">
        <v>1425329.2799999996</v>
      </c>
      <c r="T61" s="17">
        <v>0</v>
      </c>
      <c r="U61" s="17">
        <v>0</v>
      </c>
      <c r="V61" s="17">
        <v>0</v>
      </c>
      <c r="W61" s="17">
        <v>29714.62</v>
      </c>
      <c r="X61" s="17">
        <v>14382</v>
      </c>
      <c r="Y61" s="12">
        <v>1469425.8999999997</v>
      </c>
      <c r="Z61" s="16">
        <v>289476.57</v>
      </c>
      <c r="AA61" s="17">
        <v>395378.47999999992</v>
      </c>
      <c r="AB61" s="17">
        <v>0</v>
      </c>
      <c r="AC61" s="17">
        <v>0</v>
      </c>
      <c r="AD61" s="17">
        <v>0</v>
      </c>
      <c r="AE61" s="17">
        <v>101461</v>
      </c>
      <c r="AF61" s="17">
        <v>74567.42</v>
      </c>
      <c r="AG61" s="12">
        <v>860883.47</v>
      </c>
      <c r="AH61" s="16">
        <v>20503</v>
      </c>
      <c r="AI61" s="17">
        <v>199347.55999999997</v>
      </c>
      <c r="AJ61" s="17">
        <v>0</v>
      </c>
      <c r="AK61" s="17">
        <v>0</v>
      </c>
      <c r="AL61" s="17">
        <v>0</v>
      </c>
      <c r="AM61" s="17">
        <v>0</v>
      </c>
      <c r="AN61" s="17">
        <v>0</v>
      </c>
      <c r="AO61" s="12">
        <v>219850.55999999997</v>
      </c>
      <c r="AP61" s="16">
        <v>0</v>
      </c>
      <c r="AQ61" s="17">
        <v>0</v>
      </c>
      <c r="AR61" s="17">
        <v>0</v>
      </c>
      <c r="AS61" s="17">
        <v>0</v>
      </c>
      <c r="AT61" s="17">
        <v>0</v>
      </c>
      <c r="AU61" s="17">
        <v>0</v>
      </c>
      <c r="AV61" s="17">
        <v>0</v>
      </c>
      <c r="AW61" s="12">
        <v>0</v>
      </c>
      <c r="AX61" s="16">
        <v>5855</v>
      </c>
      <c r="AY61" s="17">
        <v>0</v>
      </c>
      <c r="AZ61" s="17">
        <v>0</v>
      </c>
      <c r="BA61" s="17">
        <v>0</v>
      </c>
      <c r="BB61" s="17">
        <v>0</v>
      </c>
      <c r="BC61" s="17">
        <v>0</v>
      </c>
      <c r="BD61" s="17">
        <v>0</v>
      </c>
      <c r="BE61" s="12">
        <v>5855</v>
      </c>
    </row>
    <row r="62" spans="1:57" x14ac:dyDescent="0.25">
      <c r="A62" s="4" t="s">
        <v>52</v>
      </c>
      <c r="B62" s="67">
        <v>434623.07000000007</v>
      </c>
      <c r="C62" s="53">
        <v>2124337.27</v>
      </c>
      <c r="D62" s="53">
        <v>515994.98</v>
      </c>
      <c r="E62" s="53">
        <v>867543.79</v>
      </c>
      <c r="F62" s="53">
        <v>0</v>
      </c>
      <c r="G62" s="53">
        <v>46193.94</v>
      </c>
      <c r="H62" s="53">
        <v>205707.72</v>
      </c>
      <c r="I62" s="68">
        <v>4194400.7699999996</v>
      </c>
      <c r="J62" s="16">
        <v>279828</v>
      </c>
      <c r="K62" s="17">
        <v>0</v>
      </c>
      <c r="L62" s="17">
        <v>25149.18</v>
      </c>
      <c r="M62" s="17">
        <v>750547.79</v>
      </c>
      <c r="N62" s="17">
        <v>0</v>
      </c>
      <c r="O62" s="17">
        <v>0</v>
      </c>
      <c r="P62" s="17">
        <v>78675.89</v>
      </c>
      <c r="Q62" s="12">
        <v>1134200.8599999999</v>
      </c>
      <c r="R62" s="16">
        <v>249.45</v>
      </c>
      <c r="S62" s="17">
        <v>1440559.51</v>
      </c>
      <c r="T62" s="17">
        <v>0</v>
      </c>
      <c r="U62" s="17">
        <v>0</v>
      </c>
      <c r="V62" s="17">
        <v>0</v>
      </c>
      <c r="W62" s="17">
        <v>0</v>
      </c>
      <c r="X62" s="17">
        <v>30793.4</v>
      </c>
      <c r="Y62" s="12">
        <v>1471602.3599999999</v>
      </c>
      <c r="Z62" s="16">
        <v>10074.52</v>
      </c>
      <c r="AA62" s="17">
        <v>535973.76</v>
      </c>
      <c r="AB62" s="17">
        <v>64000.800000000003</v>
      </c>
      <c r="AC62" s="17">
        <v>0</v>
      </c>
      <c r="AD62" s="17">
        <v>0</v>
      </c>
      <c r="AE62" s="17">
        <v>41443.94</v>
      </c>
      <c r="AF62" s="17">
        <v>82477.710000000006</v>
      </c>
      <c r="AG62" s="12">
        <v>733970.73</v>
      </c>
      <c r="AH62" s="16">
        <v>144471.1</v>
      </c>
      <c r="AI62" s="17">
        <v>147804</v>
      </c>
      <c r="AJ62" s="17">
        <v>156845</v>
      </c>
      <c r="AK62" s="17">
        <v>116996</v>
      </c>
      <c r="AL62" s="17">
        <v>0</v>
      </c>
      <c r="AM62" s="17">
        <v>3750</v>
      </c>
      <c r="AN62" s="17">
        <v>0</v>
      </c>
      <c r="AO62" s="12">
        <v>569866.1</v>
      </c>
      <c r="AP62" s="16">
        <v>0</v>
      </c>
      <c r="AQ62" s="17">
        <v>0</v>
      </c>
      <c r="AR62" s="17">
        <v>270000</v>
      </c>
      <c r="AS62" s="17">
        <v>0</v>
      </c>
      <c r="AT62" s="17">
        <v>0</v>
      </c>
      <c r="AU62" s="17">
        <v>0</v>
      </c>
      <c r="AV62" s="17">
        <v>4724.55</v>
      </c>
      <c r="AW62" s="12">
        <v>274724.55</v>
      </c>
      <c r="AX62" s="16">
        <v>0</v>
      </c>
      <c r="AY62" s="17">
        <v>0</v>
      </c>
      <c r="AZ62" s="17">
        <v>0</v>
      </c>
      <c r="BA62" s="17">
        <v>0</v>
      </c>
      <c r="BB62" s="17">
        <v>0</v>
      </c>
      <c r="BC62" s="17">
        <v>1000</v>
      </c>
      <c r="BD62" s="17">
        <v>9036.17</v>
      </c>
      <c r="BE62" s="12">
        <v>10036.17</v>
      </c>
    </row>
    <row r="63" spans="1:57" x14ac:dyDescent="0.25">
      <c r="A63" s="4" t="s">
        <v>53</v>
      </c>
      <c r="B63" s="67">
        <v>1343</v>
      </c>
      <c r="C63" s="53">
        <v>217271</v>
      </c>
      <c r="D63" s="53">
        <v>347595</v>
      </c>
      <c r="E63" s="53">
        <v>0</v>
      </c>
      <c r="F63" s="53">
        <v>0</v>
      </c>
      <c r="G63" s="53">
        <v>199</v>
      </c>
      <c r="H63" s="53">
        <v>0</v>
      </c>
      <c r="I63" s="68">
        <v>566408</v>
      </c>
      <c r="J63" s="16">
        <v>0</v>
      </c>
      <c r="K63" s="17">
        <v>0</v>
      </c>
      <c r="L63" s="17">
        <v>57000</v>
      </c>
      <c r="M63" s="17">
        <v>0</v>
      </c>
      <c r="N63" s="17">
        <v>0</v>
      </c>
      <c r="O63" s="17">
        <v>0</v>
      </c>
      <c r="P63" s="17">
        <v>0</v>
      </c>
      <c r="Q63" s="12">
        <v>57000</v>
      </c>
      <c r="R63" s="16">
        <v>375</v>
      </c>
      <c r="S63" s="17">
        <v>156105</v>
      </c>
      <c r="T63" s="17">
        <v>25000</v>
      </c>
      <c r="U63" s="17">
        <v>0</v>
      </c>
      <c r="V63" s="17">
        <v>0</v>
      </c>
      <c r="W63" s="17">
        <v>0</v>
      </c>
      <c r="X63" s="17">
        <v>0</v>
      </c>
      <c r="Y63" s="12">
        <v>181480</v>
      </c>
      <c r="Z63" s="16">
        <v>968</v>
      </c>
      <c r="AA63" s="17">
        <v>61166</v>
      </c>
      <c r="AB63" s="17">
        <v>23595</v>
      </c>
      <c r="AC63" s="17">
        <v>0</v>
      </c>
      <c r="AD63" s="17">
        <v>0</v>
      </c>
      <c r="AE63" s="17">
        <v>199</v>
      </c>
      <c r="AF63" s="17">
        <v>0</v>
      </c>
      <c r="AG63" s="12">
        <v>85928</v>
      </c>
      <c r="AH63" s="16">
        <v>0</v>
      </c>
      <c r="AI63" s="17">
        <v>0</v>
      </c>
      <c r="AJ63" s="17">
        <v>242000</v>
      </c>
      <c r="AK63" s="17">
        <v>0</v>
      </c>
      <c r="AL63" s="17">
        <v>0</v>
      </c>
      <c r="AM63" s="17">
        <v>0</v>
      </c>
      <c r="AN63" s="17">
        <v>0</v>
      </c>
      <c r="AO63" s="12">
        <v>242000</v>
      </c>
      <c r="AP63" s="16">
        <v>0</v>
      </c>
      <c r="AQ63" s="17">
        <v>0</v>
      </c>
      <c r="AR63" s="17">
        <v>0</v>
      </c>
      <c r="AS63" s="17">
        <v>0</v>
      </c>
      <c r="AT63" s="17">
        <v>0</v>
      </c>
      <c r="AU63" s="17">
        <v>0</v>
      </c>
      <c r="AV63" s="17">
        <v>0</v>
      </c>
      <c r="AW63" s="12">
        <v>0</v>
      </c>
      <c r="AX63" s="16">
        <v>0</v>
      </c>
      <c r="AY63" s="17">
        <v>0</v>
      </c>
      <c r="AZ63" s="17">
        <v>0</v>
      </c>
      <c r="BA63" s="17">
        <v>0</v>
      </c>
      <c r="BB63" s="17">
        <v>0</v>
      </c>
      <c r="BC63" s="17">
        <v>0</v>
      </c>
      <c r="BD63" s="17">
        <v>0</v>
      </c>
      <c r="BE63" s="12">
        <v>0</v>
      </c>
    </row>
    <row r="64" spans="1:57" x14ac:dyDescent="0.25">
      <c r="A64" s="4" t="s">
        <v>54</v>
      </c>
      <c r="B64" s="67">
        <v>998366</v>
      </c>
      <c r="C64" s="53">
        <v>1124650</v>
      </c>
      <c r="D64" s="53">
        <v>304016</v>
      </c>
      <c r="E64" s="53">
        <v>0</v>
      </c>
      <c r="F64" s="53">
        <v>0</v>
      </c>
      <c r="G64" s="53">
        <v>164553</v>
      </c>
      <c r="H64" s="53">
        <v>0</v>
      </c>
      <c r="I64" s="68">
        <v>2591585</v>
      </c>
      <c r="J64" s="16">
        <v>0</v>
      </c>
      <c r="K64" s="17">
        <v>22408</v>
      </c>
      <c r="L64" s="17">
        <v>0</v>
      </c>
      <c r="M64" s="17">
        <v>0</v>
      </c>
      <c r="N64" s="17">
        <v>0</v>
      </c>
      <c r="O64" s="17">
        <v>0</v>
      </c>
      <c r="P64" s="17">
        <v>0</v>
      </c>
      <c r="Q64" s="12">
        <v>22408</v>
      </c>
      <c r="R64" s="16">
        <v>0</v>
      </c>
      <c r="S64" s="17">
        <v>172312</v>
      </c>
      <c r="T64" s="17">
        <v>0</v>
      </c>
      <c r="U64" s="17">
        <v>0</v>
      </c>
      <c r="V64" s="17">
        <v>0</v>
      </c>
      <c r="W64" s="17">
        <v>0</v>
      </c>
      <c r="X64" s="17">
        <v>0</v>
      </c>
      <c r="Y64" s="12">
        <v>172312</v>
      </c>
      <c r="Z64" s="16">
        <v>0</v>
      </c>
      <c r="AA64" s="17">
        <v>61166</v>
      </c>
      <c r="AB64" s="17">
        <v>0</v>
      </c>
      <c r="AC64" s="17">
        <v>0</v>
      </c>
      <c r="AD64" s="17">
        <v>0</v>
      </c>
      <c r="AE64" s="17">
        <v>0</v>
      </c>
      <c r="AF64" s="17">
        <v>0</v>
      </c>
      <c r="AG64" s="12">
        <v>61166</v>
      </c>
      <c r="AH64" s="16">
        <v>917689</v>
      </c>
      <c r="AI64" s="17">
        <v>868764</v>
      </c>
      <c r="AJ64" s="17">
        <v>304016</v>
      </c>
      <c r="AK64" s="17">
        <v>0</v>
      </c>
      <c r="AL64" s="17">
        <v>0</v>
      </c>
      <c r="AM64" s="17">
        <v>119053</v>
      </c>
      <c r="AN64" s="17">
        <v>0</v>
      </c>
      <c r="AO64" s="12">
        <v>2209522</v>
      </c>
      <c r="AP64" s="16">
        <v>0</v>
      </c>
      <c r="AQ64" s="17">
        <v>0</v>
      </c>
      <c r="AR64" s="17">
        <v>0</v>
      </c>
      <c r="AS64" s="17">
        <v>0</v>
      </c>
      <c r="AT64" s="17">
        <v>0</v>
      </c>
      <c r="AU64" s="17">
        <v>0</v>
      </c>
      <c r="AV64" s="17">
        <v>0</v>
      </c>
      <c r="AW64" s="12">
        <v>0</v>
      </c>
      <c r="AX64" s="16">
        <v>80677</v>
      </c>
      <c r="AY64" s="17">
        <v>0</v>
      </c>
      <c r="AZ64" s="17">
        <v>0</v>
      </c>
      <c r="BA64" s="17">
        <v>0</v>
      </c>
      <c r="BB64" s="17">
        <v>0</v>
      </c>
      <c r="BC64" s="17">
        <v>45500</v>
      </c>
      <c r="BD64" s="17">
        <v>0</v>
      </c>
      <c r="BE64" s="12">
        <v>126177</v>
      </c>
    </row>
    <row r="65" spans="1:57" x14ac:dyDescent="0.25">
      <c r="A65" s="4" t="s">
        <v>55</v>
      </c>
      <c r="B65" s="67">
        <v>8881</v>
      </c>
      <c r="C65" s="53">
        <v>172765</v>
      </c>
      <c r="D65" s="53">
        <v>95500</v>
      </c>
      <c r="E65" s="53">
        <v>792111</v>
      </c>
      <c r="F65" s="53">
        <v>0</v>
      </c>
      <c r="G65" s="53">
        <v>7573</v>
      </c>
      <c r="H65" s="53">
        <v>5433</v>
      </c>
      <c r="I65" s="68">
        <v>1082263</v>
      </c>
      <c r="J65" s="16">
        <v>6480</v>
      </c>
      <c r="K65" s="17">
        <v>500</v>
      </c>
      <c r="L65" s="17">
        <v>3500</v>
      </c>
      <c r="M65" s="17">
        <v>792111</v>
      </c>
      <c r="N65" s="17">
        <v>0</v>
      </c>
      <c r="O65" s="17">
        <v>5888</v>
      </c>
      <c r="P65" s="17">
        <v>0</v>
      </c>
      <c r="Q65" s="12">
        <v>808479</v>
      </c>
      <c r="R65" s="16">
        <v>1166</v>
      </c>
      <c r="S65" s="17">
        <v>172265</v>
      </c>
      <c r="T65" s="17">
        <v>10000</v>
      </c>
      <c r="U65" s="17">
        <v>0</v>
      </c>
      <c r="V65" s="17">
        <v>0</v>
      </c>
      <c r="W65" s="17">
        <v>1000</v>
      </c>
      <c r="X65" s="17">
        <v>0</v>
      </c>
      <c r="Y65" s="12">
        <v>184431</v>
      </c>
      <c r="Z65" s="16">
        <v>1235</v>
      </c>
      <c r="AA65" s="17">
        <v>0</v>
      </c>
      <c r="AB65" s="17">
        <v>82000</v>
      </c>
      <c r="AC65" s="17">
        <v>0</v>
      </c>
      <c r="AD65" s="17">
        <v>0</v>
      </c>
      <c r="AE65" s="17">
        <v>685</v>
      </c>
      <c r="AF65" s="17">
        <v>0</v>
      </c>
      <c r="AG65" s="12">
        <v>83920</v>
      </c>
      <c r="AH65" s="16">
        <v>0</v>
      </c>
      <c r="AI65" s="17">
        <v>0</v>
      </c>
      <c r="AJ65" s="17">
        <v>0</v>
      </c>
      <c r="AK65" s="17">
        <v>0</v>
      </c>
      <c r="AL65" s="17">
        <v>0</v>
      </c>
      <c r="AM65" s="17">
        <v>0</v>
      </c>
      <c r="AN65" s="17">
        <v>0</v>
      </c>
      <c r="AO65" s="12">
        <v>0</v>
      </c>
      <c r="AP65" s="16">
        <v>0</v>
      </c>
      <c r="AQ65" s="17">
        <v>0</v>
      </c>
      <c r="AR65" s="17">
        <v>0</v>
      </c>
      <c r="AS65" s="17">
        <v>0</v>
      </c>
      <c r="AT65" s="17">
        <v>0</v>
      </c>
      <c r="AU65" s="17">
        <v>0</v>
      </c>
      <c r="AV65" s="17">
        <v>5433</v>
      </c>
      <c r="AW65" s="12">
        <v>5433</v>
      </c>
      <c r="AX65" s="16">
        <v>0</v>
      </c>
      <c r="AY65" s="17">
        <v>0</v>
      </c>
      <c r="AZ65" s="17">
        <v>0</v>
      </c>
      <c r="BA65" s="17">
        <v>0</v>
      </c>
      <c r="BB65" s="17">
        <v>0</v>
      </c>
      <c r="BC65" s="17">
        <v>0</v>
      </c>
      <c r="BD65" s="17">
        <v>0</v>
      </c>
      <c r="BE65" s="12">
        <v>0</v>
      </c>
    </row>
    <row r="66" spans="1:57" x14ac:dyDescent="0.25">
      <c r="A66" s="4" t="s">
        <v>56</v>
      </c>
      <c r="B66" s="67">
        <v>966000</v>
      </c>
      <c r="C66" s="53">
        <v>1518000</v>
      </c>
      <c r="D66" s="53">
        <v>136000</v>
      </c>
      <c r="E66" s="53">
        <v>5000</v>
      </c>
      <c r="F66" s="53">
        <v>0</v>
      </c>
      <c r="G66" s="53">
        <v>108000</v>
      </c>
      <c r="H66" s="53">
        <v>41000</v>
      </c>
      <c r="I66" s="68">
        <v>2774000</v>
      </c>
      <c r="J66" s="16">
        <v>205000</v>
      </c>
      <c r="K66" s="17">
        <v>312000</v>
      </c>
      <c r="L66" s="17">
        <v>0</v>
      </c>
      <c r="M66" s="17">
        <v>0</v>
      </c>
      <c r="N66" s="17">
        <v>0</v>
      </c>
      <c r="O66" s="17">
        <v>53000</v>
      </c>
      <c r="P66" s="17">
        <v>8000</v>
      </c>
      <c r="Q66" s="12">
        <v>578000</v>
      </c>
      <c r="R66" s="16">
        <v>233000</v>
      </c>
      <c r="S66" s="17">
        <v>362000</v>
      </c>
      <c r="T66" s="17">
        <v>30000</v>
      </c>
      <c r="U66" s="17">
        <v>0</v>
      </c>
      <c r="V66" s="17">
        <v>0</v>
      </c>
      <c r="W66" s="17">
        <v>27000</v>
      </c>
      <c r="X66" s="17">
        <v>7000</v>
      </c>
      <c r="Y66" s="12">
        <v>659000</v>
      </c>
      <c r="Z66" s="16">
        <v>31000</v>
      </c>
      <c r="AA66" s="17">
        <v>93000</v>
      </c>
      <c r="AB66" s="17">
        <v>-10000</v>
      </c>
      <c r="AC66" s="17">
        <v>0</v>
      </c>
      <c r="AD66" s="17">
        <v>0</v>
      </c>
      <c r="AE66" s="17">
        <v>0</v>
      </c>
      <c r="AF66" s="17">
        <v>9000</v>
      </c>
      <c r="AG66" s="12">
        <v>123000</v>
      </c>
      <c r="AH66" s="16">
        <v>479000</v>
      </c>
      <c r="AI66" s="17">
        <v>751000</v>
      </c>
      <c r="AJ66" s="17">
        <v>116000</v>
      </c>
      <c r="AK66" s="17">
        <v>5000</v>
      </c>
      <c r="AL66" s="17">
        <v>0</v>
      </c>
      <c r="AM66" s="17">
        <v>28000</v>
      </c>
      <c r="AN66" s="17">
        <v>9000</v>
      </c>
      <c r="AO66" s="12">
        <v>1388000</v>
      </c>
      <c r="AP66" s="16">
        <v>0</v>
      </c>
      <c r="AQ66" s="17">
        <v>0</v>
      </c>
      <c r="AR66" s="17">
        <v>0</v>
      </c>
      <c r="AS66" s="17">
        <v>0</v>
      </c>
      <c r="AT66" s="17">
        <v>0</v>
      </c>
      <c r="AU66" s="17">
        <v>0</v>
      </c>
      <c r="AV66" s="17">
        <v>0</v>
      </c>
      <c r="AW66" s="12">
        <v>0</v>
      </c>
      <c r="AX66" s="16">
        <v>18000</v>
      </c>
      <c r="AY66" s="17">
        <v>0</v>
      </c>
      <c r="AZ66" s="17">
        <v>0</v>
      </c>
      <c r="BA66" s="17">
        <v>0</v>
      </c>
      <c r="BB66" s="17">
        <v>0</v>
      </c>
      <c r="BC66" s="17">
        <v>0</v>
      </c>
      <c r="BD66" s="17">
        <v>8000</v>
      </c>
      <c r="BE66" s="12">
        <v>26000</v>
      </c>
    </row>
    <row r="67" spans="1:57" x14ac:dyDescent="0.25">
      <c r="A67" s="4" t="s">
        <v>57</v>
      </c>
      <c r="B67" s="67">
        <v>217684</v>
      </c>
      <c r="C67" s="53">
        <v>468974</v>
      </c>
      <c r="D67" s="53">
        <v>0</v>
      </c>
      <c r="E67" s="53">
        <v>85612</v>
      </c>
      <c r="F67" s="53">
        <v>0</v>
      </c>
      <c r="G67" s="53">
        <v>0</v>
      </c>
      <c r="H67" s="53">
        <v>246979</v>
      </c>
      <c r="I67" s="68">
        <v>1019249</v>
      </c>
      <c r="J67" s="16">
        <v>208012</v>
      </c>
      <c r="K67" s="17">
        <v>0</v>
      </c>
      <c r="L67" s="17">
        <v>0</v>
      </c>
      <c r="M67" s="17">
        <v>85612</v>
      </c>
      <c r="N67" s="17">
        <v>0</v>
      </c>
      <c r="O67" s="17">
        <v>0</v>
      </c>
      <c r="P67" s="17">
        <v>246979</v>
      </c>
      <c r="Q67" s="12">
        <v>540603</v>
      </c>
      <c r="R67" s="16">
        <v>4338</v>
      </c>
      <c r="S67" s="17">
        <v>157431</v>
      </c>
      <c r="T67" s="17">
        <v>0</v>
      </c>
      <c r="U67" s="17">
        <v>0</v>
      </c>
      <c r="V67" s="17">
        <v>0</v>
      </c>
      <c r="W67" s="17">
        <v>0</v>
      </c>
      <c r="X67" s="17">
        <v>0</v>
      </c>
      <c r="Y67" s="12">
        <v>161769</v>
      </c>
      <c r="Z67" s="16">
        <v>814</v>
      </c>
      <c r="AA67" s="17">
        <v>105550</v>
      </c>
      <c r="AB67" s="17">
        <v>0</v>
      </c>
      <c r="AC67" s="17">
        <v>0</v>
      </c>
      <c r="AD67" s="17">
        <v>0</v>
      </c>
      <c r="AE67" s="17">
        <v>0</v>
      </c>
      <c r="AF67" s="17">
        <v>0</v>
      </c>
      <c r="AG67" s="12">
        <v>106364</v>
      </c>
      <c r="AH67" s="16">
        <v>4520</v>
      </c>
      <c r="AI67" s="17">
        <v>205993</v>
      </c>
      <c r="AJ67" s="17">
        <v>0</v>
      </c>
      <c r="AK67" s="17">
        <v>0</v>
      </c>
      <c r="AL67" s="17">
        <v>0</v>
      </c>
      <c r="AM67" s="17">
        <v>0</v>
      </c>
      <c r="AN67" s="17">
        <v>0</v>
      </c>
      <c r="AO67" s="12">
        <v>210513</v>
      </c>
      <c r="AP67" s="16">
        <v>0</v>
      </c>
      <c r="AQ67" s="17">
        <v>0</v>
      </c>
      <c r="AR67" s="17">
        <v>0</v>
      </c>
      <c r="AS67" s="17">
        <v>0</v>
      </c>
      <c r="AT67" s="17">
        <v>0</v>
      </c>
      <c r="AU67" s="17">
        <v>0</v>
      </c>
      <c r="AV67" s="17">
        <v>0</v>
      </c>
      <c r="AW67" s="12">
        <v>0</v>
      </c>
      <c r="AX67" s="16">
        <v>0</v>
      </c>
      <c r="AY67" s="17">
        <v>0</v>
      </c>
      <c r="AZ67" s="17">
        <v>0</v>
      </c>
      <c r="BA67" s="17">
        <v>0</v>
      </c>
      <c r="BB67" s="17">
        <v>0</v>
      </c>
      <c r="BC67" s="17">
        <v>0</v>
      </c>
      <c r="BD67" s="17">
        <v>0</v>
      </c>
      <c r="BE67" s="12">
        <v>0</v>
      </c>
    </row>
    <row r="68" spans="1:57" x14ac:dyDescent="0.25">
      <c r="A68" s="4" t="s">
        <v>58</v>
      </c>
      <c r="B68" s="67">
        <v>10504992</v>
      </c>
      <c r="C68" s="53">
        <v>2396311.6800000002</v>
      </c>
      <c r="D68" s="53">
        <v>85000</v>
      </c>
      <c r="E68" s="53">
        <v>152517</v>
      </c>
      <c r="F68" s="53">
        <v>0</v>
      </c>
      <c r="G68" s="53">
        <v>0</v>
      </c>
      <c r="H68" s="53">
        <v>1068529</v>
      </c>
      <c r="I68" s="68">
        <v>14207349.68</v>
      </c>
      <c r="J68" s="16">
        <v>9667747</v>
      </c>
      <c r="K68" s="17">
        <v>1308777.6800000002</v>
      </c>
      <c r="L68" s="17">
        <v>0</v>
      </c>
      <c r="M68" s="17">
        <v>134673</v>
      </c>
      <c r="N68" s="17">
        <v>0</v>
      </c>
      <c r="O68" s="17">
        <v>0</v>
      </c>
      <c r="P68" s="17">
        <v>1061374</v>
      </c>
      <c r="Q68" s="12">
        <v>12172571.68</v>
      </c>
      <c r="R68" s="16">
        <v>798228</v>
      </c>
      <c r="S68" s="17">
        <v>71347</v>
      </c>
      <c r="T68" s="17">
        <v>58000</v>
      </c>
      <c r="U68" s="17">
        <v>17844</v>
      </c>
      <c r="V68" s="17">
        <v>0</v>
      </c>
      <c r="W68" s="17">
        <v>0</v>
      </c>
      <c r="X68" s="17">
        <v>0</v>
      </c>
      <c r="Y68" s="12">
        <v>945419</v>
      </c>
      <c r="Z68" s="16">
        <v>39017</v>
      </c>
      <c r="AA68" s="17">
        <v>747388</v>
      </c>
      <c r="AB68" s="17">
        <v>22000</v>
      </c>
      <c r="AC68" s="17">
        <v>0</v>
      </c>
      <c r="AD68" s="17">
        <v>0</v>
      </c>
      <c r="AE68" s="17">
        <v>0</v>
      </c>
      <c r="AF68" s="17">
        <v>7155</v>
      </c>
      <c r="AG68" s="12">
        <v>815560</v>
      </c>
      <c r="AH68" s="16">
        <v>0</v>
      </c>
      <c r="AI68" s="17">
        <v>38201</v>
      </c>
      <c r="AJ68" s="17">
        <v>5000</v>
      </c>
      <c r="AK68" s="17">
        <v>0</v>
      </c>
      <c r="AL68" s="17">
        <v>0</v>
      </c>
      <c r="AM68" s="17">
        <v>0</v>
      </c>
      <c r="AN68" s="17">
        <v>0</v>
      </c>
      <c r="AO68" s="12">
        <v>43201</v>
      </c>
      <c r="AP68" s="16">
        <v>0</v>
      </c>
      <c r="AQ68" s="17">
        <v>230598</v>
      </c>
      <c r="AR68" s="17">
        <v>0</v>
      </c>
      <c r="AS68" s="17">
        <v>0</v>
      </c>
      <c r="AT68" s="17">
        <v>0</v>
      </c>
      <c r="AU68" s="17">
        <v>0</v>
      </c>
      <c r="AV68" s="17">
        <v>0</v>
      </c>
      <c r="AW68" s="12">
        <v>230598</v>
      </c>
      <c r="AX68" s="16">
        <v>0</v>
      </c>
      <c r="AY68" s="17">
        <v>0</v>
      </c>
      <c r="AZ68" s="17">
        <v>0</v>
      </c>
      <c r="BA68" s="17">
        <v>0</v>
      </c>
      <c r="BB68" s="17">
        <v>0</v>
      </c>
      <c r="BC68" s="17">
        <v>0</v>
      </c>
      <c r="BD68" s="17">
        <v>0</v>
      </c>
      <c r="BE68" s="12">
        <v>0</v>
      </c>
    </row>
    <row r="69" spans="1:57" x14ac:dyDescent="0.25">
      <c r="A69" s="4" t="s">
        <v>59</v>
      </c>
      <c r="B69" s="67">
        <v>9780</v>
      </c>
      <c r="C69" s="53">
        <v>153567</v>
      </c>
      <c r="D69" s="53">
        <v>81000</v>
      </c>
      <c r="E69" s="53">
        <v>37217</v>
      </c>
      <c r="F69" s="53">
        <v>0</v>
      </c>
      <c r="G69" s="53">
        <v>0</v>
      </c>
      <c r="H69" s="53">
        <v>0</v>
      </c>
      <c r="I69" s="68">
        <v>281564</v>
      </c>
      <c r="J69" s="16">
        <v>760</v>
      </c>
      <c r="K69" s="17">
        <v>0</v>
      </c>
      <c r="L69" s="17">
        <v>0</v>
      </c>
      <c r="M69" s="17">
        <v>37217</v>
      </c>
      <c r="N69" s="17">
        <v>0</v>
      </c>
      <c r="O69" s="17">
        <v>0</v>
      </c>
      <c r="P69" s="17">
        <v>0</v>
      </c>
      <c r="Q69" s="12">
        <v>37977</v>
      </c>
      <c r="R69" s="16">
        <v>0</v>
      </c>
      <c r="S69" s="17">
        <v>107989</v>
      </c>
      <c r="T69" s="17">
        <v>0</v>
      </c>
      <c r="U69" s="17">
        <v>0</v>
      </c>
      <c r="V69" s="17">
        <v>0</v>
      </c>
      <c r="W69" s="17">
        <v>0</v>
      </c>
      <c r="X69" s="17">
        <v>0</v>
      </c>
      <c r="Y69" s="12">
        <v>107989</v>
      </c>
      <c r="Z69" s="16">
        <v>9020</v>
      </c>
      <c r="AA69" s="17">
        <v>45578</v>
      </c>
      <c r="AB69" s="17">
        <v>62000</v>
      </c>
      <c r="AC69" s="17">
        <v>0</v>
      </c>
      <c r="AD69" s="17">
        <v>0</v>
      </c>
      <c r="AE69" s="17">
        <v>0</v>
      </c>
      <c r="AF69" s="17">
        <v>0</v>
      </c>
      <c r="AG69" s="12">
        <v>116598</v>
      </c>
      <c r="AH69" s="16">
        <v>0</v>
      </c>
      <c r="AI69" s="17">
        <v>0</v>
      </c>
      <c r="AJ69" s="17">
        <v>19000</v>
      </c>
      <c r="AK69" s="17">
        <v>0</v>
      </c>
      <c r="AL69" s="17">
        <v>0</v>
      </c>
      <c r="AM69" s="17">
        <v>0</v>
      </c>
      <c r="AN69" s="17">
        <v>0</v>
      </c>
      <c r="AO69" s="12">
        <v>19000</v>
      </c>
      <c r="AP69" s="16">
        <v>0</v>
      </c>
      <c r="AQ69" s="17">
        <v>0</v>
      </c>
      <c r="AR69" s="17">
        <v>0</v>
      </c>
      <c r="AS69" s="17">
        <v>0</v>
      </c>
      <c r="AT69" s="17">
        <v>0</v>
      </c>
      <c r="AU69" s="17">
        <v>0</v>
      </c>
      <c r="AV69" s="17">
        <v>0</v>
      </c>
      <c r="AW69" s="12">
        <v>0</v>
      </c>
      <c r="AX69" s="16">
        <v>0</v>
      </c>
      <c r="AY69" s="17">
        <v>0</v>
      </c>
      <c r="AZ69" s="17">
        <v>0</v>
      </c>
      <c r="BA69" s="17">
        <v>0</v>
      </c>
      <c r="BB69" s="17">
        <v>0</v>
      </c>
      <c r="BC69" s="17">
        <v>0</v>
      </c>
      <c r="BD69" s="17">
        <v>0</v>
      </c>
      <c r="BE69" s="12">
        <v>0</v>
      </c>
    </row>
    <row r="70" spans="1:57" x14ac:dyDescent="0.25">
      <c r="A70" s="4" t="s">
        <v>60</v>
      </c>
      <c r="B70" s="67">
        <v>0</v>
      </c>
      <c r="C70" s="53">
        <v>39618</v>
      </c>
      <c r="D70" s="53">
        <v>0</v>
      </c>
      <c r="E70" s="53">
        <v>0</v>
      </c>
      <c r="F70" s="53">
        <v>0</v>
      </c>
      <c r="G70" s="53">
        <v>0</v>
      </c>
      <c r="H70" s="53">
        <v>214</v>
      </c>
      <c r="I70" s="68">
        <v>39832</v>
      </c>
      <c r="J70" s="16">
        <v>0</v>
      </c>
      <c r="K70" s="17">
        <v>0</v>
      </c>
      <c r="L70" s="17">
        <v>0</v>
      </c>
      <c r="M70" s="17">
        <v>0</v>
      </c>
      <c r="N70" s="17">
        <v>0</v>
      </c>
      <c r="O70" s="17">
        <v>0</v>
      </c>
      <c r="P70" s="17">
        <v>0</v>
      </c>
      <c r="Q70" s="12">
        <v>0</v>
      </c>
      <c r="R70" s="16">
        <v>0</v>
      </c>
      <c r="S70" s="17">
        <v>39618</v>
      </c>
      <c r="T70" s="17">
        <v>0</v>
      </c>
      <c r="U70" s="17">
        <v>0</v>
      </c>
      <c r="V70" s="17">
        <v>0</v>
      </c>
      <c r="W70" s="17">
        <v>0</v>
      </c>
      <c r="X70" s="17">
        <v>0</v>
      </c>
      <c r="Y70" s="12">
        <v>39618</v>
      </c>
      <c r="Z70" s="16">
        <v>0</v>
      </c>
      <c r="AA70" s="17">
        <v>0</v>
      </c>
      <c r="AB70" s="17">
        <v>0</v>
      </c>
      <c r="AC70" s="17">
        <v>0</v>
      </c>
      <c r="AD70" s="17">
        <v>0</v>
      </c>
      <c r="AE70" s="17">
        <v>0</v>
      </c>
      <c r="AF70" s="17">
        <v>114</v>
      </c>
      <c r="AG70" s="12">
        <v>114</v>
      </c>
      <c r="AH70" s="16">
        <v>0</v>
      </c>
      <c r="AI70" s="17">
        <v>0</v>
      </c>
      <c r="AJ70" s="17">
        <v>0</v>
      </c>
      <c r="AK70" s="17">
        <v>0</v>
      </c>
      <c r="AL70" s="17">
        <v>0</v>
      </c>
      <c r="AM70" s="17">
        <v>0</v>
      </c>
      <c r="AN70" s="17">
        <v>100</v>
      </c>
      <c r="AO70" s="12">
        <v>100</v>
      </c>
      <c r="AP70" s="16">
        <v>0</v>
      </c>
      <c r="AQ70" s="17">
        <v>0</v>
      </c>
      <c r="AR70" s="17">
        <v>0</v>
      </c>
      <c r="AS70" s="17">
        <v>0</v>
      </c>
      <c r="AT70" s="17">
        <v>0</v>
      </c>
      <c r="AU70" s="17">
        <v>0</v>
      </c>
      <c r="AV70" s="17">
        <v>0</v>
      </c>
      <c r="AW70" s="12">
        <v>0</v>
      </c>
      <c r="AX70" s="16">
        <v>0</v>
      </c>
      <c r="AY70" s="17">
        <v>0</v>
      </c>
      <c r="AZ70" s="17">
        <v>0</v>
      </c>
      <c r="BA70" s="17">
        <v>0</v>
      </c>
      <c r="BB70" s="17">
        <v>0</v>
      </c>
      <c r="BC70" s="17">
        <v>0</v>
      </c>
      <c r="BD70" s="17">
        <v>0</v>
      </c>
      <c r="BE70" s="12">
        <v>0</v>
      </c>
    </row>
    <row r="71" spans="1:57" x14ac:dyDescent="0.25">
      <c r="A71" s="4" t="s">
        <v>61</v>
      </c>
      <c r="B71" s="67">
        <v>255573</v>
      </c>
      <c r="C71" s="53">
        <v>534763</v>
      </c>
      <c r="D71" s="53">
        <v>950342</v>
      </c>
      <c r="E71" s="53">
        <v>1533</v>
      </c>
      <c r="F71" s="53">
        <v>960000</v>
      </c>
      <c r="G71" s="53">
        <v>506</v>
      </c>
      <c r="H71" s="53">
        <v>55681</v>
      </c>
      <c r="I71" s="68">
        <v>2758398</v>
      </c>
      <c r="J71" s="16">
        <v>158412</v>
      </c>
      <c r="K71" s="17">
        <v>90563</v>
      </c>
      <c r="L71" s="17">
        <v>800000</v>
      </c>
      <c r="M71" s="17">
        <v>0</v>
      </c>
      <c r="N71" s="17">
        <v>960000</v>
      </c>
      <c r="O71" s="17">
        <v>0</v>
      </c>
      <c r="P71" s="17">
        <v>0</v>
      </c>
      <c r="Q71" s="12">
        <v>2008975</v>
      </c>
      <c r="R71" s="16">
        <v>4592</v>
      </c>
      <c r="S71" s="17">
        <v>306397</v>
      </c>
      <c r="T71" s="17">
        <v>0</v>
      </c>
      <c r="U71" s="17">
        <v>1533</v>
      </c>
      <c r="V71" s="17">
        <v>0</v>
      </c>
      <c r="W71" s="17">
        <v>0</v>
      </c>
      <c r="X71" s="17">
        <v>0</v>
      </c>
      <c r="Y71" s="12">
        <v>312522</v>
      </c>
      <c r="Z71" s="16">
        <v>38132</v>
      </c>
      <c r="AA71" s="17">
        <v>43419</v>
      </c>
      <c r="AB71" s="17">
        <v>126142</v>
      </c>
      <c r="AC71" s="17">
        <v>0</v>
      </c>
      <c r="AD71" s="17">
        <v>0</v>
      </c>
      <c r="AE71" s="17">
        <v>506</v>
      </c>
      <c r="AF71" s="17">
        <v>32610</v>
      </c>
      <c r="AG71" s="12">
        <v>240809</v>
      </c>
      <c r="AH71" s="16">
        <v>54437</v>
      </c>
      <c r="AI71" s="17">
        <v>94384</v>
      </c>
      <c r="AJ71" s="17">
        <v>24200</v>
      </c>
      <c r="AK71" s="17">
        <v>0</v>
      </c>
      <c r="AL71" s="17">
        <v>0</v>
      </c>
      <c r="AM71" s="17">
        <v>0</v>
      </c>
      <c r="AN71" s="17">
        <v>23071</v>
      </c>
      <c r="AO71" s="12">
        <v>196092</v>
      </c>
      <c r="AP71" s="16">
        <v>0</v>
      </c>
      <c r="AQ71" s="17">
        <v>0</v>
      </c>
      <c r="AR71" s="17">
        <v>0</v>
      </c>
      <c r="AS71" s="17">
        <v>0</v>
      </c>
      <c r="AT71" s="17">
        <v>0</v>
      </c>
      <c r="AU71" s="17">
        <v>0</v>
      </c>
      <c r="AV71" s="17">
        <v>0</v>
      </c>
      <c r="AW71" s="12">
        <v>0</v>
      </c>
      <c r="AX71" s="16">
        <v>0</v>
      </c>
      <c r="AY71" s="17">
        <v>0</v>
      </c>
      <c r="AZ71" s="17">
        <v>0</v>
      </c>
      <c r="BA71" s="17">
        <v>0</v>
      </c>
      <c r="BB71" s="17">
        <v>0</v>
      </c>
      <c r="BC71" s="17">
        <v>0</v>
      </c>
      <c r="BD71" s="17">
        <v>0</v>
      </c>
      <c r="BE71" s="12">
        <v>0</v>
      </c>
    </row>
    <row r="72" spans="1:57" x14ac:dyDescent="0.25">
      <c r="A72" s="4" t="s">
        <v>62</v>
      </c>
      <c r="B72" s="67">
        <v>272642</v>
      </c>
      <c r="C72" s="53">
        <v>0</v>
      </c>
      <c r="D72" s="53">
        <v>144402</v>
      </c>
      <c r="E72" s="53">
        <v>525000</v>
      </c>
      <c r="F72" s="53">
        <v>0</v>
      </c>
      <c r="G72" s="53">
        <v>0</v>
      </c>
      <c r="H72" s="53">
        <v>0</v>
      </c>
      <c r="I72" s="68">
        <v>942044</v>
      </c>
      <c r="J72" s="16">
        <v>267086</v>
      </c>
      <c r="K72" s="17">
        <v>0</v>
      </c>
      <c r="L72" s="17">
        <v>0</v>
      </c>
      <c r="M72" s="17">
        <v>525000</v>
      </c>
      <c r="N72" s="17">
        <v>0</v>
      </c>
      <c r="O72" s="17">
        <v>0</v>
      </c>
      <c r="P72" s="17">
        <v>0</v>
      </c>
      <c r="Q72" s="12">
        <v>792086</v>
      </c>
      <c r="R72" s="16">
        <v>0</v>
      </c>
      <c r="S72" s="17">
        <v>0</v>
      </c>
      <c r="T72" s="17">
        <v>0</v>
      </c>
      <c r="U72" s="17">
        <v>0</v>
      </c>
      <c r="V72" s="17">
        <v>0</v>
      </c>
      <c r="W72" s="17">
        <v>0</v>
      </c>
      <c r="X72" s="17">
        <v>0</v>
      </c>
      <c r="Y72" s="12">
        <v>0</v>
      </c>
      <c r="Z72" s="16">
        <v>5556</v>
      </c>
      <c r="AA72" s="17">
        <v>0</v>
      </c>
      <c r="AB72" s="17">
        <v>144402</v>
      </c>
      <c r="AC72" s="17">
        <v>0</v>
      </c>
      <c r="AD72" s="17">
        <v>0</v>
      </c>
      <c r="AE72" s="17">
        <v>0</v>
      </c>
      <c r="AF72" s="17">
        <v>0</v>
      </c>
      <c r="AG72" s="12">
        <v>149958</v>
      </c>
      <c r="AH72" s="16">
        <v>0</v>
      </c>
      <c r="AI72" s="17">
        <v>0</v>
      </c>
      <c r="AJ72" s="17">
        <v>0</v>
      </c>
      <c r="AK72" s="17">
        <v>0</v>
      </c>
      <c r="AL72" s="17">
        <v>0</v>
      </c>
      <c r="AM72" s="17">
        <v>0</v>
      </c>
      <c r="AN72" s="17">
        <v>0</v>
      </c>
      <c r="AO72" s="12">
        <v>0</v>
      </c>
      <c r="AP72" s="16">
        <v>0</v>
      </c>
      <c r="AQ72" s="17">
        <v>0</v>
      </c>
      <c r="AR72" s="17">
        <v>0</v>
      </c>
      <c r="AS72" s="17">
        <v>0</v>
      </c>
      <c r="AT72" s="17">
        <v>0</v>
      </c>
      <c r="AU72" s="17">
        <v>0</v>
      </c>
      <c r="AV72" s="17">
        <v>0</v>
      </c>
      <c r="AW72" s="12">
        <v>0</v>
      </c>
      <c r="AX72" s="16">
        <v>0</v>
      </c>
      <c r="AY72" s="17">
        <v>0</v>
      </c>
      <c r="AZ72" s="17">
        <v>0</v>
      </c>
      <c r="BA72" s="17">
        <v>0</v>
      </c>
      <c r="BB72" s="17">
        <v>0</v>
      </c>
      <c r="BC72" s="17">
        <v>0</v>
      </c>
      <c r="BD72" s="17">
        <v>0</v>
      </c>
      <c r="BE72" s="12">
        <v>0</v>
      </c>
    </row>
    <row r="73" spans="1:57" x14ac:dyDescent="0.25">
      <c r="A73" s="4" t="s">
        <v>63</v>
      </c>
      <c r="B73" s="67">
        <v>4185441.5400000005</v>
      </c>
      <c r="C73" s="53">
        <v>1098652.06</v>
      </c>
      <c r="D73" s="53">
        <v>0</v>
      </c>
      <c r="E73" s="53">
        <v>82273</v>
      </c>
      <c r="F73" s="53">
        <v>0</v>
      </c>
      <c r="G73" s="53">
        <v>145740.71</v>
      </c>
      <c r="H73" s="53">
        <v>988.86000000000013</v>
      </c>
      <c r="I73" s="68">
        <v>5513096.1700000009</v>
      </c>
      <c r="J73" s="16">
        <v>4155340.9000000004</v>
      </c>
      <c r="K73" s="17">
        <v>197620.53</v>
      </c>
      <c r="L73" s="17">
        <v>0</v>
      </c>
      <c r="M73" s="17">
        <v>0</v>
      </c>
      <c r="N73" s="17">
        <v>0</v>
      </c>
      <c r="O73" s="17">
        <v>0</v>
      </c>
      <c r="P73" s="17">
        <v>948.86000000000013</v>
      </c>
      <c r="Q73" s="12">
        <v>4353910.290000001</v>
      </c>
      <c r="R73" s="16">
        <v>11064.77</v>
      </c>
      <c r="S73" s="17">
        <v>630171.5</v>
      </c>
      <c r="T73" s="17">
        <v>0</v>
      </c>
      <c r="U73" s="17">
        <v>0</v>
      </c>
      <c r="V73" s="17">
        <v>0</v>
      </c>
      <c r="W73" s="17">
        <v>0</v>
      </c>
      <c r="X73" s="17">
        <v>40</v>
      </c>
      <c r="Y73" s="12">
        <v>641276.27</v>
      </c>
      <c r="Z73" s="16">
        <v>4876.25</v>
      </c>
      <c r="AA73" s="17">
        <v>270360.02999999997</v>
      </c>
      <c r="AB73" s="17">
        <v>0</v>
      </c>
      <c r="AC73" s="17">
        <v>82273</v>
      </c>
      <c r="AD73" s="17">
        <v>0</v>
      </c>
      <c r="AE73" s="17">
        <v>43270.71</v>
      </c>
      <c r="AF73" s="17">
        <v>0</v>
      </c>
      <c r="AG73" s="12">
        <v>400779.99</v>
      </c>
      <c r="AH73" s="16">
        <v>0</v>
      </c>
      <c r="AI73" s="17">
        <v>0</v>
      </c>
      <c r="AJ73" s="17">
        <v>0</v>
      </c>
      <c r="AK73" s="17">
        <v>0</v>
      </c>
      <c r="AL73" s="17">
        <v>0</v>
      </c>
      <c r="AM73" s="17">
        <v>0</v>
      </c>
      <c r="AN73" s="17">
        <v>0</v>
      </c>
      <c r="AO73" s="12">
        <v>0</v>
      </c>
      <c r="AP73" s="16">
        <v>0</v>
      </c>
      <c r="AQ73" s="17">
        <v>0</v>
      </c>
      <c r="AR73" s="17">
        <v>0</v>
      </c>
      <c r="AS73" s="17">
        <v>0</v>
      </c>
      <c r="AT73" s="17">
        <v>0</v>
      </c>
      <c r="AU73" s="17">
        <v>0</v>
      </c>
      <c r="AV73" s="17">
        <v>0</v>
      </c>
      <c r="AW73" s="12">
        <v>0</v>
      </c>
      <c r="AX73" s="16">
        <v>14159.62</v>
      </c>
      <c r="AY73" s="17">
        <v>500</v>
      </c>
      <c r="AZ73" s="17">
        <v>0</v>
      </c>
      <c r="BA73" s="17">
        <v>0</v>
      </c>
      <c r="BB73" s="17">
        <v>0</v>
      </c>
      <c r="BC73" s="17">
        <v>102470</v>
      </c>
      <c r="BD73" s="17">
        <v>0</v>
      </c>
      <c r="BE73" s="12">
        <v>117129.62</v>
      </c>
    </row>
    <row r="74" spans="1:57" x14ac:dyDescent="0.25">
      <c r="A74" s="4" t="s">
        <v>64</v>
      </c>
      <c r="B74" s="67">
        <v>19011</v>
      </c>
      <c r="C74" s="53">
        <v>186460</v>
      </c>
      <c r="D74" s="53">
        <v>0</v>
      </c>
      <c r="E74" s="53">
        <v>0</v>
      </c>
      <c r="F74" s="53">
        <v>0</v>
      </c>
      <c r="G74" s="53">
        <v>0</v>
      </c>
      <c r="H74" s="53">
        <v>0</v>
      </c>
      <c r="I74" s="68">
        <v>205471</v>
      </c>
      <c r="J74" s="16">
        <v>0</v>
      </c>
      <c r="K74" s="17">
        <v>0</v>
      </c>
      <c r="L74" s="17">
        <v>0</v>
      </c>
      <c r="M74" s="17">
        <v>0</v>
      </c>
      <c r="N74" s="17">
        <v>0</v>
      </c>
      <c r="O74" s="17">
        <v>0</v>
      </c>
      <c r="P74" s="17">
        <v>0</v>
      </c>
      <c r="Q74" s="12">
        <v>0</v>
      </c>
      <c r="R74" s="16">
        <v>0</v>
      </c>
      <c r="S74" s="17">
        <v>105957</v>
      </c>
      <c r="T74" s="17">
        <v>0</v>
      </c>
      <c r="U74" s="17">
        <v>0</v>
      </c>
      <c r="V74" s="17">
        <v>0</v>
      </c>
      <c r="W74" s="17">
        <v>0</v>
      </c>
      <c r="X74" s="17">
        <v>0</v>
      </c>
      <c r="Y74" s="12">
        <v>105957</v>
      </c>
      <c r="Z74" s="16">
        <v>14825</v>
      </c>
      <c r="AA74" s="17">
        <v>80503</v>
      </c>
      <c r="AB74" s="17">
        <v>0</v>
      </c>
      <c r="AC74" s="17">
        <v>0</v>
      </c>
      <c r="AD74" s="17">
        <v>0</v>
      </c>
      <c r="AE74" s="17">
        <v>0</v>
      </c>
      <c r="AF74" s="17">
        <v>0</v>
      </c>
      <c r="AG74" s="12">
        <v>95328</v>
      </c>
      <c r="AH74" s="16">
        <v>0</v>
      </c>
      <c r="AI74" s="17">
        <v>0</v>
      </c>
      <c r="AJ74" s="17">
        <v>0</v>
      </c>
      <c r="AK74" s="17">
        <v>0</v>
      </c>
      <c r="AL74" s="17">
        <v>0</v>
      </c>
      <c r="AM74" s="17">
        <v>0</v>
      </c>
      <c r="AN74" s="17">
        <v>0</v>
      </c>
      <c r="AO74" s="12">
        <v>0</v>
      </c>
      <c r="AP74" s="16">
        <v>4186</v>
      </c>
      <c r="AQ74" s="17">
        <v>0</v>
      </c>
      <c r="AR74" s="17">
        <v>0</v>
      </c>
      <c r="AS74" s="17">
        <v>0</v>
      </c>
      <c r="AT74" s="17">
        <v>0</v>
      </c>
      <c r="AU74" s="17">
        <v>0</v>
      </c>
      <c r="AV74" s="17">
        <v>0</v>
      </c>
      <c r="AW74" s="12">
        <v>4186</v>
      </c>
      <c r="AX74" s="16">
        <v>0</v>
      </c>
      <c r="AY74" s="17">
        <v>0</v>
      </c>
      <c r="AZ74" s="17">
        <v>0</v>
      </c>
      <c r="BA74" s="17">
        <v>0</v>
      </c>
      <c r="BB74" s="17">
        <v>0</v>
      </c>
      <c r="BC74" s="17">
        <v>0</v>
      </c>
      <c r="BD74" s="17">
        <v>0</v>
      </c>
      <c r="BE74" s="12">
        <v>0</v>
      </c>
    </row>
    <row r="75" spans="1:57" x14ac:dyDescent="0.25">
      <c r="A75" s="4" t="s">
        <v>65</v>
      </c>
      <c r="B75" s="67">
        <v>595786.49000000011</v>
      </c>
      <c r="C75" s="53">
        <v>1558444.07</v>
      </c>
      <c r="D75" s="53">
        <v>675786.18</v>
      </c>
      <c r="E75" s="53">
        <v>96740.42</v>
      </c>
      <c r="F75" s="53">
        <v>0</v>
      </c>
      <c r="G75" s="53">
        <v>381273.79</v>
      </c>
      <c r="H75" s="53">
        <v>0</v>
      </c>
      <c r="I75" s="68">
        <v>3308030.95</v>
      </c>
      <c r="J75" s="16">
        <v>595786.49000000011</v>
      </c>
      <c r="K75" s="17">
        <v>1194338.8</v>
      </c>
      <c r="L75" s="17">
        <v>675000</v>
      </c>
      <c r="M75" s="17">
        <v>84225.61</v>
      </c>
      <c r="N75" s="17">
        <v>0</v>
      </c>
      <c r="O75" s="17">
        <v>381273.79</v>
      </c>
      <c r="P75" s="17">
        <v>0</v>
      </c>
      <c r="Q75" s="12">
        <v>2930624.69</v>
      </c>
      <c r="R75" s="16">
        <v>0</v>
      </c>
      <c r="S75" s="17">
        <v>262854.90999999997</v>
      </c>
      <c r="T75" s="17">
        <v>0</v>
      </c>
      <c r="U75" s="17">
        <v>12514.81</v>
      </c>
      <c r="V75" s="17">
        <v>0</v>
      </c>
      <c r="W75" s="17">
        <v>0</v>
      </c>
      <c r="X75" s="17">
        <v>0</v>
      </c>
      <c r="Y75" s="12">
        <v>275369.71999999997</v>
      </c>
      <c r="Z75" s="16">
        <v>0</v>
      </c>
      <c r="AA75" s="17">
        <v>101250.36</v>
      </c>
      <c r="AB75" s="17">
        <v>786.18</v>
      </c>
      <c r="AC75" s="17">
        <v>0</v>
      </c>
      <c r="AD75" s="17">
        <v>0</v>
      </c>
      <c r="AE75" s="17">
        <v>0</v>
      </c>
      <c r="AF75" s="17">
        <v>0</v>
      </c>
      <c r="AG75" s="12">
        <v>102036.54</v>
      </c>
      <c r="AH75" s="16">
        <v>0</v>
      </c>
      <c r="AI75" s="17">
        <v>0</v>
      </c>
      <c r="AJ75" s="17">
        <v>0</v>
      </c>
      <c r="AK75" s="17">
        <v>0</v>
      </c>
      <c r="AL75" s="17">
        <v>0</v>
      </c>
      <c r="AM75" s="17">
        <v>0</v>
      </c>
      <c r="AN75" s="17">
        <v>0</v>
      </c>
      <c r="AO75" s="12">
        <v>0</v>
      </c>
      <c r="AP75" s="16">
        <v>0</v>
      </c>
      <c r="AQ75" s="17">
        <v>0</v>
      </c>
      <c r="AR75" s="17">
        <v>0</v>
      </c>
      <c r="AS75" s="17">
        <v>0</v>
      </c>
      <c r="AT75" s="17">
        <v>0</v>
      </c>
      <c r="AU75" s="17">
        <v>0</v>
      </c>
      <c r="AV75" s="17">
        <v>0</v>
      </c>
      <c r="AW75" s="12">
        <v>0</v>
      </c>
      <c r="AX75" s="16">
        <v>0</v>
      </c>
      <c r="AY75" s="17">
        <v>0</v>
      </c>
      <c r="AZ75" s="17">
        <v>0</v>
      </c>
      <c r="BA75" s="17">
        <v>0</v>
      </c>
      <c r="BB75" s="17">
        <v>0</v>
      </c>
      <c r="BC75" s="17">
        <v>0</v>
      </c>
      <c r="BD75" s="17">
        <v>0</v>
      </c>
      <c r="BE75" s="12">
        <v>0</v>
      </c>
    </row>
    <row r="76" spans="1:57" x14ac:dyDescent="0.25">
      <c r="A76" s="4" t="s">
        <v>66</v>
      </c>
      <c r="B76" s="67">
        <v>543295.59</v>
      </c>
      <c r="C76" s="53">
        <v>334888.93708535045</v>
      </c>
      <c r="D76" s="53">
        <v>512460.64</v>
      </c>
      <c r="E76" s="53">
        <v>448922.22978949104</v>
      </c>
      <c r="F76" s="53">
        <v>0</v>
      </c>
      <c r="G76" s="53">
        <v>2212.4299999999998</v>
      </c>
      <c r="H76" s="53">
        <v>2694.7199201357657</v>
      </c>
      <c r="I76" s="68">
        <v>1844474.5467949773</v>
      </c>
      <c r="J76" s="16">
        <v>348531.87</v>
      </c>
      <c r="K76" s="17">
        <v>0</v>
      </c>
      <c r="L76" s="17">
        <v>47300</v>
      </c>
      <c r="M76" s="17">
        <v>443797.3</v>
      </c>
      <c r="N76" s="17">
        <v>0</v>
      </c>
      <c r="O76" s="17">
        <v>0</v>
      </c>
      <c r="P76" s="17">
        <v>0</v>
      </c>
      <c r="Q76" s="12">
        <v>839629.16999999993</v>
      </c>
      <c r="R76" s="16">
        <v>166869.51</v>
      </c>
      <c r="S76" s="17">
        <v>324705.28999999998</v>
      </c>
      <c r="T76" s="17">
        <v>99750</v>
      </c>
      <c r="U76" s="17">
        <v>0</v>
      </c>
      <c r="V76" s="17">
        <v>0</v>
      </c>
      <c r="W76" s="17">
        <v>0</v>
      </c>
      <c r="X76" s="17">
        <v>0</v>
      </c>
      <c r="Y76" s="12">
        <v>591324.80000000005</v>
      </c>
      <c r="Z76" s="16">
        <v>3500</v>
      </c>
      <c r="AA76" s="17">
        <v>800</v>
      </c>
      <c r="AB76" s="17">
        <v>365410.64</v>
      </c>
      <c r="AC76" s="17">
        <v>0</v>
      </c>
      <c r="AD76" s="17">
        <v>0</v>
      </c>
      <c r="AE76" s="17">
        <v>2212.4299999999998</v>
      </c>
      <c r="AF76" s="17">
        <v>2700.62</v>
      </c>
      <c r="AG76" s="12">
        <v>374623.69</v>
      </c>
      <c r="AH76" s="16">
        <v>6140.01</v>
      </c>
      <c r="AI76" s="17">
        <v>0</v>
      </c>
      <c r="AJ76" s="17">
        <v>0</v>
      </c>
      <c r="AK76" s="17">
        <v>0</v>
      </c>
      <c r="AL76" s="17">
        <v>0</v>
      </c>
      <c r="AM76" s="17">
        <v>0</v>
      </c>
      <c r="AN76" s="17">
        <v>0</v>
      </c>
      <c r="AO76" s="12">
        <v>6140.01</v>
      </c>
      <c r="AP76" s="16">
        <v>18254.2</v>
      </c>
      <c r="AQ76" s="17">
        <v>0</v>
      </c>
      <c r="AR76" s="17">
        <v>0</v>
      </c>
      <c r="AS76" s="17">
        <v>0</v>
      </c>
      <c r="AT76" s="17">
        <v>0</v>
      </c>
      <c r="AU76" s="17">
        <v>0</v>
      </c>
      <c r="AV76" s="17">
        <v>0</v>
      </c>
      <c r="AW76" s="12">
        <v>18254.2</v>
      </c>
      <c r="AX76" s="16">
        <v>0</v>
      </c>
      <c r="AY76" s="17">
        <v>9383.6470853504907</v>
      </c>
      <c r="AZ76" s="17">
        <v>0</v>
      </c>
      <c r="BA76" s="17">
        <v>5124.9297894910596</v>
      </c>
      <c r="BB76" s="17">
        <v>0</v>
      </c>
      <c r="BC76" s="17">
        <v>0</v>
      </c>
      <c r="BD76" s="17">
        <v>-5.9000798642341383</v>
      </c>
      <c r="BE76" s="12">
        <v>14502.676794977317</v>
      </c>
    </row>
    <row r="77" spans="1:57" x14ac:dyDescent="0.25">
      <c r="A77" s="4" t="s">
        <v>67</v>
      </c>
      <c r="B77" s="67">
        <v>107828</v>
      </c>
      <c r="C77" s="53">
        <v>448853</v>
      </c>
      <c r="D77" s="53">
        <v>180824</v>
      </c>
      <c r="E77" s="53">
        <v>0</v>
      </c>
      <c r="F77" s="53">
        <v>0</v>
      </c>
      <c r="G77" s="53">
        <v>0</v>
      </c>
      <c r="H77" s="53">
        <v>0</v>
      </c>
      <c r="I77" s="68">
        <v>737505</v>
      </c>
      <c r="J77" s="16">
        <v>3480</v>
      </c>
      <c r="K77" s="17">
        <v>127438</v>
      </c>
      <c r="L77" s="17">
        <v>100000</v>
      </c>
      <c r="M77" s="17">
        <v>0</v>
      </c>
      <c r="N77" s="17">
        <v>0</v>
      </c>
      <c r="O77" s="17">
        <v>0</v>
      </c>
      <c r="P77" s="17">
        <v>0</v>
      </c>
      <c r="Q77" s="12">
        <v>230918</v>
      </c>
      <c r="R77" s="16">
        <v>36580</v>
      </c>
      <c r="S77" s="17">
        <v>4197</v>
      </c>
      <c r="T77" s="17">
        <v>44675</v>
      </c>
      <c r="U77" s="17">
        <v>0</v>
      </c>
      <c r="V77" s="17">
        <v>0</v>
      </c>
      <c r="W77" s="17">
        <v>0</v>
      </c>
      <c r="X77" s="17">
        <v>0</v>
      </c>
      <c r="Y77" s="12">
        <v>85452</v>
      </c>
      <c r="Z77" s="16">
        <v>0</v>
      </c>
      <c r="AA77" s="17">
        <v>0</v>
      </c>
      <c r="AB77" s="17">
        <v>0</v>
      </c>
      <c r="AC77" s="17">
        <v>0</v>
      </c>
      <c r="AD77" s="17">
        <v>0</v>
      </c>
      <c r="AE77" s="17">
        <v>0</v>
      </c>
      <c r="AF77" s="17">
        <v>0</v>
      </c>
      <c r="AG77" s="12">
        <v>0</v>
      </c>
      <c r="AH77" s="16">
        <v>36864</v>
      </c>
      <c r="AI77" s="17">
        <v>317218</v>
      </c>
      <c r="AJ77" s="17">
        <v>12553</v>
      </c>
      <c r="AK77" s="17">
        <v>0</v>
      </c>
      <c r="AL77" s="17">
        <v>0</v>
      </c>
      <c r="AM77" s="17">
        <v>0</v>
      </c>
      <c r="AN77" s="17">
        <v>0</v>
      </c>
      <c r="AO77" s="12">
        <v>366635</v>
      </c>
      <c r="AP77" s="16">
        <v>30904</v>
      </c>
      <c r="AQ77" s="17">
        <v>0</v>
      </c>
      <c r="AR77" s="17">
        <v>23596</v>
      </c>
      <c r="AS77" s="17">
        <v>0</v>
      </c>
      <c r="AT77" s="17">
        <v>0</v>
      </c>
      <c r="AU77" s="17">
        <v>0</v>
      </c>
      <c r="AV77" s="17">
        <v>0</v>
      </c>
      <c r="AW77" s="12">
        <v>54500</v>
      </c>
      <c r="AX77" s="16">
        <v>0</v>
      </c>
      <c r="AY77" s="17">
        <v>0</v>
      </c>
      <c r="AZ77" s="17">
        <v>0</v>
      </c>
      <c r="BA77" s="17">
        <v>0</v>
      </c>
      <c r="BB77" s="17">
        <v>0</v>
      </c>
      <c r="BC77" s="17">
        <v>0</v>
      </c>
      <c r="BD77" s="17">
        <v>0</v>
      </c>
      <c r="BE77" s="12">
        <v>0</v>
      </c>
    </row>
    <row r="78" spans="1:57" x14ac:dyDescent="0.25">
      <c r="A78" s="4" t="s">
        <v>68</v>
      </c>
      <c r="B78" s="67">
        <v>1099230</v>
      </c>
      <c r="C78" s="53">
        <v>2185000</v>
      </c>
      <c r="D78" s="53">
        <v>37000</v>
      </c>
      <c r="E78" s="53">
        <v>0</v>
      </c>
      <c r="F78" s="53">
        <v>0</v>
      </c>
      <c r="G78" s="53">
        <v>23703</v>
      </c>
      <c r="H78" s="53">
        <v>0</v>
      </c>
      <c r="I78" s="68">
        <v>3344933</v>
      </c>
      <c r="J78" s="16">
        <v>929246</v>
      </c>
      <c r="K78" s="17">
        <v>1945000</v>
      </c>
      <c r="L78" s="17">
        <v>37000</v>
      </c>
      <c r="M78" s="17">
        <v>0</v>
      </c>
      <c r="N78" s="17">
        <v>0</v>
      </c>
      <c r="O78" s="17">
        <v>10000</v>
      </c>
      <c r="P78" s="17">
        <v>0</v>
      </c>
      <c r="Q78" s="12">
        <v>2921246</v>
      </c>
      <c r="R78" s="16">
        <v>169984</v>
      </c>
      <c r="S78" s="17">
        <v>0</v>
      </c>
      <c r="T78" s="17">
        <v>0</v>
      </c>
      <c r="U78" s="17">
        <v>0</v>
      </c>
      <c r="V78" s="17">
        <v>0</v>
      </c>
      <c r="W78" s="17">
        <v>13703</v>
      </c>
      <c r="X78" s="17">
        <v>0</v>
      </c>
      <c r="Y78" s="12">
        <v>183687</v>
      </c>
      <c r="Z78" s="16">
        <v>0</v>
      </c>
      <c r="AA78" s="17">
        <v>0</v>
      </c>
      <c r="AB78" s="17">
        <v>0</v>
      </c>
      <c r="AC78" s="17">
        <v>0</v>
      </c>
      <c r="AD78" s="17">
        <v>0</v>
      </c>
      <c r="AE78" s="17">
        <v>0</v>
      </c>
      <c r="AF78" s="17">
        <v>0</v>
      </c>
      <c r="AG78" s="12">
        <v>0</v>
      </c>
      <c r="AH78" s="16">
        <v>0</v>
      </c>
      <c r="AI78" s="17">
        <v>240000</v>
      </c>
      <c r="AJ78" s="17">
        <v>0</v>
      </c>
      <c r="AK78" s="17">
        <v>0</v>
      </c>
      <c r="AL78" s="17">
        <v>0</v>
      </c>
      <c r="AM78" s="17">
        <v>0</v>
      </c>
      <c r="AN78" s="17">
        <v>0</v>
      </c>
      <c r="AO78" s="12">
        <v>240000</v>
      </c>
      <c r="AP78" s="16">
        <v>0</v>
      </c>
      <c r="AQ78" s="17">
        <v>0</v>
      </c>
      <c r="AR78" s="17">
        <v>0</v>
      </c>
      <c r="AS78" s="17">
        <v>0</v>
      </c>
      <c r="AT78" s="17">
        <v>0</v>
      </c>
      <c r="AU78" s="17">
        <v>0</v>
      </c>
      <c r="AV78" s="17">
        <v>0</v>
      </c>
      <c r="AW78" s="12">
        <v>0</v>
      </c>
      <c r="AX78" s="16">
        <v>0</v>
      </c>
      <c r="AY78" s="17">
        <v>0</v>
      </c>
      <c r="AZ78" s="17">
        <v>0</v>
      </c>
      <c r="BA78" s="17">
        <v>0</v>
      </c>
      <c r="BB78" s="17">
        <v>0</v>
      </c>
      <c r="BC78" s="17">
        <v>0</v>
      </c>
      <c r="BD78" s="17">
        <v>0</v>
      </c>
      <c r="BE78" s="12">
        <v>0</v>
      </c>
    </row>
    <row r="79" spans="1:57" x14ac:dyDescent="0.25">
      <c r="A79" s="4" t="s">
        <v>69</v>
      </c>
      <c r="B79" s="67">
        <v>2879075</v>
      </c>
      <c r="C79" s="53">
        <v>5177270</v>
      </c>
      <c r="D79" s="53">
        <v>23980</v>
      </c>
      <c r="E79" s="53">
        <v>0</v>
      </c>
      <c r="F79" s="53">
        <v>0</v>
      </c>
      <c r="G79" s="53">
        <v>121047</v>
      </c>
      <c r="H79" s="53">
        <v>9365</v>
      </c>
      <c r="I79" s="68">
        <v>8210737</v>
      </c>
      <c r="J79" s="16">
        <v>2514446</v>
      </c>
      <c r="K79" s="17">
        <v>1983034</v>
      </c>
      <c r="L79" s="17">
        <v>0</v>
      </c>
      <c r="M79" s="17">
        <v>0</v>
      </c>
      <c r="N79" s="17">
        <v>0</v>
      </c>
      <c r="O79" s="17">
        <v>3750</v>
      </c>
      <c r="P79" s="17">
        <v>9001</v>
      </c>
      <c r="Q79" s="12">
        <v>4510231</v>
      </c>
      <c r="R79" s="16">
        <v>45268</v>
      </c>
      <c r="S79" s="17">
        <v>328452</v>
      </c>
      <c r="T79" s="17">
        <v>0</v>
      </c>
      <c r="U79" s="17">
        <v>0</v>
      </c>
      <c r="V79" s="17">
        <v>0</v>
      </c>
      <c r="W79" s="17">
        <v>0</v>
      </c>
      <c r="X79" s="17">
        <v>0</v>
      </c>
      <c r="Y79" s="12">
        <v>373720</v>
      </c>
      <c r="Z79" s="16">
        <v>0</v>
      </c>
      <c r="AA79" s="17">
        <v>706817</v>
      </c>
      <c r="AB79" s="17">
        <v>0</v>
      </c>
      <c r="AC79" s="17">
        <v>0</v>
      </c>
      <c r="AD79" s="17">
        <v>0</v>
      </c>
      <c r="AE79" s="17">
        <v>16108</v>
      </c>
      <c r="AF79" s="17">
        <v>0</v>
      </c>
      <c r="AG79" s="12">
        <v>722925</v>
      </c>
      <c r="AH79" s="16">
        <v>319361</v>
      </c>
      <c r="AI79" s="17">
        <v>1890100</v>
      </c>
      <c r="AJ79" s="17">
        <v>23980</v>
      </c>
      <c r="AK79" s="17">
        <v>0</v>
      </c>
      <c r="AL79" s="17">
        <v>0</v>
      </c>
      <c r="AM79" s="17">
        <v>7603</v>
      </c>
      <c r="AN79" s="17">
        <v>0</v>
      </c>
      <c r="AO79" s="12">
        <v>2241044</v>
      </c>
      <c r="AP79" s="16">
        <v>0</v>
      </c>
      <c r="AQ79" s="17">
        <v>0</v>
      </c>
      <c r="AR79" s="17">
        <v>0</v>
      </c>
      <c r="AS79" s="17">
        <v>0</v>
      </c>
      <c r="AT79" s="17">
        <v>0</v>
      </c>
      <c r="AU79" s="17">
        <v>0</v>
      </c>
      <c r="AV79" s="17">
        <v>0</v>
      </c>
      <c r="AW79" s="12">
        <v>0</v>
      </c>
      <c r="AX79" s="16">
        <v>0</v>
      </c>
      <c r="AY79" s="17">
        <v>268867</v>
      </c>
      <c r="AZ79" s="17">
        <v>0</v>
      </c>
      <c r="BA79" s="17">
        <v>0</v>
      </c>
      <c r="BB79" s="17">
        <v>0</v>
      </c>
      <c r="BC79" s="17">
        <v>93586</v>
      </c>
      <c r="BD79" s="17">
        <v>364</v>
      </c>
      <c r="BE79" s="12">
        <v>362817</v>
      </c>
    </row>
    <row r="80" spans="1:57" x14ac:dyDescent="0.25">
      <c r="A80" s="4" t="s">
        <v>70</v>
      </c>
      <c r="B80" s="67">
        <v>2807</v>
      </c>
      <c r="C80" s="53">
        <v>395492</v>
      </c>
      <c r="D80" s="53">
        <v>136045</v>
      </c>
      <c r="E80" s="53">
        <v>0</v>
      </c>
      <c r="F80" s="53">
        <v>0</v>
      </c>
      <c r="G80" s="53">
        <v>91846</v>
      </c>
      <c r="H80" s="53">
        <v>0</v>
      </c>
      <c r="I80" s="68">
        <v>626190</v>
      </c>
      <c r="J80" s="16">
        <v>0</v>
      </c>
      <c r="K80" s="17">
        <v>0</v>
      </c>
      <c r="L80" s="17">
        <v>0</v>
      </c>
      <c r="M80" s="17">
        <v>0</v>
      </c>
      <c r="N80" s="17">
        <v>0</v>
      </c>
      <c r="O80" s="17">
        <v>0</v>
      </c>
      <c r="P80" s="17">
        <v>0</v>
      </c>
      <c r="Q80" s="12">
        <v>0</v>
      </c>
      <c r="R80" s="16">
        <v>1792</v>
      </c>
      <c r="S80" s="17">
        <v>33484</v>
      </c>
      <c r="T80" s="17">
        <v>100000</v>
      </c>
      <c r="U80" s="17">
        <v>0</v>
      </c>
      <c r="V80" s="17">
        <v>0</v>
      </c>
      <c r="W80" s="17">
        <v>0</v>
      </c>
      <c r="X80" s="17">
        <v>0</v>
      </c>
      <c r="Y80" s="12">
        <v>135276</v>
      </c>
      <c r="Z80" s="16">
        <v>1015</v>
      </c>
      <c r="AA80" s="17">
        <v>352008</v>
      </c>
      <c r="AB80" s="17">
        <v>33695</v>
      </c>
      <c r="AC80" s="17">
        <v>0</v>
      </c>
      <c r="AD80" s="17">
        <v>0</v>
      </c>
      <c r="AE80" s="17">
        <v>19750</v>
      </c>
      <c r="AF80" s="17">
        <v>0</v>
      </c>
      <c r="AG80" s="12">
        <v>406468</v>
      </c>
      <c r="AH80" s="16">
        <v>0</v>
      </c>
      <c r="AI80" s="17">
        <v>0</v>
      </c>
      <c r="AJ80" s="17">
        <v>0</v>
      </c>
      <c r="AK80" s="17">
        <v>0</v>
      </c>
      <c r="AL80" s="17">
        <v>0</v>
      </c>
      <c r="AM80" s="17">
        <v>0</v>
      </c>
      <c r="AN80" s="17">
        <v>0</v>
      </c>
      <c r="AO80" s="12">
        <v>0</v>
      </c>
      <c r="AP80" s="16">
        <v>0</v>
      </c>
      <c r="AQ80" s="17">
        <v>0</v>
      </c>
      <c r="AR80" s="17">
        <v>0</v>
      </c>
      <c r="AS80" s="17">
        <v>0</v>
      </c>
      <c r="AT80" s="17">
        <v>0</v>
      </c>
      <c r="AU80" s="17">
        <v>0</v>
      </c>
      <c r="AV80" s="17">
        <v>0</v>
      </c>
      <c r="AW80" s="12">
        <v>0</v>
      </c>
      <c r="AX80" s="16">
        <v>0</v>
      </c>
      <c r="AY80" s="17">
        <v>10000</v>
      </c>
      <c r="AZ80" s="17">
        <v>2350</v>
      </c>
      <c r="BA80" s="17">
        <v>0</v>
      </c>
      <c r="BB80" s="17">
        <v>0</v>
      </c>
      <c r="BC80" s="17">
        <v>72096</v>
      </c>
      <c r="BD80" s="17">
        <v>0</v>
      </c>
      <c r="BE80" s="12">
        <v>84446</v>
      </c>
    </row>
    <row r="81" spans="1:57" x14ac:dyDescent="0.25">
      <c r="A81" s="4" t="s">
        <v>71</v>
      </c>
      <c r="B81" s="67">
        <v>19990.77</v>
      </c>
      <c r="C81" s="53">
        <v>539077.36</v>
      </c>
      <c r="D81" s="53">
        <v>0</v>
      </c>
      <c r="E81" s="53">
        <v>0</v>
      </c>
      <c r="F81" s="53">
        <v>0</v>
      </c>
      <c r="G81" s="53">
        <v>18081.79</v>
      </c>
      <c r="H81" s="53">
        <v>545.36</v>
      </c>
      <c r="I81" s="68">
        <v>577695.27999999991</v>
      </c>
      <c r="J81" s="16">
        <v>0</v>
      </c>
      <c r="K81" s="17">
        <v>0</v>
      </c>
      <c r="L81" s="17">
        <v>0</v>
      </c>
      <c r="M81" s="17">
        <v>0</v>
      </c>
      <c r="N81" s="17">
        <v>0</v>
      </c>
      <c r="O81" s="17">
        <v>0</v>
      </c>
      <c r="P81" s="17">
        <v>0</v>
      </c>
      <c r="Q81" s="12">
        <v>0</v>
      </c>
      <c r="R81" s="16">
        <v>1904.61</v>
      </c>
      <c r="S81" s="17">
        <v>159220.91999999998</v>
      </c>
      <c r="T81" s="17">
        <v>0</v>
      </c>
      <c r="U81" s="17">
        <v>0</v>
      </c>
      <c r="V81" s="17">
        <v>0</v>
      </c>
      <c r="W81" s="17">
        <v>6230.46</v>
      </c>
      <c r="X81" s="17">
        <v>0</v>
      </c>
      <c r="Y81" s="12">
        <v>167355.98999999996</v>
      </c>
      <c r="Z81" s="16">
        <v>1613.66</v>
      </c>
      <c r="AA81" s="17">
        <v>22100</v>
      </c>
      <c r="AB81" s="17">
        <v>0</v>
      </c>
      <c r="AC81" s="17">
        <v>0</v>
      </c>
      <c r="AD81" s="17">
        <v>0</v>
      </c>
      <c r="AE81" s="17">
        <v>96.36</v>
      </c>
      <c r="AF81" s="17">
        <v>0</v>
      </c>
      <c r="AG81" s="12">
        <v>23810.02</v>
      </c>
      <c r="AH81" s="16">
        <v>16472.5</v>
      </c>
      <c r="AI81" s="17">
        <v>357756.44</v>
      </c>
      <c r="AJ81" s="17">
        <v>0</v>
      </c>
      <c r="AK81" s="17">
        <v>0</v>
      </c>
      <c r="AL81" s="17">
        <v>0</v>
      </c>
      <c r="AM81" s="17">
        <v>11754.97</v>
      </c>
      <c r="AN81" s="17">
        <v>545.36</v>
      </c>
      <c r="AO81" s="12">
        <v>386529.26999999996</v>
      </c>
      <c r="AP81" s="16">
        <v>0</v>
      </c>
      <c r="AQ81" s="17">
        <v>0</v>
      </c>
      <c r="AR81" s="17">
        <v>0</v>
      </c>
      <c r="AS81" s="17">
        <v>0</v>
      </c>
      <c r="AT81" s="17">
        <v>0</v>
      </c>
      <c r="AU81" s="17">
        <v>0</v>
      </c>
      <c r="AV81" s="17">
        <v>0</v>
      </c>
      <c r="AW81" s="12">
        <v>0</v>
      </c>
      <c r="AX81" s="16">
        <v>0</v>
      </c>
      <c r="AY81" s="17">
        <v>0</v>
      </c>
      <c r="AZ81" s="17">
        <v>0</v>
      </c>
      <c r="BA81" s="17">
        <v>0</v>
      </c>
      <c r="BB81" s="17">
        <v>0</v>
      </c>
      <c r="BC81" s="17">
        <v>0</v>
      </c>
      <c r="BD81" s="17">
        <v>0</v>
      </c>
      <c r="BE81" s="12">
        <v>0</v>
      </c>
    </row>
    <row r="82" spans="1:57" x14ac:dyDescent="0.25">
      <c r="A82" s="4" t="s">
        <v>72</v>
      </c>
      <c r="B82" s="67">
        <v>4458657</v>
      </c>
      <c r="C82" s="53">
        <v>1858582</v>
      </c>
      <c r="D82" s="53">
        <v>0</v>
      </c>
      <c r="E82" s="53">
        <v>2717818</v>
      </c>
      <c r="F82" s="53">
        <v>0</v>
      </c>
      <c r="G82" s="53">
        <v>4477</v>
      </c>
      <c r="H82" s="53">
        <v>102432</v>
      </c>
      <c r="I82" s="68">
        <v>9141966</v>
      </c>
      <c r="J82" s="16">
        <v>4204636</v>
      </c>
      <c r="K82" s="17">
        <v>193544</v>
      </c>
      <c r="L82" s="17">
        <v>0</v>
      </c>
      <c r="M82" s="17">
        <v>2688985</v>
      </c>
      <c r="N82" s="17">
        <v>0</v>
      </c>
      <c r="O82" s="17">
        <v>0</v>
      </c>
      <c r="P82" s="17">
        <v>27665</v>
      </c>
      <c r="Q82" s="12">
        <v>7114830</v>
      </c>
      <c r="R82" s="16">
        <v>24756</v>
      </c>
      <c r="S82" s="17">
        <v>1156069</v>
      </c>
      <c r="T82" s="17">
        <v>0</v>
      </c>
      <c r="U82" s="17">
        <v>28833</v>
      </c>
      <c r="V82" s="17">
        <v>0</v>
      </c>
      <c r="W82" s="17">
        <v>0</v>
      </c>
      <c r="X82" s="17">
        <v>0</v>
      </c>
      <c r="Y82" s="12">
        <v>1209658</v>
      </c>
      <c r="Z82" s="16">
        <v>0</v>
      </c>
      <c r="AA82" s="17">
        <v>280412</v>
      </c>
      <c r="AB82" s="17">
        <v>0</v>
      </c>
      <c r="AC82" s="17">
        <v>0</v>
      </c>
      <c r="AD82" s="17">
        <v>0</v>
      </c>
      <c r="AE82" s="17">
        <v>0</v>
      </c>
      <c r="AF82" s="17">
        <v>19222</v>
      </c>
      <c r="AG82" s="12">
        <v>299634</v>
      </c>
      <c r="AH82" s="16">
        <v>0</v>
      </c>
      <c r="AI82" s="17">
        <v>228052</v>
      </c>
      <c r="AJ82" s="17">
        <v>0</v>
      </c>
      <c r="AK82" s="17">
        <v>0</v>
      </c>
      <c r="AL82" s="17">
        <v>0</v>
      </c>
      <c r="AM82" s="17">
        <v>4477</v>
      </c>
      <c r="AN82" s="17">
        <v>29308</v>
      </c>
      <c r="AO82" s="12">
        <v>261837</v>
      </c>
      <c r="AP82" s="16">
        <v>223037</v>
      </c>
      <c r="AQ82" s="17">
        <v>0</v>
      </c>
      <c r="AR82" s="17">
        <v>0</v>
      </c>
      <c r="AS82" s="17">
        <v>0</v>
      </c>
      <c r="AT82" s="17">
        <v>0</v>
      </c>
      <c r="AU82" s="17">
        <v>0</v>
      </c>
      <c r="AV82" s="17">
        <v>0</v>
      </c>
      <c r="AW82" s="12">
        <v>223037</v>
      </c>
      <c r="AX82" s="16">
        <v>6228</v>
      </c>
      <c r="AY82" s="17">
        <v>505</v>
      </c>
      <c r="AZ82" s="17">
        <v>0</v>
      </c>
      <c r="BA82" s="17">
        <v>0</v>
      </c>
      <c r="BB82" s="17">
        <v>0</v>
      </c>
      <c r="BC82" s="17">
        <v>0</v>
      </c>
      <c r="BD82" s="17">
        <v>26237</v>
      </c>
      <c r="BE82" s="12">
        <v>32970</v>
      </c>
    </row>
    <row r="83" spans="1:57" x14ac:dyDescent="0.25">
      <c r="A83" s="4" t="s">
        <v>73</v>
      </c>
      <c r="B83" s="67">
        <v>889337</v>
      </c>
      <c r="C83" s="53">
        <v>3769403</v>
      </c>
      <c r="D83" s="53">
        <v>0</v>
      </c>
      <c r="E83" s="53">
        <v>769846</v>
      </c>
      <c r="F83" s="53">
        <v>0</v>
      </c>
      <c r="G83" s="53">
        <v>138254</v>
      </c>
      <c r="H83" s="53">
        <v>189230</v>
      </c>
      <c r="I83" s="68">
        <v>5756070</v>
      </c>
      <c r="J83" s="16">
        <v>200423</v>
      </c>
      <c r="K83" s="17">
        <v>880091</v>
      </c>
      <c r="L83" s="17">
        <v>0</v>
      </c>
      <c r="M83" s="17">
        <v>738658</v>
      </c>
      <c r="N83" s="17">
        <v>0</v>
      </c>
      <c r="O83" s="17">
        <v>17078</v>
      </c>
      <c r="P83" s="17">
        <v>91987</v>
      </c>
      <c r="Q83" s="12">
        <v>1928237</v>
      </c>
      <c r="R83" s="16">
        <v>614189</v>
      </c>
      <c r="S83" s="17">
        <v>2763578</v>
      </c>
      <c r="T83" s="17">
        <v>0</v>
      </c>
      <c r="U83" s="17">
        <v>31188</v>
      </c>
      <c r="V83" s="17">
        <v>0</v>
      </c>
      <c r="W83" s="17">
        <v>82923</v>
      </c>
      <c r="X83" s="17">
        <v>61402</v>
      </c>
      <c r="Y83" s="12">
        <v>3553280</v>
      </c>
      <c r="Z83" s="16">
        <v>25602</v>
      </c>
      <c r="AA83" s="17">
        <v>125734</v>
      </c>
      <c r="AB83" s="17">
        <v>0</v>
      </c>
      <c r="AC83" s="17">
        <v>0</v>
      </c>
      <c r="AD83" s="17">
        <v>0</v>
      </c>
      <c r="AE83" s="17">
        <v>24390</v>
      </c>
      <c r="AF83" s="17">
        <v>28083</v>
      </c>
      <c r="AG83" s="12">
        <v>203809</v>
      </c>
      <c r="AH83" s="16">
        <v>49123</v>
      </c>
      <c r="AI83" s="17">
        <v>0</v>
      </c>
      <c r="AJ83" s="17">
        <v>0</v>
      </c>
      <c r="AK83" s="17">
        <v>0</v>
      </c>
      <c r="AL83" s="17">
        <v>0</v>
      </c>
      <c r="AM83" s="17">
        <v>0</v>
      </c>
      <c r="AN83" s="17">
        <v>7758</v>
      </c>
      <c r="AO83" s="12">
        <v>56881</v>
      </c>
      <c r="AP83" s="16">
        <v>0</v>
      </c>
      <c r="AQ83" s="17">
        <v>0</v>
      </c>
      <c r="AR83" s="17">
        <v>0</v>
      </c>
      <c r="AS83" s="17">
        <v>0</v>
      </c>
      <c r="AT83" s="17">
        <v>0</v>
      </c>
      <c r="AU83" s="17">
        <v>0</v>
      </c>
      <c r="AV83" s="17">
        <v>0</v>
      </c>
      <c r="AW83" s="12">
        <v>0</v>
      </c>
      <c r="AX83" s="16">
        <v>0</v>
      </c>
      <c r="AY83" s="17">
        <v>0</v>
      </c>
      <c r="AZ83" s="17">
        <v>0</v>
      </c>
      <c r="BA83" s="17">
        <v>0</v>
      </c>
      <c r="BB83" s="17">
        <v>0</v>
      </c>
      <c r="BC83" s="17">
        <v>13863</v>
      </c>
      <c r="BD83" s="17">
        <v>0</v>
      </c>
      <c r="BE83" s="12">
        <v>13863</v>
      </c>
    </row>
    <row r="84" spans="1:57" x14ac:dyDescent="0.25">
      <c r="A84" s="4" t="s">
        <v>74</v>
      </c>
      <c r="B84" s="67">
        <v>1146257</v>
      </c>
      <c r="C84" s="53">
        <v>3117779</v>
      </c>
      <c r="D84" s="53">
        <v>411711</v>
      </c>
      <c r="E84" s="53">
        <v>0</v>
      </c>
      <c r="F84" s="53">
        <v>0</v>
      </c>
      <c r="G84" s="53">
        <v>42512</v>
      </c>
      <c r="H84" s="53">
        <v>0</v>
      </c>
      <c r="I84" s="68">
        <v>4718259</v>
      </c>
      <c r="J84" s="16">
        <v>0</v>
      </c>
      <c r="K84" s="17">
        <v>0</v>
      </c>
      <c r="L84" s="17">
        <v>0</v>
      </c>
      <c r="M84" s="17">
        <v>0</v>
      </c>
      <c r="N84" s="17">
        <v>0</v>
      </c>
      <c r="O84" s="17">
        <v>0</v>
      </c>
      <c r="P84" s="17">
        <v>0</v>
      </c>
      <c r="Q84" s="12">
        <v>0</v>
      </c>
      <c r="R84" s="16">
        <v>366709</v>
      </c>
      <c r="S84" s="17">
        <v>552651</v>
      </c>
      <c r="T84" s="17">
        <v>0</v>
      </c>
      <c r="U84" s="17">
        <v>0</v>
      </c>
      <c r="V84" s="17">
        <v>0</v>
      </c>
      <c r="W84" s="17">
        <v>0</v>
      </c>
      <c r="X84" s="17">
        <v>0</v>
      </c>
      <c r="Y84" s="12">
        <v>919360</v>
      </c>
      <c r="Z84" s="16">
        <v>0</v>
      </c>
      <c r="AA84" s="17">
        <v>245796</v>
      </c>
      <c r="AB84" s="17">
        <v>0</v>
      </c>
      <c r="AC84" s="17">
        <v>0</v>
      </c>
      <c r="AD84" s="17">
        <v>0</v>
      </c>
      <c r="AE84" s="17">
        <v>42512</v>
      </c>
      <c r="AF84" s="17">
        <v>0</v>
      </c>
      <c r="AG84" s="12">
        <v>288308</v>
      </c>
      <c r="AH84" s="16">
        <v>779548</v>
      </c>
      <c r="AI84" s="17">
        <v>2072740</v>
      </c>
      <c r="AJ84" s="17">
        <v>411711</v>
      </c>
      <c r="AK84" s="17">
        <v>0</v>
      </c>
      <c r="AL84" s="17">
        <v>0</v>
      </c>
      <c r="AM84" s="17">
        <v>0</v>
      </c>
      <c r="AN84" s="17">
        <v>0</v>
      </c>
      <c r="AO84" s="12">
        <v>3263999</v>
      </c>
      <c r="AP84" s="16">
        <v>0</v>
      </c>
      <c r="AQ84" s="17">
        <v>0</v>
      </c>
      <c r="AR84" s="17">
        <v>0</v>
      </c>
      <c r="AS84" s="17">
        <v>0</v>
      </c>
      <c r="AT84" s="17">
        <v>0</v>
      </c>
      <c r="AU84" s="17">
        <v>0</v>
      </c>
      <c r="AV84" s="17">
        <v>0</v>
      </c>
      <c r="AW84" s="12">
        <v>0</v>
      </c>
      <c r="AX84" s="16">
        <v>0</v>
      </c>
      <c r="AY84" s="17">
        <v>246592</v>
      </c>
      <c r="AZ84" s="17">
        <v>0</v>
      </c>
      <c r="BA84" s="17">
        <v>0</v>
      </c>
      <c r="BB84" s="17">
        <v>0</v>
      </c>
      <c r="BC84" s="17">
        <v>0</v>
      </c>
      <c r="BD84" s="17">
        <v>0</v>
      </c>
      <c r="BE84" s="12">
        <v>246592</v>
      </c>
    </row>
    <row r="85" spans="1:57" x14ac:dyDescent="0.25">
      <c r="A85" s="4" t="s">
        <v>75</v>
      </c>
      <c r="B85" s="67">
        <v>2610398.4009015476</v>
      </c>
      <c r="C85" s="53">
        <v>12694177.27</v>
      </c>
      <c r="D85" s="53">
        <v>2233191.511901258</v>
      </c>
      <c r="E85" s="53">
        <v>0</v>
      </c>
      <c r="F85" s="53">
        <v>0</v>
      </c>
      <c r="G85" s="53">
        <v>73475.656093826023</v>
      </c>
      <c r="H85" s="53">
        <v>0</v>
      </c>
      <c r="I85" s="68">
        <v>17611242.838896632</v>
      </c>
      <c r="J85" s="16">
        <v>455135.69123943232</v>
      </c>
      <c r="K85" s="17">
        <v>1133843.06</v>
      </c>
      <c r="L85" s="17">
        <v>0</v>
      </c>
      <c r="M85" s="17">
        <v>0</v>
      </c>
      <c r="N85" s="17">
        <v>0</v>
      </c>
      <c r="O85" s="17">
        <v>31863.380706274453</v>
      </c>
      <c r="P85" s="17">
        <v>0</v>
      </c>
      <c r="Q85" s="12">
        <v>1620842.1319457069</v>
      </c>
      <c r="R85" s="16">
        <v>15324.712936328817</v>
      </c>
      <c r="S85" s="17">
        <v>2194933.13</v>
      </c>
      <c r="T85" s="17">
        <v>805396.51611662284</v>
      </c>
      <c r="U85" s="17">
        <v>0</v>
      </c>
      <c r="V85" s="17">
        <v>0</v>
      </c>
      <c r="W85" s="17">
        <v>21796.90511743629</v>
      </c>
      <c r="X85" s="17">
        <v>0</v>
      </c>
      <c r="Y85" s="12">
        <v>3037451.2641703878</v>
      </c>
      <c r="Z85" s="16">
        <v>67565.089725946818</v>
      </c>
      <c r="AA85" s="17">
        <v>50000</v>
      </c>
      <c r="AB85" s="17">
        <v>928130.10310285538</v>
      </c>
      <c r="AC85" s="17">
        <v>0</v>
      </c>
      <c r="AD85" s="17">
        <v>0</v>
      </c>
      <c r="AE85" s="17">
        <v>19815.370270115276</v>
      </c>
      <c r="AF85" s="17">
        <v>0</v>
      </c>
      <c r="AG85" s="12">
        <v>1065510.5630989175</v>
      </c>
      <c r="AH85" s="16">
        <v>2072372.9069998397</v>
      </c>
      <c r="AI85" s="17">
        <v>9315401.0800000001</v>
      </c>
      <c r="AJ85" s="17">
        <v>499664.89268177992</v>
      </c>
      <c r="AK85" s="17">
        <v>0</v>
      </c>
      <c r="AL85" s="17">
        <v>0</v>
      </c>
      <c r="AM85" s="17">
        <v>0</v>
      </c>
      <c r="AN85" s="17">
        <v>0</v>
      </c>
      <c r="AO85" s="12">
        <v>11887438.879681619</v>
      </c>
      <c r="AP85" s="16">
        <v>0</v>
      </c>
      <c r="AQ85" s="17">
        <v>0</v>
      </c>
      <c r="AR85" s="17">
        <v>0</v>
      </c>
      <c r="AS85" s="17">
        <v>0</v>
      </c>
      <c r="AT85" s="17">
        <v>0</v>
      </c>
      <c r="AU85" s="17">
        <v>0</v>
      </c>
      <c r="AV85" s="17">
        <v>0</v>
      </c>
      <c r="AW85" s="12">
        <v>0</v>
      </c>
      <c r="AX85" s="16">
        <v>0</v>
      </c>
      <c r="AY85" s="17">
        <v>0</v>
      </c>
      <c r="AZ85" s="17">
        <v>0</v>
      </c>
      <c r="BA85" s="17">
        <v>0</v>
      </c>
      <c r="BB85" s="17">
        <v>0</v>
      </c>
      <c r="BC85" s="17">
        <v>0</v>
      </c>
      <c r="BD85" s="17">
        <v>0</v>
      </c>
      <c r="BE85" s="12">
        <v>0</v>
      </c>
    </row>
    <row r="86" spans="1:57" x14ac:dyDescent="0.25">
      <c r="A86" s="4" t="s">
        <v>76</v>
      </c>
      <c r="B86" s="67">
        <v>6964416.3600000003</v>
      </c>
      <c r="C86" s="53">
        <v>1972224.56</v>
      </c>
      <c r="D86" s="53">
        <v>297951.7</v>
      </c>
      <c r="E86" s="53">
        <v>2108573.75</v>
      </c>
      <c r="F86" s="53">
        <v>26450</v>
      </c>
      <c r="G86" s="53">
        <v>0</v>
      </c>
      <c r="H86" s="53">
        <v>0</v>
      </c>
      <c r="I86" s="68">
        <v>11369616.370000001</v>
      </c>
      <c r="J86" s="16">
        <v>3211849.3600000003</v>
      </c>
      <c r="K86" s="17">
        <v>1443094.56</v>
      </c>
      <c r="L86" s="17">
        <v>297951.7</v>
      </c>
      <c r="M86" s="17">
        <v>2108573.75</v>
      </c>
      <c r="N86" s="17">
        <v>0</v>
      </c>
      <c r="O86" s="17">
        <v>0</v>
      </c>
      <c r="P86" s="17">
        <v>0</v>
      </c>
      <c r="Q86" s="12">
        <v>7061469.3700000001</v>
      </c>
      <c r="R86" s="16">
        <v>0</v>
      </c>
      <c r="S86" s="17">
        <v>529130</v>
      </c>
      <c r="T86" s="17" t="s">
        <v>324</v>
      </c>
      <c r="U86" s="17">
        <v>0</v>
      </c>
      <c r="V86" s="17">
        <v>26450</v>
      </c>
      <c r="W86" s="17">
        <v>0</v>
      </c>
      <c r="X86" s="17">
        <v>0</v>
      </c>
      <c r="Y86" s="12">
        <v>555580</v>
      </c>
      <c r="Z86" s="16">
        <v>3752567</v>
      </c>
      <c r="AA86" s="17">
        <v>0</v>
      </c>
      <c r="AB86" s="17">
        <v>0</v>
      </c>
      <c r="AC86" s="17">
        <v>0</v>
      </c>
      <c r="AD86" s="17">
        <v>0</v>
      </c>
      <c r="AE86" s="17">
        <v>0</v>
      </c>
      <c r="AF86" s="17">
        <v>0</v>
      </c>
      <c r="AG86" s="12">
        <v>3752567</v>
      </c>
      <c r="AH86" s="16">
        <v>0</v>
      </c>
      <c r="AI86" s="17">
        <v>0</v>
      </c>
      <c r="AJ86" s="17">
        <v>0</v>
      </c>
      <c r="AK86" s="17">
        <v>0</v>
      </c>
      <c r="AL86" s="17">
        <v>0</v>
      </c>
      <c r="AM86" s="17">
        <v>0</v>
      </c>
      <c r="AN86" s="17">
        <v>0</v>
      </c>
      <c r="AO86" s="12">
        <v>0</v>
      </c>
      <c r="AP86" s="16">
        <v>0</v>
      </c>
      <c r="AQ86" s="17">
        <v>0</v>
      </c>
      <c r="AR86" s="17">
        <v>0</v>
      </c>
      <c r="AS86" s="17">
        <v>0</v>
      </c>
      <c r="AT86" s="17">
        <v>0</v>
      </c>
      <c r="AU86" s="17">
        <v>0</v>
      </c>
      <c r="AV86" s="17">
        <v>0</v>
      </c>
      <c r="AW86" s="12">
        <v>0</v>
      </c>
      <c r="AX86" s="16">
        <v>0</v>
      </c>
      <c r="AY86" s="17">
        <v>0</v>
      </c>
      <c r="AZ86" s="17">
        <v>0</v>
      </c>
      <c r="BA86" s="17">
        <v>0</v>
      </c>
      <c r="BB86" s="17">
        <v>0</v>
      </c>
      <c r="BC86" s="17">
        <v>0</v>
      </c>
      <c r="BD86" s="17">
        <v>0</v>
      </c>
      <c r="BE86" s="12">
        <v>0</v>
      </c>
    </row>
    <row r="87" spans="1:57" x14ac:dyDescent="0.25">
      <c r="A87" s="4" t="s">
        <v>77</v>
      </c>
      <c r="B87" s="67">
        <v>1638799.91</v>
      </c>
      <c r="C87" s="53">
        <v>2533396.6</v>
      </c>
      <c r="D87" s="53">
        <v>124402.17</v>
      </c>
      <c r="E87" s="53">
        <v>1930783.28</v>
      </c>
      <c r="F87" s="53">
        <v>0</v>
      </c>
      <c r="G87" s="53">
        <v>11670.869999999999</v>
      </c>
      <c r="H87" s="53">
        <v>69980.790000000008</v>
      </c>
      <c r="I87" s="68">
        <v>6309033.6200000001</v>
      </c>
      <c r="J87" s="16">
        <v>1603912.0499999998</v>
      </c>
      <c r="K87" s="17">
        <v>658394.8600000001</v>
      </c>
      <c r="L87" s="17">
        <v>115602.17</v>
      </c>
      <c r="M87" s="17">
        <v>1677607.28</v>
      </c>
      <c r="N87" s="17">
        <v>0</v>
      </c>
      <c r="O87" s="17">
        <v>2089.0500000000002</v>
      </c>
      <c r="P87" s="17">
        <v>29718.240000000002</v>
      </c>
      <c r="Q87" s="12">
        <v>4087323.6500000004</v>
      </c>
      <c r="R87" s="16">
        <v>21919.74</v>
      </c>
      <c r="S87" s="17">
        <v>1027158.99</v>
      </c>
      <c r="T87" s="17">
        <v>0</v>
      </c>
      <c r="U87" s="17">
        <v>0</v>
      </c>
      <c r="V87" s="17">
        <v>0</v>
      </c>
      <c r="W87" s="17">
        <v>0</v>
      </c>
      <c r="X87" s="17">
        <v>0</v>
      </c>
      <c r="Y87" s="12">
        <v>1049078.73</v>
      </c>
      <c r="Z87" s="16">
        <v>12968.119999999999</v>
      </c>
      <c r="AA87" s="17">
        <v>423771.15</v>
      </c>
      <c r="AB87" s="17">
        <v>8800</v>
      </c>
      <c r="AC87" s="17">
        <v>0</v>
      </c>
      <c r="AD87" s="17">
        <v>0</v>
      </c>
      <c r="AE87" s="17">
        <v>9581.82</v>
      </c>
      <c r="AF87" s="17">
        <v>40262.550000000003</v>
      </c>
      <c r="AG87" s="12">
        <v>495383.64</v>
      </c>
      <c r="AH87" s="16">
        <v>0</v>
      </c>
      <c r="AI87" s="17">
        <v>424071.6</v>
      </c>
      <c r="AJ87" s="17">
        <v>0</v>
      </c>
      <c r="AK87" s="17">
        <v>253176</v>
      </c>
      <c r="AL87" s="17">
        <v>0</v>
      </c>
      <c r="AM87" s="17">
        <v>0</v>
      </c>
      <c r="AN87" s="17">
        <v>0</v>
      </c>
      <c r="AO87" s="12">
        <v>677247.6</v>
      </c>
      <c r="AP87" s="16">
        <v>0</v>
      </c>
      <c r="AQ87" s="17">
        <v>0</v>
      </c>
      <c r="AR87" s="17">
        <v>0</v>
      </c>
      <c r="AS87" s="17">
        <v>0</v>
      </c>
      <c r="AT87" s="17">
        <v>0</v>
      </c>
      <c r="AU87" s="17">
        <v>0</v>
      </c>
      <c r="AV87" s="17">
        <v>0</v>
      </c>
      <c r="AW87" s="12">
        <v>0</v>
      </c>
      <c r="AX87" s="16">
        <v>0</v>
      </c>
      <c r="AY87" s="17">
        <v>0</v>
      </c>
      <c r="AZ87" s="17">
        <v>0</v>
      </c>
      <c r="BA87" s="17">
        <v>0</v>
      </c>
      <c r="BB87" s="17">
        <v>0</v>
      </c>
      <c r="BC87" s="17">
        <v>0</v>
      </c>
      <c r="BD87" s="17">
        <v>0</v>
      </c>
      <c r="BE87" s="12">
        <v>0</v>
      </c>
    </row>
    <row r="88" spans="1:57" x14ac:dyDescent="0.25">
      <c r="A88" s="4" t="s">
        <v>78</v>
      </c>
      <c r="B88" s="67">
        <v>51924</v>
      </c>
      <c r="C88" s="53">
        <v>969219</v>
      </c>
      <c r="D88" s="53">
        <v>180975</v>
      </c>
      <c r="E88" s="53">
        <v>0</v>
      </c>
      <c r="F88" s="53">
        <v>0</v>
      </c>
      <c r="G88" s="53">
        <v>20415</v>
      </c>
      <c r="H88" s="53">
        <v>7280</v>
      </c>
      <c r="I88" s="68">
        <v>1229813</v>
      </c>
      <c r="J88" s="16">
        <v>0</v>
      </c>
      <c r="K88" s="17">
        <v>0</v>
      </c>
      <c r="L88" s="17">
        <v>0</v>
      </c>
      <c r="M88" s="17">
        <v>0</v>
      </c>
      <c r="N88" s="17">
        <v>0</v>
      </c>
      <c r="O88" s="17">
        <v>0</v>
      </c>
      <c r="P88" s="17">
        <v>0</v>
      </c>
      <c r="Q88" s="12">
        <v>0</v>
      </c>
      <c r="R88" s="16">
        <v>1480</v>
      </c>
      <c r="S88" s="17">
        <v>179342</v>
      </c>
      <c r="T88" s="17">
        <v>0</v>
      </c>
      <c r="U88" s="17">
        <v>0</v>
      </c>
      <c r="V88" s="17">
        <v>0</v>
      </c>
      <c r="W88" s="17">
        <v>0</v>
      </c>
      <c r="X88" s="17">
        <v>0</v>
      </c>
      <c r="Y88" s="12">
        <v>180822</v>
      </c>
      <c r="Z88" s="16">
        <v>5653</v>
      </c>
      <c r="AA88" s="17">
        <v>127767</v>
      </c>
      <c r="AB88" s="17">
        <v>180975</v>
      </c>
      <c r="AC88" s="17">
        <v>0</v>
      </c>
      <c r="AD88" s="17">
        <v>0</v>
      </c>
      <c r="AE88" s="17">
        <v>300</v>
      </c>
      <c r="AF88" s="17">
        <v>1480</v>
      </c>
      <c r="AG88" s="12">
        <v>316175</v>
      </c>
      <c r="AH88" s="16">
        <v>0</v>
      </c>
      <c r="AI88" s="17">
        <v>662110</v>
      </c>
      <c r="AJ88" s="17">
        <v>0</v>
      </c>
      <c r="AK88" s="17">
        <v>0</v>
      </c>
      <c r="AL88" s="17">
        <v>0</v>
      </c>
      <c r="AM88" s="17">
        <v>20115</v>
      </c>
      <c r="AN88" s="17">
        <v>0</v>
      </c>
      <c r="AO88" s="12">
        <v>682225</v>
      </c>
      <c r="AP88" s="16">
        <v>44791</v>
      </c>
      <c r="AQ88" s="17">
        <v>0</v>
      </c>
      <c r="AR88" s="17">
        <v>0</v>
      </c>
      <c r="AS88" s="17">
        <v>0</v>
      </c>
      <c r="AT88" s="17">
        <v>0</v>
      </c>
      <c r="AU88" s="17">
        <v>0</v>
      </c>
      <c r="AV88" s="17">
        <v>5800</v>
      </c>
      <c r="AW88" s="12">
        <v>50591</v>
      </c>
      <c r="AX88" s="16">
        <v>0</v>
      </c>
      <c r="AY88" s="17">
        <v>0</v>
      </c>
      <c r="AZ88" s="17">
        <v>0</v>
      </c>
      <c r="BA88" s="17">
        <v>0</v>
      </c>
      <c r="BB88" s="17">
        <v>0</v>
      </c>
      <c r="BC88" s="17">
        <v>0</v>
      </c>
      <c r="BD88" s="17">
        <v>0</v>
      </c>
      <c r="BE88" s="12">
        <v>0</v>
      </c>
    </row>
    <row r="89" spans="1:57" x14ac:dyDescent="0.25">
      <c r="A89" s="5"/>
      <c r="B89" s="69"/>
      <c r="C89" s="54"/>
      <c r="D89" s="54"/>
      <c r="E89" s="54"/>
      <c r="F89" s="54"/>
      <c r="G89" s="54"/>
      <c r="H89" s="54"/>
      <c r="I89" s="70"/>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row>
    <row r="90" spans="1:57" x14ac:dyDescent="0.25">
      <c r="A90" s="30"/>
      <c r="B90" s="31">
        <f>SUM(B9:B89)</f>
        <v>122449467.58059965</v>
      </c>
      <c r="C90" s="32">
        <f t="shared" ref="C90:BE90" si="0">SUM(C9:C89)</f>
        <v>154042521.76708534</v>
      </c>
      <c r="D90" s="32">
        <f t="shared" ref="D90:E90" si="1">SUM(D9:D89)</f>
        <v>34968557.491901264</v>
      </c>
      <c r="E90" s="32">
        <f t="shared" si="1"/>
        <v>59973175.399789482</v>
      </c>
      <c r="F90" s="32">
        <f t="shared" si="0"/>
        <v>4719754.4400000004</v>
      </c>
      <c r="G90" s="32">
        <f t="shared" si="0"/>
        <v>9536732.9127604924</v>
      </c>
      <c r="H90" s="32">
        <f t="shared" si="0"/>
        <v>5355668.1224201368</v>
      </c>
      <c r="I90" s="33">
        <f t="shared" si="0"/>
        <v>391045877.71455634</v>
      </c>
      <c r="J90" s="31">
        <f t="shared" si="0"/>
        <v>85074540.701239437</v>
      </c>
      <c r="K90" s="32">
        <f t="shared" si="0"/>
        <v>25586135.389999993</v>
      </c>
      <c r="L90" s="32">
        <f t="shared" ref="L90:M90" si="2">SUM(L9:L89)</f>
        <v>6019021.1900000004</v>
      </c>
      <c r="M90" s="32">
        <f t="shared" si="2"/>
        <v>56019470.499999993</v>
      </c>
      <c r="N90" s="32">
        <f t="shared" si="0"/>
        <v>3976176.0300000003</v>
      </c>
      <c r="O90" s="32">
        <f t="shared" si="0"/>
        <v>5008771.420706274</v>
      </c>
      <c r="P90" s="32">
        <f t="shared" si="0"/>
        <v>1895933.6600000001</v>
      </c>
      <c r="Q90" s="33">
        <f t="shared" si="0"/>
        <v>183580048.89194569</v>
      </c>
      <c r="R90" s="31">
        <f t="shared" si="0"/>
        <v>12914667.172634447</v>
      </c>
      <c r="S90" s="32">
        <f t="shared" si="0"/>
        <v>48262625.82</v>
      </c>
      <c r="T90" s="32">
        <f t="shared" ref="T90:U90" si="3">SUM(T9:T89)</f>
        <v>3929886.0561166229</v>
      </c>
      <c r="U90" s="32">
        <f t="shared" si="3"/>
        <v>529103.82000000007</v>
      </c>
      <c r="V90" s="32">
        <f t="shared" si="0"/>
        <v>205761</v>
      </c>
      <c r="W90" s="32">
        <f t="shared" si="0"/>
        <v>1273274.9651174364</v>
      </c>
      <c r="X90" s="32">
        <f t="shared" si="0"/>
        <v>517427.68000000005</v>
      </c>
      <c r="Y90" s="33">
        <f t="shared" si="0"/>
        <v>67632746.513868496</v>
      </c>
      <c r="Z90" s="31">
        <f t="shared" si="0"/>
        <v>6535039.4897259474</v>
      </c>
      <c r="AA90" s="32">
        <f t="shared" si="0"/>
        <v>15837873.779999999</v>
      </c>
      <c r="AB90" s="32">
        <f t="shared" ref="AB90:AC90" si="4">SUM(AB9:AB89)</f>
        <v>18784105.653102856</v>
      </c>
      <c r="AC90" s="32">
        <f t="shared" si="4"/>
        <v>2155250</v>
      </c>
      <c r="AD90" s="32">
        <f t="shared" si="0"/>
        <v>68840</v>
      </c>
      <c r="AE90" s="32">
        <f t="shared" si="0"/>
        <v>1697384.2502701154</v>
      </c>
      <c r="AF90" s="32">
        <f t="shared" si="0"/>
        <v>1376426.0000000002</v>
      </c>
      <c r="AG90" s="33">
        <f t="shared" si="0"/>
        <v>46454919.173098914</v>
      </c>
      <c r="AH90" s="31">
        <f t="shared" si="0"/>
        <v>16810962.046999842</v>
      </c>
      <c r="AI90" s="32">
        <f t="shared" si="0"/>
        <v>61074449.43999999</v>
      </c>
      <c r="AJ90" s="32">
        <f t="shared" ref="AJ90:AK90" si="5">SUM(AJ9:AJ89)</f>
        <v>5595207.5926817795</v>
      </c>
      <c r="AK90" s="32">
        <f t="shared" si="5"/>
        <v>1053617.1499999999</v>
      </c>
      <c r="AL90" s="32">
        <f t="shared" si="0"/>
        <v>431239.41</v>
      </c>
      <c r="AM90" s="32">
        <f t="shared" si="0"/>
        <v>890552.95000000007</v>
      </c>
      <c r="AN90" s="32">
        <f t="shared" si="0"/>
        <v>993926.6599999998</v>
      </c>
      <c r="AO90" s="33">
        <f t="shared" si="0"/>
        <v>86849955.249681607</v>
      </c>
      <c r="AP90" s="31">
        <f t="shared" si="0"/>
        <v>486206.17000000004</v>
      </c>
      <c r="AQ90" s="32">
        <f t="shared" si="0"/>
        <v>232798</v>
      </c>
      <c r="AR90" s="32">
        <f t="shared" ref="AR90:AS90" si="6">SUM(AR9:AR89)</f>
        <v>293596</v>
      </c>
      <c r="AS90" s="32">
        <f t="shared" si="6"/>
        <v>0</v>
      </c>
      <c r="AT90" s="32">
        <f t="shared" si="0"/>
        <v>0</v>
      </c>
      <c r="AU90" s="32">
        <f t="shared" si="0"/>
        <v>36227</v>
      </c>
      <c r="AV90" s="32">
        <f t="shared" si="0"/>
        <v>244620.44</v>
      </c>
      <c r="AW90" s="33">
        <f t="shared" si="0"/>
        <v>1293447.6099999999</v>
      </c>
      <c r="AX90" s="31">
        <f t="shared" si="0"/>
        <v>628052</v>
      </c>
      <c r="AY90" s="32">
        <f t="shared" si="0"/>
        <v>3048639.3370853504</v>
      </c>
      <c r="AZ90" s="32">
        <f t="shared" ref="AZ90:BA90" si="7">SUM(AZ9:AZ89)</f>
        <v>346741</v>
      </c>
      <c r="BA90" s="32">
        <f t="shared" si="7"/>
        <v>215733.92978949106</v>
      </c>
      <c r="BB90" s="32">
        <f t="shared" si="0"/>
        <v>37738</v>
      </c>
      <c r="BC90" s="32">
        <f t="shared" si="0"/>
        <v>630522.32666666666</v>
      </c>
      <c r="BD90" s="32">
        <f t="shared" si="0"/>
        <v>327333.68242013577</v>
      </c>
      <c r="BE90" s="33">
        <f t="shared" si="0"/>
        <v>5234760.275961644</v>
      </c>
    </row>
    <row r="91" spans="1:57"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41" width="12.6640625" style="9"/>
    <col min="42" max="16384" width="12.6640625" style="6"/>
  </cols>
  <sheetData>
    <row r="1" spans="1:4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6" x14ac:dyDescent="0.3">
      <c r="A2" s="2" t="s">
        <v>105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x14ac:dyDescent="0.25">
      <c r="A3" s="28" t="str">
        <f>'Total Exp'!A3</f>
        <v>2015-16</v>
      </c>
    </row>
    <row r="4" spans="1:41" ht="15.6" x14ac:dyDescent="0.3">
      <c r="A4" s="75" t="s">
        <v>123</v>
      </c>
      <c r="B4" s="77"/>
      <c r="C4" s="77"/>
      <c r="D4" s="77"/>
      <c r="E4" s="77"/>
      <c r="F4" s="77"/>
      <c r="G4" s="77"/>
      <c r="H4" s="77"/>
      <c r="I4" s="78"/>
      <c r="J4" s="76"/>
      <c r="K4" s="77"/>
      <c r="L4" s="77"/>
      <c r="M4" s="77"/>
      <c r="N4" s="77"/>
      <c r="O4" s="77"/>
      <c r="P4" s="77"/>
      <c r="Q4" s="77"/>
      <c r="R4" s="76"/>
      <c r="S4" s="77"/>
      <c r="T4" s="77"/>
      <c r="U4" s="77"/>
      <c r="V4" s="77"/>
      <c r="W4" s="77"/>
      <c r="X4" s="77"/>
      <c r="Y4" s="77"/>
      <c r="Z4" s="76"/>
      <c r="AA4" s="77"/>
      <c r="AB4" s="77"/>
      <c r="AC4" s="77"/>
      <c r="AD4" s="77"/>
      <c r="AE4" s="77"/>
      <c r="AF4" s="77"/>
      <c r="AG4" s="77"/>
      <c r="AH4" s="76"/>
      <c r="AI4" s="77"/>
      <c r="AJ4" s="77"/>
      <c r="AK4" s="77"/>
      <c r="AL4" s="77"/>
      <c r="AM4" s="77"/>
      <c r="AN4" s="77"/>
      <c r="AO4" s="78"/>
    </row>
    <row r="5" spans="1:41" s="83" customFormat="1" ht="13.2" x14ac:dyDescent="0.25">
      <c r="A5" s="55"/>
      <c r="B5" s="88" t="s">
        <v>150</v>
      </c>
      <c r="C5" s="85"/>
      <c r="D5" s="85"/>
      <c r="E5" s="85"/>
      <c r="F5" s="85"/>
      <c r="G5" s="85"/>
      <c r="H5" s="85"/>
      <c r="I5" s="86"/>
      <c r="J5" s="87" t="s">
        <v>143</v>
      </c>
      <c r="K5" s="88"/>
      <c r="L5" s="88"/>
      <c r="M5" s="88"/>
      <c r="N5" s="88"/>
      <c r="O5" s="88"/>
      <c r="P5" s="88"/>
      <c r="Q5" s="89"/>
      <c r="R5" s="88" t="s">
        <v>144</v>
      </c>
      <c r="S5" s="88"/>
      <c r="T5" s="88"/>
      <c r="U5" s="88"/>
      <c r="V5" s="88"/>
      <c r="W5" s="88"/>
      <c r="X5" s="88"/>
      <c r="Y5" s="89"/>
      <c r="Z5" s="88" t="s">
        <v>145</v>
      </c>
      <c r="AA5" s="88"/>
      <c r="AB5" s="88"/>
      <c r="AC5" s="88"/>
      <c r="AD5" s="88"/>
      <c r="AE5" s="88"/>
      <c r="AF5" s="88"/>
      <c r="AG5" s="89"/>
      <c r="AH5" s="87" t="s">
        <v>149</v>
      </c>
      <c r="AI5" s="88"/>
      <c r="AJ5" s="88"/>
      <c r="AK5" s="88"/>
      <c r="AL5" s="88"/>
      <c r="AM5" s="88"/>
      <c r="AN5" s="88"/>
      <c r="AO5" s="89"/>
    </row>
    <row r="6" spans="1:41" s="83" customFormat="1" ht="13.2" x14ac:dyDescent="0.25">
      <c r="A6" s="55"/>
      <c r="B6" s="56" t="str">
        <f>$A$4&amp;" Total"</f>
        <v>Aged &amp; Disabled Services Total</v>
      </c>
      <c r="C6" s="57"/>
      <c r="D6" s="57"/>
      <c r="E6" s="57"/>
      <c r="F6" s="57"/>
      <c r="G6" s="57"/>
      <c r="H6" s="57"/>
      <c r="I6" s="58"/>
      <c r="J6" s="56" t="s">
        <v>146</v>
      </c>
      <c r="K6" s="57"/>
      <c r="L6" s="57"/>
      <c r="M6" s="57"/>
      <c r="N6" s="57"/>
      <c r="O6" s="57"/>
      <c r="P6" s="57"/>
      <c r="Q6" s="58"/>
      <c r="R6" s="57" t="s">
        <v>147</v>
      </c>
      <c r="S6" s="57"/>
      <c r="T6" s="57"/>
      <c r="U6" s="57"/>
      <c r="V6" s="57"/>
      <c r="W6" s="57"/>
      <c r="X6" s="57"/>
      <c r="Y6" s="58"/>
      <c r="Z6" s="57" t="s">
        <v>148</v>
      </c>
      <c r="AA6" s="57"/>
      <c r="AB6" s="57"/>
      <c r="AC6" s="57"/>
      <c r="AD6" s="57"/>
      <c r="AE6" s="57"/>
      <c r="AF6" s="57"/>
      <c r="AG6" s="58"/>
      <c r="AH6" s="59" t="s">
        <v>142</v>
      </c>
      <c r="AI6" s="57"/>
      <c r="AJ6" s="57"/>
      <c r="AK6" s="57"/>
      <c r="AL6" s="57"/>
      <c r="AM6" s="57"/>
      <c r="AN6" s="57"/>
      <c r="AO6" s="58"/>
    </row>
    <row r="7" spans="1:41" s="82" customFormat="1" ht="20.399999999999999" x14ac:dyDescent="0.2">
      <c r="A7" s="80"/>
      <c r="B7" s="42" t="s">
        <v>106</v>
      </c>
      <c r="C7" s="43" t="s">
        <v>272</v>
      </c>
      <c r="D7" s="43" t="s">
        <v>273</v>
      </c>
      <c r="E7" s="43" t="s">
        <v>274</v>
      </c>
      <c r="F7" s="43" t="s">
        <v>275</v>
      </c>
      <c r="G7" s="43" t="s">
        <v>108</v>
      </c>
      <c r="H7" s="43" t="s">
        <v>109</v>
      </c>
      <c r="I7" s="81" t="s">
        <v>276</v>
      </c>
      <c r="J7" s="42" t="s">
        <v>106</v>
      </c>
      <c r="K7" s="43" t="s">
        <v>272</v>
      </c>
      <c r="L7" s="43" t="s">
        <v>273</v>
      </c>
      <c r="M7" s="43" t="s">
        <v>274</v>
      </c>
      <c r="N7" s="43" t="s">
        <v>275</v>
      </c>
      <c r="O7" s="43" t="s">
        <v>108</v>
      </c>
      <c r="P7" s="43" t="s">
        <v>109</v>
      </c>
      <c r="Q7" s="81" t="s">
        <v>276</v>
      </c>
      <c r="R7" s="42" t="s">
        <v>106</v>
      </c>
      <c r="S7" s="43" t="s">
        <v>272</v>
      </c>
      <c r="T7" s="43" t="s">
        <v>273</v>
      </c>
      <c r="U7" s="43" t="s">
        <v>274</v>
      </c>
      <c r="V7" s="43" t="s">
        <v>275</v>
      </c>
      <c r="W7" s="43" t="s">
        <v>108</v>
      </c>
      <c r="X7" s="43" t="s">
        <v>109</v>
      </c>
      <c r="Y7" s="81" t="s">
        <v>276</v>
      </c>
      <c r="Z7" s="42" t="s">
        <v>106</v>
      </c>
      <c r="AA7" s="43" t="s">
        <v>272</v>
      </c>
      <c r="AB7" s="43" t="s">
        <v>273</v>
      </c>
      <c r="AC7" s="43" t="s">
        <v>274</v>
      </c>
      <c r="AD7" s="43" t="s">
        <v>275</v>
      </c>
      <c r="AE7" s="43" t="s">
        <v>108</v>
      </c>
      <c r="AF7" s="43" t="s">
        <v>109</v>
      </c>
      <c r="AG7" s="81" t="s">
        <v>276</v>
      </c>
      <c r="AH7" s="42" t="s">
        <v>106</v>
      </c>
      <c r="AI7" s="43" t="s">
        <v>272</v>
      </c>
      <c r="AJ7" s="43" t="s">
        <v>273</v>
      </c>
      <c r="AK7" s="43" t="s">
        <v>274</v>
      </c>
      <c r="AL7" s="43" t="s">
        <v>275</v>
      </c>
      <c r="AM7" s="43" t="s">
        <v>108</v>
      </c>
      <c r="AN7" s="43" t="s">
        <v>109</v>
      </c>
      <c r="AO7" s="81" t="s">
        <v>276</v>
      </c>
    </row>
    <row r="8" spans="1:41" s="82" customFormat="1" ht="10.199999999999999" x14ac:dyDescent="0.2">
      <c r="A8" s="90"/>
      <c r="B8" s="46" t="s">
        <v>110</v>
      </c>
      <c r="C8" s="47" t="s">
        <v>111</v>
      </c>
      <c r="D8" s="47" t="s">
        <v>112</v>
      </c>
      <c r="E8" s="47" t="s">
        <v>113</v>
      </c>
      <c r="F8" s="47" t="s">
        <v>114</v>
      </c>
      <c r="G8" s="47" t="s">
        <v>115</v>
      </c>
      <c r="H8" s="47" t="s">
        <v>116</v>
      </c>
      <c r="I8" s="48" t="s">
        <v>117</v>
      </c>
      <c r="J8" s="46" t="s">
        <v>110</v>
      </c>
      <c r="K8" s="47" t="s">
        <v>111</v>
      </c>
      <c r="L8" s="47" t="s">
        <v>112</v>
      </c>
      <c r="M8" s="47" t="s">
        <v>113</v>
      </c>
      <c r="N8" s="47" t="s">
        <v>114</v>
      </c>
      <c r="O8" s="47" t="s">
        <v>115</v>
      </c>
      <c r="P8" s="47" t="s">
        <v>116</v>
      </c>
      <c r="Q8" s="48" t="s">
        <v>117</v>
      </c>
      <c r="R8" s="46" t="s">
        <v>110</v>
      </c>
      <c r="S8" s="47" t="s">
        <v>111</v>
      </c>
      <c r="T8" s="47" t="s">
        <v>112</v>
      </c>
      <c r="U8" s="47" t="s">
        <v>113</v>
      </c>
      <c r="V8" s="47" t="s">
        <v>114</v>
      </c>
      <c r="W8" s="47" t="s">
        <v>115</v>
      </c>
      <c r="X8" s="47" t="s">
        <v>116</v>
      </c>
      <c r="Y8" s="48" t="s">
        <v>117</v>
      </c>
      <c r="Z8" s="46" t="s">
        <v>110</v>
      </c>
      <c r="AA8" s="47" t="s">
        <v>111</v>
      </c>
      <c r="AB8" s="47" t="s">
        <v>112</v>
      </c>
      <c r="AC8" s="47" t="s">
        <v>113</v>
      </c>
      <c r="AD8" s="47" t="s">
        <v>114</v>
      </c>
      <c r="AE8" s="47" t="s">
        <v>115</v>
      </c>
      <c r="AF8" s="47" t="s">
        <v>116</v>
      </c>
      <c r="AG8" s="48" t="s">
        <v>117</v>
      </c>
      <c r="AH8" s="46" t="s">
        <v>110</v>
      </c>
      <c r="AI8" s="47" t="s">
        <v>111</v>
      </c>
      <c r="AJ8" s="47" t="s">
        <v>112</v>
      </c>
      <c r="AK8" s="47" t="s">
        <v>113</v>
      </c>
      <c r="AL8" s="47" t="s">
        <v>114</v>
      </c>
      <c r="AM8" s="47" t="s">
        <v>115</v>
      </c>
      <c r="AN8" s="47" t="s">
        <v>116</v>
      </c>
      <c r="AO8" s="48" t="s">
        <v>117</v>
      </c>
    </row>
    <row r="9" spans="1:41" x14ac:dyDescent="0.25">
      <c r="A9" s="3"/>
      <c r="B9" s="64"/>
      <c r="C9" s="65"/>
      <c r="D9" s="65"/>
      <c r="E9" s="65"/>
      <c r="F9" s="65"/>
      <c r="G9" s="65"/>
      <c r="H9" s="65"/>
      <c r="I9" s="66"/>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row>
    <row r="10" spans="1:41" x14ac:dyDescent="0.25">
      <c r="A10" s="4" t="s">
        <v>1</v>
      </c>
      <c r="B10" s="67">
        <v>423297.35</v>
      </c>
      <c r="C10" s="53">
        <v>681609.32000000007</v>
      </c>
      <c r="D10" s="53">
        <v>2200</v>
      </c>
      <c r="E10" s="53">
        <v>0</v>
      </c>
      <c r="F10" s="53">
        <v>0</v>
      </c>
      <c r="G10" s="53">
        <v>0</v>
      </c>
      <c r="H10" s="53">
        <v>165.25</v>
      </c>
      <c r="I10" s="68">
        <v>1107271.92</v>
      </c>
      <c r="J10" s="16">
        <v>0</v>
      </c>
      <c r="K10" s="17">
        <v>0</v>
      </c>
      <c r="L10" s="17">
        <v>0</v>
      </c>
      <c r="M10" s="17">
        <v>0</v>
      </c>
      <c r="N10" s="17">
        <v>0</v>
      </c>
      <c r="O10" s="17">
        <v>0</v>
      </c>
      <c r="P10" s="17">
        <v>0</v>
      </c>
      <c r="Q10" s="12">
        <v>0</v>
      </c>
      <c r="R10" s="16">
        <v>416961.20999999996</v>
      </c>
      <c r="S10" s="17">
        <v>655667.04</v>
      </c>
      <c r="T10" s="17">
        <v>2200</v>
      </c>
      <c r="U10" s="17">
        <v>0</v>
      </c>
      <c r="V10" s="17">
        <v>0</v>
      </c>
      <c r="W10" s="17">
        <v>0</v>
      </c>
      <c r="X10" s="17">
        <v>165.25</v>
      </c>
      <c r="Y10" s="12">
        <v>1074993.5</v>
      </c>
      <c r="Z10" s="16">
        <v>6336.14</v>
      </c>
      <c r="AA10" s="17">
        <v>25942.28</v>
      </c>
      <c r="AB10" s="17">
        <v>0</v>
      </c>
      <c r="AC10" s="17">
        <v>0</v>
      </c>
      <c r="AD10" s="17">
        <v>0</v>
      </c>
      <c r="AE10" s="17">
        <v>0</v>
      </c>
      <c r="AF10" s="17">
        <v>0</v>
      </c>
      <c r="AG10" s="12">
        <v>32278.42</v>
      </c>
      <c r="AH10" s="16">
        <v>0</v>
      </c>
      <c r="AI10" s="17">
        <v>0</v>
      </c>
      <c r="AJ10" s="17">
        <v>0</v>
      </c>
      <c r="AK10" s="17">
        <v>0</v>
      </c>
      <c r="AL10" s="17">
        <v>0</v>
      </c>
      <c r="AM10" s="17">
        <v>0</v>
      </c>
      <c r="AN10" s="17">
        <v>0</v>
      </c>
      <c r="AO10" s="12">
        <v>0</v>
      </c>
    </row>
    <row r="11" spans="1:41" x14ac:dyDescent="0.25">
      <c r="A11" s="4" t="s">
        <v>2</v>
      </c>
      <c r="B11" s="67">
        <v>284516.86</v>
      </c>
      <c r="C11" s="53">
        <v>585717.24</v>
      </c>
      <c r="D11" s="53">
        <v>0</v>
      </c>
      <c r="E11" s="53">
        <v>51972.06</v>
      </c>
      <c r="F11" s="53">
        <v>0</v>
      </c>
      <c r="G11" s="53">
        <v>0</v>
      </c>
      <c r="H11" s="53">
        <v>0</v>
      </c>
      <c r="I11" s="68">
        <v>922206.15999999992</v>
      </c>
      <c r="J11" s="16">
        <v>0</v>
      </c>
      <c r="K11" s="17">
        <v>0</v>
      </c>
      <c r="L11" s="17">
        <v>0</v>
      </c>
      <c r="M11" s="17">
        <v>0</v>
      </c>
      <c r="N11" s="17">
        <v>0</v>
      </c>
      <c r="O11" s="17">
        <v>0</v>
      </c>
      <c r="P11" s="17">
        <v>0</v>
      </c>
      <c r="Q11" s="12">
        <v>0</v>
      </c>
      <c r="R11" s="16">
        <v>284516.86</v>
      </c>
      <c r="S11" s="17">
        <v>585717.24</v>
      </c>
      <c r="T11" s="17">
        <v>0</v>
      </c>
      <c r="U11" s="17">
        <v>51972.06</v>
      </c>
      <c r="V11" s="17">
        <v>0</v>
      </c>
      <c r="W11" s="17">
        <v>0</v>
      </c>
      <c r="X11" s="17">
        <v>0</v>
      </c>
      <c r="Y11" s="12">
        <v>922206.15999999992</v>
      </c>
      <c r="Z11" s="16">
        <v>0</v>
      </c>
      <c r="AA11" s="17">
        <v>0</v>
      </c>
      <c r="AB11" s="17">
        <v>0</v>
      </c>
      <c r="AC11" s="17">
        <v>0</v>
      </c>
      <c r="AD11" s="17">
        <v>0</v>
      </c>
      <c r="AE11" s="17">
        <v>0</v>
      </c>
      <c r="AF11" s="17">
        <v>0</v>
      </c>
      <c r="AG11" s="12">
        <v>0</v>
      </c>
      <c r="AH11" s="16">
        <v>0</v>
      </c>
      <c r="AI11" s="17">
        <v>0</v>
      </c>
      <c r="AJ11" s="17">
        <v>0</v>
      </c>
      <c r="AK11" s="17">
        <v>0</v>
      </c>
      <c r="AL11" s="17">
        <v>0</v>
      </c>
      <c r="AM11" s="17">
        <v>0</v>
      </c>
      <c r="AN11" s="17">
        <v>0</v>
      </c>
      <c r="AO11" s="12">
        <v>0</v>
      </c>
    </row>
    <row r="12" spans="1:41" x14ac:dyDescent="0.25">
      <c r="A12" s="4" t="s">
        <v>3</v>
      </c>
      <c r="B12" s="67">
        <v>1614645</v>
      </c>
      <c r="C12" s="53">
        <v>5358022</v>
      </c>
      <c r="D12" s="53">
        <v>0</v>
      </c>
      <c r="E12" s="53">
        <v>456250</v>
      </c>
      <c r="F12" s="53">
        <v>0</v>
      </c>
      <c r="G12" s="53">
        <v>0</v>
      </c>
      <c r="H12" s="53">
        <v>52641</v>
      </c>
      <c r="I12" s="68">
        <v>7481558</v>
      </c>
      <c r="J12" s="16">
        <v>0</v>
      </c>
      <c r="K12" s="17">
        <v>0</v>
      </c>
      <c r="L12" s="17">
        <v>0</v>
      </c>
      <c r="M12" s="17">
        <v>0</v>
      </c>
      <c r="N12" s="17">
        <v>0</v>
      </c>
      <c r="O12" s="17">
        <v>0</v>
      </c>
      <c r="P12" s="17">
        <v>0</v>
      </c>
      <c r="Q12" s="12">
        <v>0</v>
      </c>
      <c r="R12" s="16">
        <v>1614645</v>
      </c>
      <c r="S12" s="17">
        <v>5242421</v>
      </c>
      <c r="T12" s="17">
        <v>0</v>
      </c>
      <c r="U12" s="17">
        <v>456250</v>
      </c>
      <c r="V12" s="17">
        <v>0</v>
      </c>
      <c r="W12" s="17">
        <v>0</v>
      </c>
      <c r="X12" s="17">
        <v>22726</v>
      </c>
      <c r="Y12" s="12">
        <v>7336042</v>
      </c>
      <c r="Z12" s="16">
        <v>0</v>
      </c>
      <c r="AA12" s="17">
        <v>115601</v>
      </c>
      <c r="AB12" s="17">
        <v>0</v>
      </c>
      <c r="AC12" s="17">
        <v>0</v>
      </c>
      <c r="AD12" s="17">
        <v>0</v>
      </c>
      <c r="AE12" s="17">
        <v>0</v>
      </c>
      <c r="AF12" s="17">
        <v>0</v>
      </c>
      <c r="AG12" s="12">
        <v>115601</v>
      </c>
      <c r="AH12" s="16">
        <v>0</v>
      </c>
      <c r="AI12" s="17">
        <v>0</v>
      </c>
      <c r="AJ12" s="17">
        <v>0</v>
      </c>
      <c r="AK12" s="17">
        <v>0</v>
      </c>
      <c r="AL12" s="17">
        <v>0</v>
      </c>
      <c r="AM12" s="17">
        <v>0</v>
      </c>
      <c r="AN12" s="17">
        <v>29915</v>
      </c>
      <c r="AO12" s="12">
        <v>29915</v>
      </c>
    </row>
    <row r="13" spans="1:41" x14ac:dyDescent="0.25">
      <c r="A13" s="4" t="s">
        <v>4</v>
      </c>
      <c r="B13" s="67">
        <v>1041000</v>
      </c>
      <c r="C13" s="53">
        <v>4942000</v>
      </c>
      <c r="D13" s="53">
        <v>0</v>
      </c>
      <c r="E13" s="53">
        <v>0</v>
      </c>
      <c r="F13" s="53">
        <v>0</v>
      </c>
      <c r="G13" s="53">
        <v>13000</v>
      </c>
      <c r="H13" s="53">
        <v>2000</v>
      </c>
      <c r="I13" s="68">
        <v>5998000</v>
      </c>
      <c r="J13" s="16">
        <v>0</v>
      </c>
      <c r="K13" s="17">
        <v>0</v>
      </c>
      <c r="L13" s="17">
        <v>0</v>
      </c>
      <c r="M13" s="17">
        <v>0</v>
      </c>
      <c r="N13" s="17">
        <v>0</v>
      </c>
      <c r="O13" s="17">
        <v>0</v>
      </c>
      <c r="P13" s="17">
        <v>0</v>
      </c>
      <c r="Q13" s="12">
        <v>0</v>
      </c>
      <c r="R13" s="16">
        <v>1041000</v>
      </c>
      <c r="S13" s="17">
        <v>4831000</v>
      </c>
      <c r="T13" s="17">
        <v>0</v>
      </c>
      <c r="U13" s="17">
        <v>0</v>
      </c>
      <c r="V13" s="17">
        <v>0</v>
      </c>
      <c r="W13" s="17">
        <v>13000</v>
      </c>
      <c r="X13" s="17">
        <v>2000</v>
      </c>
      <c r="Y13" s="12">
        <v>5887000</v>
      </c>
      <c r="Z13" s="16">
        <v>0</v>
      </c>
      <c r="AA13" s="17">
        <v>0</v>
      </c>
      <c r="AB13" s="17">
        <v>0</v>
      </c>
      <c r="AC13" s="17">
        <v>0</v>
      </c>
      <c r="AD13" s="17">
        <v>0</v>
      </c>
      <c r="AE13" s="17">
        <v>0</v>
      </c>
      <c r="AF13" s="17">
        <v>0</v>
      </c>
      <c r="AG13" s="12">
        <v>0</v>
      </c>
      <c r="AH13" s="16">
        <v>0</v>
      </c>
      <c r="AI13" s="17">
        <v>111000</v>
      </c>
      <c r="AJ13" s="17">
        <v>0</v>
      </c>
      <c r="AK13" s="17">
        <v>0</v>
      </c>
      <c r="AL13" s="17">
        <v>0</v>
      </c>
      <c r="AM13" s="17">
        <v>0</v>
      </c>
      <c r="AN13" s="17">
        <v>0</v>
      </c>
      <c r="AO13" s="12">
        <v>111000</v>
      </c>
    </row>
    <row r="14" spans="1:41" x14ac:dyDescent="0.25">
      <c r="A14" s="4" t="s">
        <v>5</v>
      </c>
      <c r="B14" s="67">
        <v>563705</v>
      </c>
      <c r="C14" s="53">
        <v>2272559</v>
      </c>
      <c r="D14" s="53">
        <v>0</v>
      </c>
      <c r="E14" s="53">
        <v>0</v>
      </c>
      <c r="F14" s="53">
        <v>0</v>
      </c>
      <c r="G14" s="53">
        <v>0</v>
      </c>
      <c r="H14" s="53">
        <v>0</v>
      </c>
      <c r="I14" s="68">
        <v>2836264</v>
      </c>
      <c r="J14" s="16">
        <v>0</v>
      </c>
      <c r="K14" s="17">
        <v>0</v>
      </c>
      <c r="L14" s="17">
        <v>0</v>
      </c>
      <c r="M14" s="17">
        <v>0</v>
      </c>
      <c r="N14" s="17">
        <v>0</v>
      </c>
      <c r="O14" s="17">
        <v>0</v>
      </c>
      <c r="P14" s="17">
        <v>0</v>
      </c>
      <c r="Q14" s="12">
        <v>0</v>
      </c>
      <c r="R14" s="16">
        <v>563705</v>
      </c>
      <c r="S14" s="17">
        <v>2272559</v>
      </c>
      <c r="T14" s="17">
        <v>0</v>
      </c>
      <c r="U14" s="17">
        <v>0</v>
      </c>
      <c r="V14" s="17">
        <v>0</v>
      </c>
      <c r="W14" s="17">
        <v>0</v>
      </c>
      <c r="X14" s="17">
        <v>0</v>
      </c>
      <c r="Y14" s="12">
        <v>2836264</v>
      </c>
      <c r="Z14" s="16">
        <v>0</v>
      </c>
      <c r="AA14" s="17">
        <v>0</v>
      </c>
      <c r="AB14" s="17">
        <v>0</v>
      </c>
      <c r="AC14" s="17">
        <v>0</v>
      </c>
      <c r="AD14" s="17">
        <v>0</v>
      </c>
      <c r="AE14" s="17">
        <v>0</v>
      </c>
      <c r="AF14" s="17">
        <v>0</v>
      </c>
      <c r="AG14" s="12">
        <v>0</v>
      </c>
      <c r="AH14" s="16">
        <v>0</v>
      </c>
      <c r="AI14" s="17">
        <v>0</v>
      </c>
      <c r="AJ14" s="17">
        <v>0</v>
      </c>
      <c r="AK14" s="17">
        <v>0</v>
      </c>
      <c r="AL14" s="17">
        <v>0</v>
      </c>
      <c r="AM14" s="17">
        <v>0</v>
      </c>
      <c r="AN14" s="17">
        <v>0</v>
      </c>
      <c r="AO14" s="12">
        <v>0</v>
      </c>
    </row>
    <row r="15" spans="1:41" x14ac:dyDescent="0.25">
      <c r="A15" s="4" t="s">
        <v>6</v>
      </c>
      <c r="B15" s="67">
        <v>1320078</v>
      </c>
      <c r="C15" s="53">
        <v>1534000</v>
      </c>
      <c r="D15" s="53">
        <v>0</v>
      </c>
      <c r="E15" s="53">
        <v>1438000</v>
      </c>
      <c r="F15" s="53">
        <v>0</v>
      </c>
      <c r="G15" s="53">
        <v>760</v>
      </c>
      <c r="H15" s="53">
        <v>83838</v>
      </c>
      <c r="I15" s="68">
        <v>4376676</v>
      </c>
      <c r="J15" s="16">
        <v>0</v>
      </c>
      <c r="K15" s="17">
        <v>0</v>
      </c>
      <c r="L15" s="17">
        <v>0</v>
      </c>
      <c r="M15" s="17">
        <v>0</v>
      </c>
      <c r="N15" s="17">
        <v>0</v>
      </c>
      <c r="O15" s="17">
        <v>0</v>
      </c>
      <c r="P15" s="17">
        <v>0</v>
      </c>
      <c r="Q15" s="12">
        <v>0</v>
      </c>
      <c r="R15" s="16">
        <v>1309113</v>
      </c>
      <c r="S15" s="17">
        <v>1518000</v>
      </c>
      <c r="T15" s="17">
        <v>0</v>
      </c>
      <c r="U15" s="17">
        <v>1421000</v>
      </c>
      <c r="V15" s="17">
        <v>0</v>
      </c>
      <c r="W15" s="17">
        <v>390</v>
      </c>
      <c r="X15" s="17">
        <v>77831</v>
      </c>
      <c r="Y15" s="12">
        <v>4326334</v>
      </c>
      <c r="Z15" s="16">
        <v>5839</v>
      </c>
      <c r="AA15" s="17">
        <v>16000</v>
      </c>
      <c r="AB15" s="17">
        <v>0</v>
      </c>
      <c r="AC15" s="17">
        <v>17000</v>
      </c>
      <c r="AD15" s="17">
        <v>0</v>
      </c>
      <c r="AE15" s="17">
        <v>0</v>
      </c>
      <c r="AF15" s="17">
        <v>2740</v>
      </c>
      <c r="AG15" s="12">
        <v>41579</v>
      </c>
      <c r="AH15" s="16">
        <v>5126</v>
      </c>
      <c r="AI15" s="17">
        <v>0</v>
      </c>
      <c r="AJ15" s="17">
        <v>0</v>
      </c>
      <c r="AK15" s="17">
        <v>0</v>
      </c>
      <c r="AL15" s="17">
        <v>0</v>
      </c>
      <c r="AM15" s="17">
        <v>370</v>
      </c>
      <c r="AN15" s="17">
        <v>3267</v>
      </c>
      <c r="AO15" s="12">
        <v>8763</v>
      </c>
    </row>
    <row r="16" spans="1:41" x14ac:dyDescent="0.25">
      <c r="A16" s="4" t="s">
        <v>7</v>
      </c>
      <c r="B16" s="67">
        <v>1279065.0199999998</v>
      </c>
      <c r="C16" s="53">
        <v>5360552.97</v>
      </c>
      <c r="D16" s="53">
        <v>90874.27</v>
      </c>
      <c r="E16" s="53">
        <v>354905.81</v>
      </c>
      <c r="F16" s="53">
        <v>52537</v>
      </c>
      <c r="G16" s="53">
        <v>30805.21</v>
      </c>
      <c r="H16" s="53">
        <v>37956.04</v>
      </c>
      <c r="I16" s="68">
        <v>7206696.3200000003</v>
      </c>
      <c r="J16" s="16">
        <v>468986.67</v>
      </c>
      <c r="K16" s="17">
        <v>1667730.9</v>
      </c>
      <c r="L16" s="17">
        <v>90874.27</v>
      </c>
      <c r="M16" s="17">
        <v>230361.14</v>
      </c>
      <c r="N16" s="17">
        <v>0</v>
      </c>
      <c r="O16" s="17">
        <v>0</v>
      </c>
      <c r="P16" s="17">
        <v>37956.04</v>
      </c>
      <c r="Q16" s="12">
        <v>2495909.02</v>
      </c>
      <c r="R16" s="16">
        <v>809305.61999999988</v>
      </c>
      <c r="S16" s="17">
        <v>3638338.95</v>
      </c>
      <c r="T16" s="17">
        <v>0</v>
      </c>
      <c r="U16" s="17">
        <v>124544.67</v>
      </c>
      <c r="V16" s="17">
        <v>52537</v>
      </c>
      <c r="W16" s="17">
        <v>30805.21</v>
      </c>
      <c r="X16" s="17">
        <v>0</v>
      </c>
      <c r="Y16" s="12">
        <v>4655531.45</v>
      </c>
      <c r="Z16" s="16">
        <v>772.73</v>
      </c>
      <c r="AA16" s="17">
        <v>54483.12</v>
      </c>
      <c r="AB16" s="17">
        <v>0</v>
      </c>
      <c r="AC16" s="17">
        <v>0</v>
      </c>
      <c r="AD16" s="17">
        <v>0</v>
      </c>
      <c r="AE16" s="17">
        <v>0</v>
      </c>
      <c r="AF16" s="17">
        <v>0</v>
      </c>
      <c r="AG16" s="12">
        <v>55255.850000000006</v>
      </c>
      <c r="AH16" s="16">
        <v>0</v>
      </c>
      <c r="AI16" s="17">
        <v>0</v>
      </c>
      <c r="AJ16" s="17">
        <v>0</v>
      </c>
      <c r="AK16" s="17">
        <v>0</v>
      </c>
      <c r="AL16" s="17">
        <v>0</v>
      </c>
      <c r="AM16" s="17">
        <v>0</v>
      </c>
      <c r="AN16" s="17">
        <v>0</v>
      </c>
      <c r="AO16" s="12">
        <v>0</v>
      </c>
    </row>
    <row r="17" spans="1:41" x14ac:dyDescent="0.25">
      <c r="A17" s="4" t="s">
        <v>8</v>
      </c>
      <c r="B17" s="67">
        <v>438825</v>
      </c>
      <c r="C17" s="53">
        <v>0</v>
      </c>
      <c r="D17" s="53">
        <v>219500</v>
      </c>
      <c r="E17" s="53">
        <v>957118</v>
      </c>
      <c r="F17" s="53">
        <v>123627</v>
      </c>
      <c r="G17" s="53">
        <v>0</v>
      </c>
      <c r="H17" s="53">
        <v>0</v>
      </c>
      <c r="I17" s="68">
        <v>1739070</v>
      </c>
      <c r="J17" s="16">
        <v>0</v>
      </c>
      <c r="K17" s="17">
        <v>0</v>
      </c>
      <c r="L17" s="17">
        <v>0</v>
      </c>
      <c r="M17" s="17">
        <v>0</v>
      </c>
      <c r="N17" s="17">
        <v>0</v>
      </c>
      <c r="O17" s="17">
        <v>0</v>
      </c>
      <c r="P17" s="17">
        <v>0</v>
      </c>
      <c r="Q17" s="12">
        <v>0</v>
      </c>
      <c r="R17" s="16">
        <v>423392</v>
      </c>
      <c r="S17" s="17">
        <v>0</v>
      </c>
      <c r="T17" s="17">
        <v>219500</v>
      </c>
      <c r="U17" s="17">
        <v>919334</v>
      </c>
      <c r="V17" s="17">
        <v>123627</v>
      </c>
      <c r="W17" s="17">
        <v>0</v>
      </c>
      <c r="X17" s="17">
        <v>0</v>
      </c>
      <c r="Y17" s="12">
        <v>1685853</v>
      </c>
      <c r="Z17" s="16">
        <v>4491</v>
      </c>
      <c r="AA17" s="17">
        <v>0</v>
      </c>
      <c r="AB17" s="17">
        <v>0</v>
      </c>
      <c r="AC17" s="17">
        <v>0</v>
      </c>
      <c r="AD17" s="17">
        <v>0</v>
      </c>
      <c r="AE17" s="17">
        <v>0</v>
      </c>
      <c r="AF17" s="17">
        <v>0</v>
      </c>
      <c r="AG17" s="12">
        <v>4491</v>
      </c>
      <c r="AH17" s="16">
        <v>10942</v>
      </c>
      <c r="AI17" s="17">
        <v>0</v>
      </c>
      <c r="AJ17" s="17">
        <v>0</v>
      </c>
      <c r="AK17" s="17">
        <v>37784</v>
      </c>
      <c r="AL17" s="17">
        <v>0</v>
      </c>
      <c r="AM17" s="17">
        <v>0</v>
      </c>
      <c r="AN17" s="17">
        <v>0</v>
      </c>
      <c r="AO17" s="12">
        <v>48726</v>
      </c>
    </row>
    <row r="18" spans="1:41" x14ac:dyDescent="0.25">
      <c r="A18" s="4" t="s">
        <v>9</v>
      </c>
      <c r="B18" s="67">
        <v>880647</v>
      </c>
      <c r="C18" s="53">
        <v>6158934</v>
      </c>
      <c r="D18" s="53">
        <v>80126</v>
      </c>
      <c r="E18" s="53">
        <v>0</v>
      </c>
      <c r="F18" s="53">
        <v>0</v>
      </c>
      <c r="G18" s="53">
        <v>0</v>
      </c>
      <c r="H18" s="53">
        <v>90167</v>
      </c>
      <c r="I18" s="68">
        <v>7209874</v>
      </c>
      <c r="J18" s="16">
        <v>0</v>
      </c>
      <c r="K18" s="17">
        <v>504766</v>
      </c>
      <c r="L18" s="17">
        <v>0</v>
      </c>
      <c r="M18" s="17">
        <v>0</v>
      </c>
      <c r="N18" s="17">
        <v>0</v>
      </c>
      <c r="O18" s="17">
        <v>0</v>
      </c>
      <c r="P18" s="17">
        <v>0</v>
      </c>
      <c r="Q18" s="12">
        <v>504766</v>
      </c>
      <c r="R18" s="16">
        <v>874910</v>
      </c>
      <c r="S18" s="17">
        <v>5471429</v>
      </c>
      <c r="T18" s="17">
        <v>80126</v>
      </c>
      <c r="U18" s="17">
        <v>0</v>
      </c>
      <c r="V18" s="17">
        <v>0</v>
      </c>
      <c r="W18" s="17">
        <v>0</v>
      </c>
      <c r="X18" s="17">
        <v>0</v>
      </c>
      <c r="Y18" s="12">
        <v>6426465</v>
      </c>
      <c r="Z18" s="16">
        <v>5737</v>
      </c>
      <c r="AA18" s="17">
        <v>182739</v>
      </c>
      <c r="AB18" s="17">
        <v>0</v>
      </c>
      <c r="AC18" s="17">
        <v>0</v>
      </c>
      <c r="AD18" s="17">
        <v>0</v>
      </c>
      <c r="AE18" s="17">
        <v>0</v>
      </c>
      <c r="AF18" s="17">
        <v>90167</v>
      </c>
      <c r="AG18" s="12">
        <v>278643</v>
      </c>
      <c r="AH18" s="16">
        <v>0</v>
      </c>
      <c r="AI18" s="17">
        <v>0</v>
      </c>
      <c r="AJ18" s="17">
        <v>0</v>
      </c>
      <c r="AK18" s="17">
        <v>0</v>
      </c>
      <c r="AL18" s="17">
        <v>0</v>
      </c>
      <c r="AM18" s="17">
        <v>0</v>
      </c>
      <c r="AN18" s="17">
        <v>0</v>
      </c>
      <c r="AO18" s="12">
        <v>0</v>
      </c>
    </row>
    <row r="19" spans="1:41" x14ac:dyDescent="0.25">
      <c r="A19" s="4" t="s">
        <v>10</v>
      </c>
      <c r="B19" s="67">
        <v>905362</v>
      </c>
      <c r="C19" s="53">
        <v>5226633</v>
      </c>
      <c r="D19" s="53">
        <v>80126</v>
      </c>
      <c r="E19" s="53">
        <v>478899</v>
      </c>
      <c r="F19" s="53">
        <v>0</v>
      </c>
      <c r="G19" s="53">
        <v>0</v>
      </c>
      <c r="H19" s="53">
        <v>52868</v>
      </c>
      <c r="I19" s="68">
        <v>6743888</v>
      </c>
      <c r="J19" s="16">
        <v>0</v>
      </c>
      <c r="K19" s="17">
        <v>0</v>
      </c>
      <c r="L19" s="17">
        <v>0</v>
      </c>
      <c r="M19" s="17">
        <v>0</v>
      </c>
      <c r="N19" s="17">
        <v>0</v>
      </c>
      <c r="O19" s="17">
        <v>0</v>
      </c>
      <c r="P19" s="17">
        <v>0</v>
      </c>
      <c r="Q19" s="12">
        <v>0</v>
      </c>
      <c r="R19" s="16">
        <v>881405</v>
      </c>
      <c r="S19" s="17">
        <v>5191349</v>
      </c>
      <c r="T19" s="17">
        <v>0</v>
      </c>
      <c r="U19" s="17">
        <v>478899</v>
      </c>
      <c r="V19" s="17">
        <v>0</v>
      </c>
      <c r="W19" s="17">
        <v>0</v>
      </c>
      <c r="X19" s="17">
        <v>56215</v>
      </c>
      <c r="Y19" s="12">
        <v>6607868</v>
      </c>
      <c r="Z19" s="16">
        <v>23957</v>
      </c>
      <c r="AA19" s="17">
        <v>35284</v>
      </c>
      <c r="AB19" s="17">
        <v>0</v>
      </c>
      <c r="AC19" s="17">
        <v>0</v>
      </c>
      <c r="AD19" s="17">
        <v>0</v>
      </c>
      <c r="AE19" s="17">
        <v>0</v>
      </c>
      <c r="AF19" s="17">
        <v>1045</v>
      </c>
      <c r="AG19" s="12">
        <v>60286</v>
      </c>
      <c r="AH19" s="16">
        <v>0</v>
      </c>
      <c r="AI19" s="17">
        <v>0</v>
      </c>
      <c r="AJ19" s="17">
        <v>80126</v>
      </c>
      <c r="AK19" s="17">
        <v>0</v>
      </c>
      <c r="AL19" s="17">
        <v>0</v>
      </c>
      <c r="AM19" s="17">
        <v>0</v>
      </c>
      <c r="AN19" s="17">
        <v>-4392</v>
      </c>
      <c r="AO19" s="12">
        <v>75734</v>
      </c>
    </row>
    <row r="20" spans="1:41" x14ac:dyDescent="0.25">
      <c r="A20" s="4" t="s">
        <v>11</v>
      </c>
      <c r="B20" s="67">
        <v>332268</v>
      </c>
      <c r="C20" s="53">
        <v>831708</v>
      </c>
      <c r="D20" s="53">
        <v>12228</v>
      </c>
      <c r="E20" s="53">
        <v>0</v>
      </c>
      <c r="F20" s="53">
        <v>0</v>
      </c>
      <c r="G20" s="53">
        <v>0</v>
      </c>
      <c r="H20" s="53">
        <v>26</v>
      </c>
      <c r="I20" s="68">
        <v>1176230</v>
      </c>
      <c r="J20" s="16">
        <v>0</v>
      </c>
      <c r="K20" s="17">
        <v>0</v>
      </c>
      <c r="L20" s="17">
        <v>0</v>
      </c>
      <c r="M20" s="17">
        <v>0</v>
      </c>
      <c r="N20" s="17">
        <v>0</v>
      </c>
      <c r="O20" s="17">
        <v>0</v>
      </c>
      <c r="P20" s="17">
        <v>0</v>
      </c>
      <c r="Q20" s="12">
        <v>0</v>
      </c>
      <c r="R20" s="16">
        <v>332070</v>
      </c>
      <c r="S20" s="17">
        <v>712312</v>
      </c>
      <c r="T20" s="17">
        <v>12228</v>
      </c>
      <c r="U20" s="17">
        <v>0</v>
      </c>
      <c r="V20" s="17">
        <v>0</v>
      </c>
      <c r="W20" s="17">
        <v>0</v>
      </c>
      <c r="X20" s="17">
        <v>26</v>
      </c>
      <c r="Y20" s="12">
        <v>1056636</v>
      </c>
      <c r="Z20" s="16">
        <v>198</v>
      </c>
      <c r="AA20" s="17">
        <v>55096</v>
      </c>
      <c r="AB20" s="17">
        <v>0</v>
      </c>
      <c r="AC20" s="17">
        <v>0</v>
      </c>
      <c r="AD20" s="17">
        <v>0</v>
      </c>
      <c r="AE20" s="17">
        <v>0</v>
      </c>
      <c r="AF20" s="17">
        <v>0</v>
      </c>
      <c r="AG20" s="12">
        <v>55294</v>
      </c>
      <c r="AH20" s="16">
        <v>0</v>
      </c>
      <c r="AI20" s="17">
        <v>64300</v>
      </c>
      <c r="AJ20" s="17">
        <v>0</v>
      </c>
      <c r="AK20" s="17">
        <v>0</v>
      </c>
      <c r="AL20" s="17">
        <v>0</v>
      </c>
      <c r="AM20" s="17">
        <v>0</v>
      </c>
      <c r="AN20" s="17">
        <v>0</v>
      </c>
      <c r="AO20" s="12">
        <v>64300</v>
      </c>
    </row>
    <row r="21" spans="1:41" x14ac:dyDescent="0.25">
      <c r="A21" s="4" t="s">
        <v>12</v>
      </c>
      <c r="B21" s="67">
        <v>2296725.71</v>
      </c>
      <c r="C21" s="53">
        <v>2285880.6999999997</v>
      </c>
      <c r="D21" s="53">
        <v>2200</v>
      </c>
      <c r="E21" s="53">
        <v>0</v>
      </c>
      <c r="F21" s="53">
        <v>64964.67</v>
      </c>
      <c r="G21" s="53">
        <v>3994</v>
      </c>
      <c r="H21" s="53">
        <v>0</v>
      </c>
      <c r="I21" s="68">
        <v>4653765.08</v>
      </c>
      <c r="J21" s="16">
        <v>0</v>
      </c>
      <c r="K21" s="17">
        <v>0</v>
      </c>
      <c r="L21" s="17">
        <v>0</v>
      </c>
      <c r="M21" s="17">
        <v>0</v>
      </c>
      <c r="N21" s="17">
        <v>0</v>
      </c>
      <c r="O21" s="17">
        <v>0</v>
      </c>
      <c r="P21" s="17">
        <v>0</v>
      </c>
      <c r="Q21" s="12">
        <v>0</v>
      </c>
      <c r="R21" s="16">
        <v>2295145.21</v>
      </c>
      <c r="S21" s="17">
        <v>2205424.09</v>
      </c>
      <c r="T21" s="17">
        <v>0</v>
      </c>
      <c r="U21" s="17">
        <v>0</v>
      </c>
      <c r="V21" s="17">
        <v>64964.67</v>
      </c>
      <c r="W21" s="17">
        <v>3994</v>
      </c>
      <c r="X21" s="17">
        <v>0</v>
      </c>
      <c r="Y21" s="12">
        <v>4569527.97</v>
      </c>
      <c r="Z21" s="16">
        <v>1580.5</v>
      </c>
      <c r="AA21" s="17">
        <v>80456.61</v>
      </c>
      <c r="AB21" s="17">
        <v>2200</v>
      </c>
      <c r="AC21" s="17">
        <v>0</v>
      </c>
      <c r="AD21" s="17">
        <v>0</v>
      </c>
      <c r="AE21" s="17">
        <v>0</v>
      </c>
      <c r="AF21" s="17">
        <v>0</v>
      </c>
      <c r="AG21" s="12">
        <v>84237.11</v>
      </c>
      <c r="AH21" s="16">
        <v>0</v>
      </c>
      <c r="AI21" s="17">
        <v>0</v>
      </c>
      <c r="AJ21" s="17">
        <v>0</v>
      </c>
      <c r="AK21" s="17">
        <v>0</v>
      </c>
      <c r="AL21" s="17">
        <v>0</v>
      </c>
      <c r="AM21" s="17">
        <v>0</v>
      </c>
      <c r="AN21" s="17">
        <v>0</v>
      </c>
      <c r="AO21" s="12">
        <v>0</v>
      </c>
    </row>
    <row r="22" spans="1:41" x14ac:dyDescent="0.25">
      <c r="A22" s="4" t="s">
        <v>13</v>
      </c>
      <c r="B22" s="67">
        <v>0</v>
      </c>
      <c r="C22" s="53">
        <v>148837</v>
      </c>
      <c r="D22" s="53">
        <v>0</v>
      </c>
      <c r="E22" s="53">
        <v>0</v>
      </c>
      <c r="F22" s="53">
        <v>0</v>
      </c>
      <c r="G22" s="53">
        <v>0</v>
      </c>
      <c r="H22" s="53">
        <v>13003.13</v>
      </c>
      <c r="I22" s="68">
        <v>161840.13</v>
      </c>
      <c r="J22" s="16">
        <v>0</v>
      </c>
      <c r="K22" s="17">
        <v>0</v>
      </c>
      <c r="L22" s="17">
        <v>0</v>
      </c>
      <c r="M22" s="17">
        <v>0</v>
      </c>
      <c r="N22" s="17">
        <v>0</v>
      </c>
      <c r="O22" s="17">
        <v>0</v>
      </c>
      <c r="P22" s="17">
        <v>0</v>
      </c>
      <c r="Q22" s="12">
        <v>0</v>
      </c>
      <c r="R22" s="16">
        <v>0</v>
      </c>
      <c r="S22" s="17">
        <v>138937</v>
      </c>
      <c r="T22" s="17">
        <v>0</v>
      </c>
      <c r="U22" s="17">
        <v>0</v>
      </c>
      <c r="V22" s="17">
        <v>0</v>
      </c>
      <c r="W22" s="17">
        <v>0</v>
      </c>
      <c r="X22" s="17">
        <v>13003.13</v>
      </c>
      <c r="Y22" s="12">
        <v>151940.13</v>
      </c>
      <c r="Z22" s="16">
        <v>0</v>
      </c>
      <c r="AA22" s="17">
        <v>0</v>
      </c>
      <c r="AB22" s="17">
        <v>0</v>
      </c>
      <c r="AC22" s="17">
        <v>0</v>
      </c>
      <c r="AD22" s="17">
        <v>0</v>
      </c>
      <c r="AE22" s="17">
        <v>0</v>
      </c>
      <c r="AF22" s="17">
        <v>0</v>
      </c>
      <c r="AG22" s="12">
        <v>0</v>
      </c>
      <c r="AH22" s="16">
        <v>0</v>
      </c>
      <c r="AI22" s="17">
        <v>9900</v>
      </c>
      <c r="AJ22" s="17">
        <v>0</v>
      </c>
      <c r="AK22" s="17">
        <v>0</v>
      </c>
      <c r="AL22" s="17">
        <v>0</v>
      </c>
      <c r="AM22" s="17">
        <v>0</v>
      </c>
      <c r="AN22" s="17">
        <v>0</v>
      </c>
      <c r="AO22" s="12">
        <v>9900</v>
      </c>
    </row>
    <row r="23" spans="1:41" x14ac:dyDescent="0.25">
      <c r="A23" s="4" t="s">
        <v>14</v>
      </c>
      <c r="B23" s="67">
        <v>1020434.29</v>
      </c>
      <c r="C23" s="53">
        <v>11220616.789999999</v>
      </c>
      <c r="D23" s="53">
        <v>85125.77</v>
      </c>
      <c r="E23" s="53">
        <v>0</v>
      </c>
      <c r="F23" s="53">
        <v>0</v>
      </c>
      <c r="G23" s="53">
        <v>86660.78</v>
      </c>
      <c r="H23" s="53">
        <v>0</v>
      </c>
      <c r="I23" s="68">
        <v>12412837.629999997</v>
      </c>
      <c r="J23" s="16">
        <v>0</v>
      </c>
      <c r="K23" s="17">
        <v>0</v>
      </c>
      <c r="L23" s="17">
        <v>0</v>
      </c>
      <c r="M23" s="17">
        <v>0</v>
      </c>
      <c r="N23" s="17">
        <v>0</v>
      </c>
      <c r="O23" s="17">
        <v>0</v>
      </c>
      <c r="P23" s="17">
        <v>0</v>
      </c>
      <c r="Q23" s="12">
        <v>0</v>
      </c>
      <c r="R23" s="16">
        <v>1020434.29</v>
      </c>
      <c r="S23" s="17">
        <v>11220616.789999999</v>
      </c>
      <c r="T23" s="17">
        <v>85125.77</v>
      </c>
      <c r="U23" s="17">
        <v>0</v>
      </c>
      <c r="V23" s="17">
        <v>0</v>
      </c>
      <c r="W23" s="17">
        <v>86660.78</v>
      </c>
      <c r="X23" s="17">
        <v>0</v>
      </c>
      <c r="Y23" s="12">
        <v>12412837.629999997</v>
      </c>
      <c r="Z23" s="16">
        <v>0</v>
      </c>
      <c r="AA23" s="17">
        <v>0</v>
      </c>
      <c r="AB23" s="17">
        <v>0</v>
      </c>
      <c r="AC23" s="17">
        <v>0</v>
      </c>
      <c r="AD23" s="17">
        <v>0</v>
      </c>
      <c r="AE23" s="17">
        <v>0</v>
      </c>
      <c r="AF23" s="17">
        <v>0</v>
      </c>
      <c r="AG23" s="12">
        <v>0</v>
      </c>
      <c r="AH23" s="16">
        <v>0</v>
      </c>
      <c r="AI23" s="17">
        <v>0</v>
      </c>
      <c r="AJ23" s="17">
        <v>0</v>
      </c>
      <c r="AK23" s="17">
        <v>0</v>
      </c>
      <c r="AL23" s="17">
        <v>0</v>
      </c>
      <c r="AM23" s="17">
        <v>0</v>
      </c>
      <c r="AN23" s="17">
        <v>0</v>
      </c>
      <c r="AO23" s="12">
        <v>0</v>
      </c>
    </row>
    <row r="24" spans="1:41" x14ac:dyDescent="0.25">
      <c r="A24" s="4" t="s">
        <v>15</v>
      </c>
      <c r="B24" s="67">
        <v>637067</v>
      </c>
      <c r="C24" s="53">
        <v>1377407</v>
      </c>
      <c r="D24" s="53">
        <v>0</v>
      </c>
      <c r="E24" s="53">
        <v>0</v>
      </c>
      <c r="F24" s="53">
        <v>0</v>
      </c>
      <c r="G24" s="53">
        <v>6442</v>
      </c>
      <c r="H24" s="53">
        <v>0</v>
      </c>
      <c r="I24" s="68">
        <v>2020916</v>
      </c>
      <c r="J24" s="16">
        <v>0</v>
      </c>
      <c r="K24" s="17">
        <v>0</v>
      </c>
      <c r="L24" s="17">
        <v>0</v>
      </c>
      <c r="M24" s="17">
        <v>0</v>
      </c>
      <c r="N24" s="17">
        <v>0</v>
      </c>
      <c r="O24" s="17">
        <v>0</v>
      </c>
      <c r="P24" s="17">
        <v>0</v>
      </c>
      <c r="Q24" s="12">
        <v>0</v>
      </c>
      <c r="R24" s="16">
        <v>628449</v>
      </c>
      <c r="S24" s="17">
        <v>1336985</v>
      </c>
      <c r="T24" s="17">
        <v>0</v>
      </c>
      <c r="U24" s="17">
        <v>0</v>
      </c>
      <c r="V24" s="17">
        <v>0</v>
      </c>
      <c r="W24" s="17">
        <v>0</v>
      </c>
      <c r="X24" s="17">
        <v>0</v>
      </c>
      <c r="Y24" s="12">
        <v>1965434</v>
      </c>
      <c r="Z24" s="16">
        <v>8618</v>
      </c>
      <c r="AA24" s="17">
        <v>40422</v>
      </c>
      <c r="AB24" s="17">
        <v>0</v>
      </c>
      <c r="AC24" s="17">
        <v>0</v>
      </c>
      <c r="AD24" s="17">
        <v>0</v>
      </c>
      <c r="AE24" s="17">
        <v>6442</v>
      </c>
      <c r="AF24" s="17">
        <v>0</v>
      </c>
      <c r="AG24" s="12">
        <v>55482</v>
      </c>
      <c r="AH24" s="16">
        <v>0</v>
      </c>
      <c r="AI24" s="17">
        <v>0</v>
      </c>
      <c r="AJ24" s="17">
        <v>0</v>
      </c>
      <c r="AK24" s="17">
        <v>0</v>
      </c>
      <c r="AL24" s="17">
        <v>0</v>
      </c>
      <c r="AM24" s="17">
        <v>0</v>
      </c>
      <c r="AN24" s="17">
        <v>0</v>
      </c>
      <c r="AO24" s="12">
        <v>0</v>
      </c>
    </row>
    <row r="25" spans="1:41" x14ac:dyDescent="0.25">
      <c r="A25" s="4" t="s">
        <v>16</v>
      </c>
      <c r="B25" s="67">
        <v>1017663</v>
      </c>
      <c r="C25" s="53">
        <v>1366370</v>
      </c>
      <c r="D25" s="53">
        <v>313804</v>
      </c>
      <c r="E25" s="53">
        <v>75541</v>
      </c>
      <c r="F25" s="53">
        <v>0</v>
      </c>
      <c r="G25" s="53">
        <v>16953</v>
      </c>
      <c r="H25" s="53">
        <v>0</v>
      </c>
      <c r="I25" s="68">
        <v>2790331</v>
      </c>
      <c r="J25" s="16">
        <v>0</v>
      </c>
      <c r="K25" s="17">
        <v>1366370</v>
      </c>
      <c r="L25" s="17">
        <v>313804</v>
      </c>
      <c r="M25" s="17">
        <v>75541</v>
      </c>
      <c r="N25" s="17">
        <v>0</v>
      </c>
      <c r="O25" s="17">
        <v>0</v>
      </c>
      <c r="P25" s="17">
        <v>0</v>
      </c>
      <c r="Q25" s="12">
        <v>1755715</v>
      </c>
      <c r="R25" s="16">
        <v>1017663</v>
      </c>
      <c r="S25" s="17">
        <v>0</v>
      </c>
      <c r="T25" s="17">
        <v>0</v>
      </c>
      <c r="U25" s="17">
        <v>0</v>
      </c>
      <c r="V25" s="17">
        <v>0</v>
      </c>
      <c r="W25" s="17">
        <v>16953</v>
      </c>
      <c r="X25" s="17">
        <v>0</v>
      </c>
      <c r="Y25" s="12">
        <v>1034616</v>
      </c>
      <c r="Z25" s="16">
        <v>0</v>
      </c>
      <c r="AA25" s="17">
        <v>0</v>
      </c>
      <c r="AB25" s="17">
        <v>0</v>
      </c>
      <c r="AC25" s="17">
        <v>0</v>
      </c>
      <c r="AD25" s="17">
        <v>0</v>
      </c>
      <c r="AE25" s="17">
        <v>0</v>
      </c>
      <c r="AF25" s="17">
        <v>0</v>
      </c>
      <c r="AG25" s="12">
        <v>0</v>
      </c>
      <c r="AH25" s="16">
        <v>0</v>
      </c>
      <c r="AI25" s="17">
        <v>0</v>
      </c>
      <c r="AJ25" s="17">
        <v>0</v>
      </c>
      <c r="AK25" s="17">
        <v>0</v>
      </c>
      <c r="AL25" s="17">
        <v>0</v>
      </c>
      <c r="AM25" s="17">
        <v>0</v>
      </c>
      <c r="AN25" s="17">
        <v>0</v>
      </c>
      <c r="AO25" s="12">
        <v>0</v>
      </c>
    </row>
    <row r="26" spans="1:41" x14ac:dyDescent="0.25">
      <c r="A26" s="4" t="s">
        <v>17</v>
      </c>
      <c r="B26" s="67">
        <v>393910.95</v>
      </c>
      <c r="C26" s="53">
        <v>1087843.8999999999</v>
      </c>
      <c r="D26" s="53">
        <v>0</v>
      </c>
      <c r="E26" s="53">
        <v>0</v>
      </c>
      <c r="F26" s="53">
        <v>0</v>
      </c>
      <c r="G26" s="53">
        <v>10075.23</v>
      </c>
      <c r="H26" s="53">
        <v>400</v>
      </c>
      <c r="I26" s="68">
        <v>1492230.0799999998</v>
      </c>
      <c r="J26" s="16">
        <v>0</v>
      </c>
      <c r="K26" s="17">
        <v>0</v>
      </c>
      <c r="L26" s="17">
        <v>0</v>
      </c>
      <c r="M26" s="17">
        <v>0</v>
      </c>
      <c r="N26" s="17">
        <v>0</v>
      </c>
      <c r="O26" s="17">
        <v>0</v>
      </c>
      <c r="P26" s="17">
        <v>0</v>
      </c>
      <c r="Q26" s="12">
        <v>0</v>
      </c>
      <c r="R26" s="16">
        <v>391950.19</v>
      </c>
      <c r="S26" s="17">
        <v>1055843.94</v>
      </c>
      <c r="T26" s="17">
        <v>0</v>
      </c>
      <c r="U26" s="17">
        <v>0</v>
      </c>
      <c r="V26" s="17">
        <v>0</v>
      </c>
      <c r="W26" s="17">
        <v>2529.7799999999997</v>
      </c>
      <c r="X26" s="17">
        <v>400</v>
      </c>
      <c r="Y26" s="12">
        <v>1450723.91</v>
      </c>
      <c r="Z26" s="16">
        <v>1960.76</v>
      </c>
      <c r="AA26" s="17">
        <v>31999.96</v>
      </c>
      <c r="AB26" s="17">
        <v>0</v>
      </c>
      <c r="AC26" s="17">
        <v>0</v>
      </c>
      <c r="AD26" s="17">
        <v>0</v>
      </c>
      <c r="AE26" s="17">
        <v>4545.45</v>
      </c>
      <c r="AF26" s="17">
        <v>0</v>
      </c>
      <c r="AG26" s="12">
        <v>38506.17</v>
      </c>
      <c r="AH26" s="16">
        <v>0</v>
      </c>
      <c r="AI26" s="17">
        <v>0</v>
      </c>
      <c r="AJ26" s="17">
        <v>0</v>
      </c>
      <c r="AK26" s="17">
        <v>0</v>
      </c>
      <c r="AL26" s="17">
        <v>0</v>
      </c>
      <c r="AM26" s="17">
        <v>3000</v>
      </c>
      <c r="AN26" s="17">
        <v>0</v>
      </c>
      <c r="AO26" s="12">
        <v>3000</v>
      </c>
    </row>
    <row r="27" spans="1:41" x14ac:dyDescent="0.25">
      <c r="A27" s="4" t="s">
        <v>18</v>
      </c>
      <c r="B27" s="67">
        <v>1322967.31</v>
      </c>
      <c r="C27" s="53">
        <v>7084711.5499999998</v>
      </c>
      <c r="D27" s="53">
        <v>0</v>
      </c>
      <c r="E27" s="53">
        <v>0</v>
      </c>
      <c r="F27" s="53">
        <v>0</v>
      </c>
      <c r="G27" s="53">
        <v>0</v>
      </c>
      <c r="H27" s="53">
        <v>34760</v>
      </c>
      <c r="I27" s="68">
        <v>8442438.8600000013</v>
      </c>
      <c r="J27" s="16" t="s">
        <v>324</v>
      </c>
      <c r="K27" s="17" t="s">
        <v>324</v>
      </c>
      <c r="L27" s="17">
        <v>0</v>
      </c>
      <c r="M27" s="17">
        <v>0</v>
      </c>
      <c r="N27" s="17">
        <v>0</v>
      </c>
      <c r="O27" s="17" t="s">
        <v>324</v>
      </c>
      <c r="P27" s="17">
        <v>0</v>
      </c>
      <c r="Q27" s="12">
        <v>0</v>
      </c>
      <c r="R27" s="16">
        <v>1300861.77</v>
      </c>
      <c r="S27" s="17">
        <v>6923306.8600000003</v>
      </c>
      <c r="T27" s="17">
        <v>0</v>
      </c>
      <c r="U27" s="17">
        <v>0</v>
      </c>
      <c r="V27" s="17">
        <v>0</v>
      </c>
      <c r="W27" s="17" t="s">
        <v>324</v>
      </c>
      <c r="X27" s="17">
        <v>34370</v>
      </c>
      <c r="Y27" s="12">
        <v>8258538.6300000008</v>
      </c>
      <c r="Z27" s="16">
        <v>22105.54</v>
      </c>
      <c r="AA27" s="17">
        <v>81278.92</v>
      </c>
      <c r="AB27" s="17">
        <v>0</v>
      </c>
      <c r="AC27" s="17">
        <v>0</v>
      </c>
      <c r="AD27" s="17">
        <v>0</v>
      </c>
      <c r="AE27" s="17" t="s">
        <v>324</v>
      </c>
      <c r="AF27" s="17">
        <v>390</v>
      </c>
      <c r="AG27" s="12">
        <v>103774.45999999999</v>
      </c>
      <c r="AH27" s="16" t="s">
        <v>324</v>
      </c>
      <c r="AI27" s="17">
        <v>80125.77</v>
      </c>
      <c r="AJ27" s="17">
        <v>0</v>
      </c>
      <c r="AK27" s="17">
        <v>0</v>
      </c>
      <c r="AL27" s="17">
        <v>0</v>
      </c>
      <c r="AM27" s="17" t="s">
        <v>324</v>
      </c>
      <c r="AN27" s="17">
        <v>0</v>
      </c>
      <c r="AO27" s="12">
        <v>80125.77</v>
      </c>
    </row>
    <row r="28" spans="1:41" x14ac:dyDescent="0.25">
      <c r="A28" s="4" t="s">
        <v>19</v>
      </c>
      <c r="B28" s="67">
        <v>0</v>
      </c>
      <c r="C28" s="53">
        <v>0</v>
      </c>
      <c r="D28" s="53">
        <v>0</v>
      </c>
      <c r="E28" s="53">
        <v>0</v>
      </c>
      <c r="F28" s="53">
        <v>0</v>
      </c>
      <c r="G28" s="53">
        <v>0</v>
      </c>
      <c r="H28" s="53">
        <v>0</v>
      </c>
      <c r="I28" s="68">
        <v>0</v>
      </c>
      <c r="J28" s="16">
        <v>0</v>
      </c>
      <c r="K28" s="17">
        <v>0</v>
      </c>
      <c r="L28" s="17">
        <v>0</v>
      </c>
      <c r="M28" s="17">
        <v>0</v>
      </c>
      <c r="N28" s="17">
        <v>0</v>
      </c>
      <c r="O28" s="17">
        <v>0</v>
      </c>
      <c r="P28" s="17">
        <v>0</v>
      </c>
      <c r="Q28" s="12">
        <v>0</v>
      </c>
      <c r="R28" s="16">
        <v>0</v>
      </c>
      <c r="S28" s="17">
        <v>0</v>
      </c>
      <c r="T28" s="17">
        <v>0</v>
      </c>
      <c r="U28" s="17">
        <v>0</v>
      </c>
      <c r="V28" s="17">
        <v>0</v>
      </c>
      <c r="W28" s="17">
        <v>0</v>
      </c>
      <c r="X28" s="17">
        <v>0</v>
      </c>
      <c r="Y28" s="12">
        <v>0</v>
      </c>
      <c r="Z28" s="16">
        <v>0</v>
      </c>
      <c r="AA28" s="17">
        <v>0</v>
      </c>
      <c r="AB28" s="17">
        <v>0</v>
      </c>
      <c r="AC28" s="17">
        <v>0</v>
      </c>
      <c r="AD28" s="17">
        <v>0</v>
      </c>
      <c r="AE28" s="17">
        <v>0</v>
      </c>
      <c r="AF28" s="17">
        <v>0</v>
      </c>
      <c r="AG28" s="12">
        <v>0</v>
      </c>
      <c r="AH28" s="16">
        <v>0</v>
      </c>
      <c r="AI28" s="17">
        <v>0</v>
      </c>
      <c r="AJ28" s="17">
        <v>0</v>
      </c>
      <c r="AK28" s="17">
        <v>0</v>
      </c>
      <c r="AL28" s="17">
        <v>0</v>
      </c>
      <c r="AM28" s="17">
        <v>0</v>
      </c>
      <c r="AN28" s="17">
        <v>0</v>
      </c>
      <c r="AO28" s="12">
        <v>0</v>
      </c>
    </row>
    <row r="29" spans="1:41" x14ac:dyDescent="0.25">
      <c r="A29" s="4" t="s">
        <v>20</v>
      </c>
      <c r="B29" s="67">
        <v>954207.16</v>
      </c>
      <c r="C29" s="53">
        <v>5118913.8899999997</v>
      </c>
      <c r="D29" s="53">
        <v>0</v>
      </c>
      <c r="E29" s="53">
        <v>205149.52</v>
      </c>
      <c r="F29" s="53">
        <v>15000</v>
      </c>
      <c r="G29" s="53">
        <v>0</v>
      </c>
      <c r="H29" s="53">
        <v>21420.46</v>
      </c>
      <c r="I29" s="68">
        <v>6314691.0299999993</v>
      </c>
      <c r="J29" s="16">
        <v>0</v>
      </c>
      <c r="K29" s="17">
        <v>0</v>
      </c>
      <c r="L29" s="17">
        <v>0</v>
      </c>
      <c r="M29" s="17">
        <v>0</v>
      </c>
      <c r="N29" s="17">
        <v>0</v>
      </c>
      <c r="O29" s="17">
        <v>0</v>
      </c>
      <c r="P29" s="17">
        <v>0</v>
      </c>
      <c r="Q29" s="12">
        <v>0</v>
      </c>
      <c r="R29" s="16">
        <v>911607.91</v>
      </c>
      <c r="S29" s="17">
        <v>5014788.12</v>
      </c>
      <c r="T29" s="17">
        <v>0</v>
      </c>
      <c r="U29" s="17">
        <v>205149.52</v>
      </c>
      <c r="V29" s="17">
        <v>0</v>
      </c>
      <c r="W29" s="17">
        <v>0</v>
      </c>
      <c r="X29" s="17">
        <v>21420.46</v>
      </c>
      <c r="Y29" s="12">
        <v>6152966.0099999998</v>
      </c>
      <c r="Z29" s="16">
        <v>42599.25</v>
      </c>
      <c r="AA29" s="17">
        <v>24000</v>
      </c>
      <c r="AB29" s="17">
        <v>0</v>
      </c>
      <c r="AC29" s="17">
        <v>0</v>
      </c>
      <c r="AD29" s="17">
        <v>0</v>
      </c>
      <c r="AE29" s="17">
        <v>0</v>
      </c>
      <c r="AF29" s="17">
        <v>0</v>
      </c>
      <c r="AG29" s="12">
        <v>66599.25</v>
      </c>
      <c r="AH29" s="16">
        <v>0</v>
      </c>
      <c r="AI29" s="17">
        <v>80125.77</v>
      </c>
      <c r="AJ29" s="17">
        <v>0</v>
      </c>
      <c r="AK29" s="17">
        <v>0</v>
      </c>
      <c r="AL29" s="17">
        <v>15000</v>
      </c>
      <c r="AM29" s="17">
        <v>0</v>
      </c>
      <c r="AN29" s="17">
        <v>0</v>
      </c>
      <c r="AO29" s="12">
        <v>95125.77</v>
      </c>
    </row>
    <row r="30" spans="1:41" x14ac:dyDescent="0.25">
      <c r="A30" s="4" t="s">
        <v>21</v>
      </c>
      <c r="B30" s="67">
        <v>632963</v>
      </c>
      <c r="C30" s="53">
        <v>1054570</v>
      </c>
      <c r="D30" s="53">
        <v>46425</v>
      </c>
      <c r="E30" s="53">
        <v>46881</v>
      </c>
      <c r="F30" s="53">
        <v>0</v>
      </c>
      <c r="G30" s="53">
        <v>120007</v>
      </c>
      <c r="H30" s="53">
        <v>0</v>
      </c>
      <c r="I30" s="68">
        <v>1900846</v>
      </c>
      <c r="J30" s="16">
        <v>0</v>
      </c>
      <c r="K30" s="17">
        <v>0</v>
      </c>
      <c r="L30" s="17">
        <v>0</v>
      </c>
      <c r="M30" s="17">
        <v>0</v>
      </c>
      <c r="N30" s="17">
        <v>0</v>
      </c>
      <c r="O30" s="17">
        <v>0</v>
      </c>
      <c r="P30" s="17">
        <v>0</v>
      </c>
      <c r="Q30" s="12">
        <v>0</v>
      </c>
      <c r="R30" s="16">
        <v>629733</v>
      </c>
      <c r="S30" s="17">
        <v>1004905</v>
      </c>
      <c r="T30" s="17">
        <v>46425</v>
      </c>
      <c r="U30" s="17">
        <v>46881</v>
      </c>
      <c r="V30" s="17">
        <v>0</v>
      </c>
      <c r="W30" s="17">
        <v>120007</v>
      </c>
      <c r="X30" s="17">
        <v>0</v>
      </c>
      <c r="Y30" s="12">
        <v>1847951</v>
      </c>
      <c r="Z30" s="16">
        <v>3230</v>
      </c>
      <c r="AA30" s="17">
        <v>49665</v>
      </c>
      <c r="AB30" s="17">
        <v>0</v>
      </c>
      <c r="AC30" s="17">
        <v>0</v>
      </c>
      <c r="AD30" s="17">
        <v>0</v>
      </c>
      <c r="AE30" s="17">
        <v>0</v>
      </c>
      <c r="AF30" s="17">
        <v>0</v>
      </c>
      <c r="AG30" s="12">
        <v>52895</v>
      </c>
      <c r="AH30" s="16">
        <v>0</v>
      </c>
      <c r="AI30" s="17">
        <v>0</v>
      </c>
      <c r="AJ30" s="17">
        <v>0</v>
      </c>
      <c r="AK30" s="17">
        <v>0</v>
      </c>
      <c r="AL30" s="17">
        <v>0</v>
      </c>
      <c r="AM30" s="17">
        <v>0</v>
      </c>
      <c r="AN30" s="17">
        <v>0</v>
      </c>
      <c r="AO30" s="12">
        <v>0</v>
      </c>
    </row>
    <row r="31" spans="1:41" x14ac:dyDescent="0.25">
      <c r="A31" s="4" t="s">
        <v>22</v>
      </c>
      <c r="B31" s="67">
        <v>5139459</v>
      </c>
      <c r="C31" s="53">
        <v>6594063</v>
      </c>
      <c r="D31" s="53">
        <v>0</v>
      </c>
      <c r="E31" s="53">
        <v>8550344</v>
      </c>
      <c r="F31" s="53">
        <v>0</v>
      </c>
      <c r="G31" s="53">
        <v>0</v>
      </c>
      <c r="H31" s="53">
        <v>54426</v>
      </c>
      <c r="I31" s="68">
        <v>20338292</v>
      </c>
      <c r="J31" s="16">
        <v>0</v>
      </c>
      <c r="K31" s="17">
        <v>0</v>
      </c>
      <c r="L31" s="17">
        <v>0</v>
      </c>
      <c r="M31" s="17">
        <v>8550344</v>
      </c>
      <c r="N31" s="17">
        <v>0</v>
      </c>
      <c r="O31" s="17">
        <v>0</v>
      </c>
      <c r="P31" s="17">
        <v>0</v>
      </c>
      <c r="Q31" s="12">
        <v>8550344</v>
      </c>
      <c r="R31" s="16">
        <v>1244194</v>
      </c>
      <c r="S31" s="17">
        <v>6245717</v>
      </c>
      <c r="T31" s="17">
        <v>0</v>
      </c>
      <c r="U31" s="17">
        <v>0</v>
      </c>
      <c r="V31" s="17">
        <v>0</v>
      </c>
      <c r="W31" s="17">
        <v>0</v>
      </c>
      <c r="X31" s="17">
        <v>0</v>
      </c>
      <c r="Y31" s="12">
        <v>7489911</v>
      </c>
      <c r="Z31" s="16">
        <v>106609</v>
      </c>
      <c r="AA31" s="17">
        <v>217528</v>
      </c>
      <c r="AB31" s="17">
        <v>0</v>
      </c>
      <c r="AC31" s="17">
        <v>0</v>
      </c>
      <c r="AD31" s="17">
        <v>0</v>
      </c>
      <c r="AE31" s="17">
        <v>0</v>
      </c>
      <c r="AF31" s="17">
        <v>0</v>
      </c>
      <c r="AG31" s="12">
        <v>324137</v>
      </c>
      <c r="AH31" s="16">
        <v>3788656</v>
      </c>
      <c r="AI31" s="17">
        <v>130818</v>
      </c>
      <c r="AJ31" s="17">
        <v>0</v>
      </c>
      <c r="AK31" s="17">
        <v>0</v>
      </c>
      <c r="AL31" s="17">
        <v>0</v>
      </c>
      <c r="AM31" s="17">
        <v>0</v>
      </c>
      <c r="AN31" s="17">
        <v>54426</v>
      </c>
      <c r="AO31" s="12">
        <v>3973900</v>
      </c>
    </row>
    <row r="32" spans="1:41" x14ac:dyDescent="0.25">
      <c r="A32" s="4" t="s">
        <v>23</v>
      </c>
      <c r="B32" s="67">
        <v>818310</v>
      </c>
      <c r="C32" s="53">
        <v>1534000</v>
      </c>
      <c r="D32" s="53">
        <v>0</v>
      </c>
      <c r="E32" s="53">
        <v>0</v>
      </c>
      <c r="F32" s="53">
        <v>0</v>
      </c>
      <c r="G32" s="53">
        <v>2363</v>
      </c>
      <c r="H32" s="53">
        <v>0</v>
      </c>
      <c r="I32" s="68">
        <v>2354673</v>
      </c>
      <c r="J32" s="16">
        <v>0</v>
      </c>
      <c r="K32" s="17">
        <v>0</v>
      </c>
      <c r="L32" s="17">
        <v>0</v>
      </c>
      <c r="M32" s="17">
        <v>0</v>
      </c>
      <c r="N32" s="17">
        <v>0</v>
      </c>
      <c r="O32" s="17">
        <v>0</v>
      </c>
      <c r="P32" s="17">
        <v>0</v>
      </c>
      <c r="Q32" s="12">
        <v>0</v>
      </c>
      <c r="R32" s="16">
        <v>815455</v>
      </c>
      <c r="S32" s="17">
        <v>1534000</v>
      </c>
      <c r="T32" s="17">
        <v>0</v>
      </c>
      <c r="U32" s="17">
        <v>0</v>
      </c>
      <c r="V32" s="17">
        <v>0</v>
      </c>
      <c r="W32" s="17">
        <v>2363</v>
      </c>
      <c r="X32" s="17">
        <v>0</v>
      </c>
      <c r="Y32" s="12">
        <v>2351818</v>
      </c>
      <c r="Z32" s="16">
        <v>2855</v>
      </c>
      <c r="AA32" s="17">
        <v>0</v>
      </c>
      <c r="AB32" s="17">
        <v>0</v>
      </c>
      <c r="AC32" s="17">
        <v>0</v>
      </c>
      <c r="AD32" s="17">
        <v>0</v>
      </c>
      <c r="AE32" s="17">
        <v>0</v>
      </c>
      <c r="AF32" s="17">
        <v>0</v>
      </c>
      <c r="AG32" s="12">
        <v>2855</v>
      </c>
      <c r="AH32" s="16">
        <v>0</v>
      </c>
      <c r="AI32" s="17">
        <v>0</v>
      </c>
      <c r="AJ32" s="17">
        <v>0</v>
      </c>
      <c r="AK32" s="17">
        <v>0</v>
      </c>
      <c r="AL32" s="17">
        <v>0</v>
      </c>
      <c r="AM32" s="17">
        <v>0</v>
      </c>
      <c r="AN32" s="17">
        <v>0</v>
      </c>
      <c r="AO32" s="12">
        <v>0</v>
      </c>
    </row>
    <row r="33" spans="1:41" x14ac:dyDescent="0.25">
      <c r="A33" s="4" t="s">
        <v>24</v>
      </c>
      <c r="B33" s="67">
        <v>191000</v>
      </c>
      <c r="C33" s="53">
        <v>1147000</v>
      </c>
      <c r="D33" s="53">
        <v>48000</v>
      </c>
      <c r="E33" s="53">
        <v>0</v>
      </c>
      <c r="F33" s="53">
        <v>0</v>
      </c>
      <c r="G33" s="53">
        <v>1000</v>
      </c>
      <c r="H33" s="53">
        <v>0</v>
      </c>
      <c r="I33" s="68">
        <v>1387000</v>
      </c>
      <c r="J33" s="16">
        <v>0</v>
      </c>
      <c r="K33" s="17">
        <v>0</v>
      </c>
      <c r="L33" s="17">
        <v>0</v>
      </c>
      <c r="M33" s="17">
        <v>0</v>
      </c>
      <c r="N33" s="17">
        <v>0</v>
      </c>
      <c r="O33" s="17">
        <v>0</v>
      </c>
      <c r="P33" s="17">
        <v>0</v>
      </c>
      <c r="Q33" s="12">
        <v>0</v>
      </c>
      <c r="R33" s="16">
        <v>191000</v>
      </c>
      <c r="S33" s="17">
        <v>0</v>
      </c>
      <c r="T33" s="17">
        <v>0</v>
      </c>
      <c r="U33" s="17">
        <v>0</v>
      </c>
      <c r="V33" s="17">
        <v>0</v>
      </c>
      <c r="W33" s="17">
        <v>1000</v>
      </c>
      <c r="X33" s="17">
        <v>0</v>
      </c>
      <c r="Y33" s="12">
        <v>192000</v>
      </c>
      <c r="Z33" s="16">
        <v>0</v>
      </c>
      <c r="AA33" s="17">
        <v>0</v>
      </c>
      <c r="AB33" s="17">
        <v>0</v>
      </c>
      <c r="AC33" s="17">
        <v>0</v>
      </c>
      <c r="AD33" s="17">
        <v>0</v>
      </c>
      <c r="AE33" s="17">
        <v>0</v>
      </c>
      <c r="AF33" s="17">
        <v>0</v>
      </c>
      <c r="AG33" s="12">
        <v>0</v>
      </c>
      <c r="AH33" s="16">
        <v>0</v>
      </c>
      <c r="AI33" s="17">
        <v>1147000</v>
      </c>
      <c r="AJ33" s="17">
        <v>48000</v>
      </c>
      <c r="AK33" s="17">
        <v>0</v>
      </c>
      <c r="AL33" s="17">
        <v>0</v>
      </c>
      <c r="AM33" s="17">
        <v>0</v>
      </c>
      <c r="AN33" s="17">
        <v>0</v>
      </c>
      <c r="AO33" s="12">
        <v>1195000</v>
      </c>
    </row>
    <row r="34" spans="1:41" ht="13.2" customHeight="1" x14ac:dyDescent="0.25">
      <c r="A34" s="4" t="s">
        <v>25</v>
      </c>
      <c r="B34" s="67">
        <v>849343.91</v>
      </c>
      <c r="C34" s="53">
        <v>4998338.49</v>
      </c>
      <c r="D34" s="53">
        <v>1148554.6000000001</v>
      </c>
      <c r="E34" s="53">
        <v>360</v>
      </c>
      <c r="F34" s="53">
        <v>0</v>
      </c>
      <c r="G34" s="53">
        <v>77574.439999999988</v>
      </c>
      <c r="H34" s="53">
        <v>175368.18999999997</v>
      </c>
      <c r="I34" s="68">
        <v>7249539.6299999999</v>
      </c>
      <c r="J34" s="16">
        <v>0</v>
      </c>
      <c r="K34" s="17">
        <v>0</v>
      </c>
      <c r="L34" s="17">
        <v>0</v>
      </c>
      <c r="M34" s="17">
        <v>0</v>
      </c>
      <c r="N34" s="17">
        <v>0</v>
      </c>
      <c r="O34" s="17">
        <v>0</v>
      </c>
      <c r="P34" s="17">
        <v>0</v>
      </c>
      <c r="Q34" s="12">
        <v>0</v>
      </c>
      <c r="R34" s="16">
        <v>847313.55</v>
      </c>
      <c r="S34" s="17">
        <v>4860382.92</v>
      </c>
      <c r="T34" s="17">
        <v>1148554.6000000001</v>
      </c>
      <c r="U34" s="17">
        <v>0</v>
      </c>
      <c r="V34" s="17">
        <v>0</v>
      </c>
      <c r="W34" s="17">
        <v>71308.039999999994</v>
      </c>
      <c r="X34" s="17">
        <v>173160.47999999998</v>
      </c>
      <c r="Y34" s="12">
        <v>7100719.5899999999</v>
      </c>
      <c r="Z34" s="16">
        <v>2030.36</v>
      </c>
      <c r="AA34" s="17">
        <v>137955.57</v>
      </c>
      <c r="AB34" s="17">
        <v>0</v>
      </c>
      <c r="AC34" s="17">
        <v>360</v>
      </c>
      <c r="AD34" s="17">
        <v>0</v>
      </c>
      <c r="AE34" s="17">
        <v>6266.4</v>
      </c>
      <c r="AF34" s="17">
        <v>2207.71</v>
      </c>
      <c r="AG34" s="12">
        <v>148820.03999999998</v>
      </c>
      <c r="AH34" s="16">
        <v>0</v>
      </c>
      <c r="AI34" s="17">
        <v>0</v>
      </c>
      <c r="AJ34" s="17">
        <v>0</v>
      </c>
      <c r="AK34" s="17">
        <v>0</v>
      </c>
      <c r="AL34" s="17">
        <v>0</v>
      </c>
      <c r="AM34" s="17">
        <v>0</v>
      </c>
      <c r="AN34" s="17">
        <v>0</v>
      </c>
      <c r="AO34" s="12">
        <v>0</v>
      </c>
    </row>
    <row r="35" spans="1:41" x14ac:dyDescent="0.25">
      <c r="A35" s="4" t="s">
        <v>26</v>
      </c>
      <c r="B35" s="67">
        <v>1086514</v>
      </c>
      <c r="C35" s="53">
        <v>8938096.8200000003</v>
      </c>
      <c r="D35" s="53">
        <v>0</v>
      </c>
      <c r="E35" s="53">
        <v>2083738.1</v>
      </c>
      <c r="F35" s="53">
        <v>0</v>
      </c>
      <c r="G35" s="53">
        <v>0</v>
      </c>
      <c r="H35" s="53">
        <v>208526</v>
      </c>
      <c r="I35" s="68">
        <v>12316874.92</v>
      </c>
      <c r="J35" s="16">
        <v>0</v>
      </c>
      <c r="K35" s="17">
        <v>0</v>
      </c>
      <c r="L35" s="17">
        <v>0</v>
      </c>
      <c r="M35" s="17">
        <v>0</v>
      </c>
      <c r="N35" s="17">
        <v>0</v>
      </c>
      <c r="O35" s="17">
        <v>0</v>
      </c>
      <c r="P35" s="17">
        <v>0</v>
      </c>
      <c r="Q35" s="12">
        <v>0</v>
      </c>
      <c r="R35" s="16">
        <v>1086514</v>
      </c>
      <c r="S35" s="17">
        <v>8877821.8200000003</v>
      </c>
      <c r="T35" s="17">
        <v>0</v>
      </c>
      <c r="U35" s="17">
        <v>2083738.1</v>
      </c>
      <c r="V35" s="17">
        <v>0</v>
      </c>
      <c r="W35" s="17">
        <v>0</v>
      </c>
      <c r="X35" s="17">
        <v>139699</v>
      </c>
      <c r="Y35" s="12">
        <v>12187772.92</v>
      </c>
      <c r="Z35" s="16">
        <v>0</v>
      </c>
      <c r="AA35" s="17">
        <v>60275</v>
      </c>
      <c r="AB35" s="17">
        <v>0</v>
      </c>
      <c r="AC35" s="17">
        <v>0</v>
      </c>
      <c r="AD35" s="17">
        <v>0</v>
      </c>
      <c r="AE35" s="17">
        <v>0</v>
      </c>
      <c r="AF35" s="17">
        <v>56986</v>
      </c>
      <c r="AG35" s="12">
        <v>117261</v>
      </c>
      <c r="AH35" s="16">
        <v>0</v>
      </c>
      <c r="AI35" s="17">
        <v>0</v>
      </c>
      <c r="AJ35" s="17">
        <v>0</v>
      </c>
      <c r="AK35" s="17">
        <v>0</v>
      </c>
      <c r="AL35" s="17">
        <v>0</v>
      </c>
      <c r="AM35" s="17">
        <v>0</v>
      </c>
      <c r="AN35" s="17">
        <v>11841</v>
      </c>
      <c r="AO35" s="12">
        <v>11841</v>
      </c>
    </row>
    <row r="36" spans="1:41" x14ac:dyDescent="0.25">
      <c r="A36" s="4" t="s">
        <v>27</v>
      </c>
      <c r="B36" s="67">
        <v>2460704.81</v>
      </c>
      <c r="C36" s="53">
        <v>11927765.359999999</v>
      </c>
      <c r="D36" s="53">
        <v>50000</v>
      </c>
      <c r="E36" s="53">
        <v>1761525.3</v>
      </c>
      <c r="F36" s="53">
        <v>0</v>
      </c>
      <c r="G36" s="53">
        <v>0</v>
      </c>
      <c r="H36" s="53">
        <v>26623.119999999999</v>
      </c>
      <c r="I36" s="68">
        <v>16226618.59</v>
      </c>
      <c r="J36" s="16">
        <v>0</v>
      </c>
      <c r="K36" s="17">
        <v>0</v>
      </c>
      <c r="L36" s="17">
        <v>0</v>
      </c>
      <c r="M36" s="17">
        <v>0</v>
      </c>
      <c r="N36" s="17">
        <v>0</v>
      </c>
      <c r="O36" s="17">
        <v>0</v>
      </c>
      <c r="P36" s="17">
        <v>0</v>
      </c>
      <c r="Q36" s="12">
        <v>0</v>
      </c>
      <c r="R36" s="16">
        <v>2240610.79</v>
      </c>
      <c r="S36" s="17">
        <v>11586586.59</v>
      </c>
      <c r="T36" s="17">
        <v>50000</v>
      </c>
      <c r="U36" s="17">
        <v>0</v>
      </c>
      <c r="V36" s="17">
        <v>0</v>
      </c>
      <c r="W36" s="17">
        <v>0</v>
      </c>
      <c r="X36" s="17">
        <v>19238.66</v>
      </c>
      <c r="Y36" s="12">
        <v>13896436.039999999</v>
      </c>
      <c r="Z36" s="16">
        <v>6187.38</v>
      </c>
      <c r="AA36" s="17">
        <v>107000</v>
      </c>
      <c r="AB36" s="17">
        <v>0</v>
      </c>
      <c r="AC36" s="17">
        <v>40004</v>
      </c>
      <c r="AD36" s="17">
        <v>0</v>
      </c>
      <c r="AE36" s="17">
        <v>0</v>
      </c>
      <c r="AF36" s="17">
        <v>0</v>
      </c>
      <c r="AG36" s="12">
        <v>153191.38</v>
      </c>
      <c r="AH36" s="16">
        <v>213906.64</v>
      </c>
      <c r="AI36" s="17">
        <v>234178.77</v>
      </c>
      <c r="AJ36" s="17">
        <v>0</v>
      </c>
      <c r="AK36" s="17">
        <v>1721521.3</v>
      </c>
      <c r="AL36" s="17">
        <v>0</v>
      </c>
      <c r="AM36" s="17">
        <v>0</v>
      </c>
      <c r="AN36" s="17">
        <v>7384.46</v>
      </c>
      <c r="AO36" s="12">
        <v>2176991.17</v>
      </c>
    </row>
    <row r="37" spans="1:41" x14ac:dyDescent="0.25">
      <c r="A37" s="4" t="s">
        <v>28</v>
      </c>
      <c r="B37" s="67">
        <v>554581</v>
      </c>
      <c r="C37" s="53">
        <v>3314988</v>
      </c>
      <c r="D37" s="53">
        <v>0</v>
      </c>
      <c r="E37" s="53">
        <v>558633</v>
      </c>
      <c r="F37" s="53">
        <v>0</v>
      </c>
      <c r="G37" s="53">
        <v>20760</v>
      </c>
      <c r="H37" s="53">
        <v>0</v>
      </c>
      <c r="I37" s="68">
        <v>4448962</v>
      </c>
      <c r="J37" s="16">
        <v>0</v>
      </c>
      <c r="K37" s="17">
        <v>0</v>
      </c>
      <c r="L37" s="17">
        <v>0</v>
      </c>
      <c r="M37" s="17">
        <v>0</v>
      </c>
      <c r="N37" s="17">
        <v>0</v>
      </c>
      <c r="O37" s="17">
        <v>0</v>
      </c>
      <c r="P37" s="17">
        <v>0</v>
      </c>
      <c r="Q37" s="12">
        <v>0</v>
      </c>
      <c r="R37" s="16">
        <v>538639</v>
      </c>
      <c r="S37" s="17">
        <v>3265172</v>
      </c>
      <c r="T37" s="17">
        <v>0</v>
      </c>
      <c r="U37" s="17">
        <v>558633</v>
      </c>
      <c r="V37" s="17">
        <v>0</v>
      </c>
      <c r="W37" s="17">
        <v>0</v>
      </c>
      <c r="X37" s="17">
        <v>0</v>
      </c>
      <c r="Y37" s="12">
        <v>4362444</v>
      </c>
      <c r="Z37" s="16">
        <v>15942</v>
      </c>
      <c r="AA37" s="17">
        <v>49816</v>
      </c>
      <c r="AB37" s="17">
        <v>0</v>
      </c>
      <c r="AC37" s="17">
        <v>0</v>
      </c>
      <c r="AD37" s="17">
        <v>0</v>
      </c>
      <c r="AE37" s="17">
        <v>20760</v>
      </c>
      <c r="AF37" s="17">
        <v>0</v>
      </c>
      <c r="AG37" s="12">
        <v>86518</v>
      </c>
      <c r="AH37" s="16">
        <v>0</v>
      </c>
      <c r="AI37" s="17">
        <v>0</v>
      </c>
      <c r="AJ37" s="17">
        <v>0</v>
      </c>
      <c r="AK37" s="17">
        <v>0</v>
      </c>
      <c r="AL37" s="17">
        <v>0</v>
      </c>
      <c r="AM37" s="17">
        <v>0</v>
      </c>
      <c r="AN37" s="17">
        <v>0</v>
      </c>
      <c r="AO37" s="12">
        <v>0</v>
      </c>
    </row>
    <row r="38" spans="1:41" x14ac:dyDescent="0.25">
      <c r="A38" s="4" t="s">
        <v>29</v>
      </c>
      <c r="B38" s="67">
        <v>369319</v>
      </c>
      <c r="C38" s="53">
        <v>1384895</v>
      </c>
      <c r="D38" s="53">
        <v>0</v>
      </c>
      <c r="E38" s="53">
        <v>0</v>
      </c>
      <c r="F38" s="53">
        <v>0</v>
      </c>
      <c r="G38" s="53">
        <v>0</v>
      </c>
      <c r="H38" s="53">
        <v>1877</v>
      </c>
      <c r="I38" s="68">
        <v>1756091</v>
      </c>
      <c r="J38" s="16">
        <v>356671</v>
      </c>
      <c r="K38" s="17">
        <v>1290805</v>
      </c>
      <c r="L38" s="17">
        <v>0</v>
      </c>
      <c r="M38" s="17">
        <v>0</v>
      </c>
      <c r="N38" s="17">
        <v>0</v>
      </c>
      <c r="O38" s="17">
        <v>0</v>
      </c>
      <c r="P38" s="17">
        <v>0</v>
      </c>
      <c r="Q38" s="12">
        <v>1647476</v>
      </c>
      <c r="R38" s="16">
        <v>12648</v>
      </c>
      <c r="S38" s="17">
        <v>94090</v>
      </c>
      <c r="T38" s="17">
        <v>0</v>
      </c>
      <c r="U38" s="17">
        <v>0</v>
      </c>
      <c r="V38" s="17">
        <v>0</v>
      </c>
      <c r="W38" s="17">
        <v>0</v>
      </c>
      <c r="X38" s="17">
        <v>1877</v>
      </c>
      <c r="Y38" s="12">
        <v>108615</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row>
    <row r="39" spans="1:41" x14ac:dyDescent="0.25">
      <c r="A39" s="4" t="s">
        <v>30</v>
      </c>
      <c r="B39" s="67">
        <v>370715</v>
      </c>
      <c r="C39" s="53">
        <v>601974</v>
      </c>
      <c r="D39" s="53">
        <v>9000</v>
      </c>
      <c r="E39" s="53">
        <v>0</v>
      </c>
      <c r="F39" s="53">
        <v>0</v>
      </c>
      <c r="G39" s="53">
        <v>455</v>
      </c>
      <c r="H39" s="53">
        <v>0</v>
      </c>
      <c r="I39" s="68">
        <v>982144</v>
      </c>
      <c r="J39" s="16">
        <v>0</v>
      </c>
      <c r="K39" s="17">
        <v>0</v>
      </c>
      <c r="L39" s="17">
        <v>0</v>
      </c>
      <c r="M39" s="17">
        <v>0</v>
      </c>
      <c r="N39" s="17">
        <v>0</v>
      </c>
      <c r="O39" s="17">
        <v>0</v>
      </c>
      <c r="P39" s="17">
        <v>0</v>
      </c>
      <c r="Q39" s="12">
        <v>0</v>
      </c>
      <c r="R39" s="16">
        <v>370715</v>
      </c>
      <c r="S39" s="17">
        <v>601974</v>
      </c>
      <c r="T39" s="17">
        <v>9000</v>
      </c>
      <c r="U39" s="17">
        <v>0</v>
      </c>
      <c r="V39" s="17">
        <v>0</v>
      </c>
      <c r="W39" s="17">
        <v>455</v>
      </c>
      <c r="X39" s="17">
        <v>0</v>
      </c>
      <c r="Y39" s="12">
        <v>982144</v>
      </c>
      <c r="Z39" s="16">
        <v>0</v>
      </c>
      <c r="AA39" s="17">
        <v>0</v>
      </c>
      <c r="AB39" s="17">
        <v>0</v>
      </c>
      <c r="AC39" s="17">
        <v>0</v>
      </c>
      <c r="AD39" s="17">
        <v>0</v>
      </c>
      <c r="AE39" s="17">
        <v>0</v>
      </c>
      <c r="AF39" s="17">
        <v>0</v>
      </c>
      <c r="AG39" s="12">
        <v>0</v>
      </c>
      <c r="AH39" s="16">
        <v>0</v>
      </c>
      <c r="AI39" s="17">
        <v>0</v>
      </c>
      <c r="AJ39" s="17">
        <v>0</v>
      </c>
      <c r="AK39" s="17">
        <v>0</v>
      </c>
      <c r="AL39" s="17">
        <v>0</v>
      </c>
      <c r="AM39" s="17">
        <v>0</v>
      </c>
      <c r="AN39" s="17">
        <v>0</v>
      </c>
      <c r="AO39" s="12">
        <v>0</v>
      </c>
    </row>
    <row r="40" spans="1:41" x14ac:dyDescent="0.25">
      <c r="A40" s="4" t="s">
        <v>31</v>
      </c>
      <c r="B40" s="67">
        <v>1695793</v>
      </c>
      <c r="C40" s="53">
        <v>4110530</v>
      </c>
      <c r="D40" s="53">
        <v>0</v>
      </c>
      <c r="E40" s="53">
        <v>1826025</v>
      </c>
      <c r="F40" s="53">
        <v>20000</v>
      </c>
      <c r="G40" s="53">
        <v>0</v>
      </c>
      <c r="H40" s="53">
        <v>6015</v>
      </c>
      <c r="I40" s="68">
        <v>7658363</v>
      </c>
      <c r="J40" s="16">
        <v>1873</v>
      </c>
      <c r="K40" s="17">
        <v>16278</v>
      </c>
      <c r="L40" s="17">
        <v>0</v>
      </c>
      <c r="M40" s="17">
        <v>0</v>
      </c>
      <c r="N40" s="17">
        <v>0</v>
      </c>
      <c r="O40" s="17">
        <v>0</v>
      </c>
      <c r="P40" s="17">
        <v>0</v>
      </c>
      <c r="Q40" s="12">
        <v>18151</v>
      </c>
      <c r="R40" s="16">
        <v>1693920</v>
      </c>
      <c r="S40" s="17">
        <v>4094252</v>
      </c>
      <c r="T40" s="17">
        <v>0</v>
      </c>
      <c r="U40" s="17">
        <v>1826025</v>
      </c>
      <c r="V40" s="17">
        <v>20000</v>
      </c>
      <c r="W40" s="17">
        <v>0</v>
      </c>
      <c r="X40" s="17">
        <v>6015</v>
      </c>
      <c r="Y40" s="12">
        <v>7640212</v>
      </c>
      <c r="Z40" s="16">
        <v>0</v>
      </c>
      <c r="AA40" s="17">
        <v>0</v>
      </c>
      <c r="AB40" s="17">
        <v>0</v>
      </c>
      <c r="AC40" s="17">
        <v>0</v>
      </c>
      <c r="AD40" s="17">
        <v>0</v>
      </c>
      <c r="AE40" s="17">
        <v>0</v>
      </c>
      <c r="AF40" s="17">
        <v>0</v>
      </c>
      <c r="AG40" s="12">
        <v>0</v>
      </c>
      <c r="AH40" s="16">
        <v>0</v>
      </c>
      <c r="AI40" s="17">
        <v>0</v>
      </c>
      <c r="AJ40" s="17">
        <v>0</v>
      </c>
      <c r="AK40" s="17">
        <v>0</v>
      </c>
      <c r="AL40" s="17">
        <v>0</v>
      </c>
      <c r="AM40" s="17">
        <v>0</v>
      </c>
      <c r="AN40" s="17">
        <v>0</v>
      </c>
      <c r="AO40" s="12">
        <v>0</v>
      </c>
    </row>
    <row r="41" spans="1:41" x14ac:dyDescent="0.25">
      <c r="A41" s="4" t="s">
        <v>32</v>
      </c>
      <c r="B41" s="67">
        <v>854137</v>
      </c>
      <c r="C41" s="53">
        <v>1082432</v>
      </c>
      <c r="D41" s="53">
        <v>50310</v>
      </c>
      <c r="E41" s="53">
        <v>0</v>
      </c>
      <c r="F41" s="53">
        <v>-0.01</v>
      </c>
      <c r="G41" s="53">
        <v>-0.01</v>
      </c>
      <c r="H41" s="53">
        <v>3319</v>
      </c>
      <c r="I41" s="68">
        <v>1990197.98</v>
      </c>
      <c r="J41" s="16">
        <v>0</v>
      </c>
      <c r="K41" s="17">
        <v>0</v>
      </c>
      <c r="L41" s="17">
        <v>0</v>
      </c>
      <c r="M41" s="17">
        <v>0</v>
      </c>
      <c r="N41" s="17">
        <v>0</v>
      </c>
      <c r="O41" s="17">
        <v>0</v>
      </c>
      <c r="P41" s="17">
        <v>0</v>
      </c>
      <c r="Q41" s="12">
        <v>0</v>
      </c>
      <c r="R41" s="16">
        <v>853637</v>
      </c>
      <c r="S41" s="17">
        <v>1066999</v>
      </c>
      <c r="T41" s="17">
        <v>50310</v>
      </c>
      <c r="U41" s="17">
        <v>0</v>
      </c>
      <c r="V41" s="17">
        <v>-0.01</v>
      </c>
      <c r="W41" s="17">
        <v>-0.01</v>
      </c>
      <c r="X41" s="17">
        <v>3319</v>
      </c>
      <c r="Y41" s="12">
        <v>1974264.98</v>
      </c>
      <c r="Z41" s="16">
        <v>500</v>
      </c>
      <c r="AA41" s="17">
        <v>15433</v>
      </c>
      <c r="AB41" s="17">
        <v>0</v>
      </c>
      <c r="AC41" s="17">
        <v>0</v>
      </c>
      <c r="AD41" s="17">
        <v>0</v>
      </c>
      <c r="AE41" s="17">
        <v>0</v>
      </c>
      <c r="AF41" s="17">
        <v>0</v>
      </c>
      <c r="AG41" s="12">
        <v>15933</v>
      </c>
      <c r="AH41" s="16">
        <v>0</v>
      </c>
      <c r="AI41" s="17">
        <v>0</v>
      </c>
      <c r="AJ41" s="17">
        <v>0</v>
      </c>
      <c r="AK41" s="17">
        <v>0</v>
      </c>
      <c r="AL41" s="17">
        <v>0</v>
      </c>
      <c r="AM41" s="17">
        <v>0</v>
      </c>
      <c r="AN41" s="17">
        <v>0</v>
      </c>
      <c r="AO41" s="12">
        <v>0</v>
      </c>
    </row>
    <row r="42" spans="1:41" x14ac:dyDescent="0.25">
      <c r="A42" s="4" t="s">
        <v>33</v>
      </c>
      <c r="B42" s="67">
        <v>948894.27999999991</v>
      </c>
      <c r="C42" s="53">
        <v>6481799.8799999999</v>
      </c>
      <c r="D42" s="53">
        <v>0</v>
      </c>
      <c r="E42" s="53">
        <v>80125.77</v>
      </c>
      <c r="F42" s="53">
        <v>0</v>
      </c>
      <c r="G42" s="53">
        <v>20350</v>
      </c>
      <c r="H42" s="53">
        <v>0</v>
      </c>
      <c r="I42" s="68">
        <v>7531169.9299999997</v>
      </c>
      <c r="J42" s="16">
        <v>0</v>
      </c>
      <c r="K42" s="17">
        <v>0</v>
      </c>
      <c r="L42" s="17">
        <v>0</v>
      </c>
      <c r="M42" s="17">
        <v>0</v>
      </c>
      <c r="N42" s="17">
        <v>0</v>
      </c>
      <c r="O42" s="17">
        <v>0</v>
      </c>
      <c r="P42" s="17">
        <v>0</v>
      </c>
      <c r="Q42" s="12">
        <v>0</v>
      </c>
      <c r="R42" s="16">
        <v>937411.73999999987</v>
      </c>
      <c r="S42" s="17">
        <v>6432802.79</v>
      </c>
      <c r="T42" s="17">
        <v>0</v>
      </c>
      <c r="U42" s="17">
        <v>80125.77</v>
      </c>
      <c r="V42" s="17">
        <v>0</v>
      </c>
      <c r="W42" s="17">
        <v>20000</v>
      </c>
      <c r="X42" s="17">
        <v>0</v>
      </c>
      <c r="Y42" s="12">
        <v>7470340.2999999998</v>
      </c>
      <c r="Z42" s="16">
        <v>11482.54</v>
      </c>
      <c r="AA42" s="17">
        <v>38519.08</v>
      </c>
      <c r="AB42" s="17">
        <v>0</v>
      </c>
      <c r="AC42" s="17">
        <v>0</v>
      </c>
      <c r="AD42" s="17">
        <v>0</v>
      </c>
      <c r="AE42" s="17">
        <v>350</v>
      </c>
      <c r="AF42" s="17">
        <v>0</v>
      </c>
      <c r="AG42" s="12">
        <v>50351.62</v>
      </c>
      <c r="AH42" s="16">
        <v>0</v>
      </c>
      <c r="AI42" s="17">
        <v>10478.01</v>
      </c>
      <c r="AJ42" s="17">
        <v>0</v>
      </c>
      <c r="AK42" s="17">
        <v>0</v>
      </c>
      <c r="AL42" s="17">
        <v>0</v>
      </c>
      <c r="AM42" s="17">
        <v>0</v>
      </c>
      <c r="AN42" s="17">
        <v>0</v>
      </c>
      <c r="AO42" s="12">
        <v>10478.01</v>
      </c>
    </row>
    <row r="43" spans="1:41" x14ac:dyDescent="0.25">
      <c r="A43" s="4" t="s">
        <v>34</v>
      </c>
      <c r="B43" s="67">
        <v>227453</v>
      </c>
      <c r="C43" s="53">
        <v>822308</v>
      </c>
      <c r="D43" s="53">
        <v>33570</v>
      </c>
      <c r="E43" s="53">
        <v>0</v>
      </c>
      <c r="F43" s="53">
        <v>0</v>
      </c>
      <c r="G43" s="53">
        <v>0</v>
      </c>
      <c r="H43" s="53">
        <v>245553</v>
      </c>
      <c r="I43" s="68">
        <v>1328884</v>
      </c>
      <c r="J43" s="16">
        <v>0</v>
      </c>
      <c r="K43" s="17">
        <v>0</v>
      </c>
      <c r="L43" s="17">
        <v>0</v>
      </c>
      <c r="M43" s="17">
        <v>0</v>
      </c>
      <c r="N43" s="17">
        <v>0</v>
      </c>
      <c r="O43" s="17">
        <v>0</v>
      </c>
      <c r="P43" s="17">
        <v>0</v>
      </c>
      <c r="Q43" s="12">
        <v>0</v>
      </c>
      <c r="R43" s="16">
        <v>227453</v>
      </c>
      <c r="S43" s="17">
        <v>820108</v>
      </c>
      <c r="T43" s="17">
        <v>33570</v>
      </c>
      <c r="U43" s="17">
        <v>0</v>
      </c>
      <c r="V43" s="17">
        <v>0</v>
      </c>
      <c r="W43" s="17">
        <v>0</v>
      </c>
      <c r="X43" s="17">
        <v>242875</v>
      </c>
      <c r="Y43" s="12">
        <v>1324006</v>
      </c>
      <c r="Z43" s="16">
        <v>0</v>
      </c>
      <c r="AA43" s="17">
        <v>2200</v>
      </c>
      <c r="AB43" s="17">
        <v>0</v>
      </c>
      <c r="AC43" s="17">
        <v>0</v>
      </c>
      <c r="AD43" s="17">
        <v>0</v>
      </c>
      <c r="AE43" s="17">
        <v>0</v>
      </c>
      <c r="AF43" s="17">
        <v>2678</v>
      </c>
      <c r="AG43" s="12">
        <v>4878</v>
      </c>
      <c r="AH43" s="16">
        <v>0</v>
      </c>
      <c r="AI43" s="17">
        <v>0</v>
      </c>
      <c r="AJ43" s="17">
        <v>0</v>
      </c>
      <c r="AK43" s="17">
        <v>0</v>
      </c>
      <c r="AL43" s="17">
        <v>0</v>
      </c>
      <c r="AM43" s="17">
        <v>0</v>
      </c>
      <c r="AN43" s="17">
        <v>0</v>
      </c>
      <c r="AO43" s="12">
        <v>0</v>
      </c>
    </row>
    <row r="44" spans="1:41" x14ac:dyDescent="0.25">
      <c r="A44" s="4" t="s">
        <v>35</v>
      </c>
      <c r="B44" s="67">
        <v>3780551</v>
      </c>
      <c r="C44" s="53">
        <v>13665776</v>
      </c>
      <c r="D44" s="53">
        <v>0</v>
      </c>
      <c r="E44" s="53">
        <v>6539763</v>
      </c>
      <c r="F44" s="53">
        <v>0</v>
      </c>
      <c r="G44" s="53">
        <v>74653</v>
      </c>
      <c r="H44" s="53">
        <v>0</v>
      </c>
      <c r="I44" s="68">
        <v>24060743</v>
      </c>
      <c r="J44" s="16">
        <v>1362783</v>
      </c>
      <c r="K44" s="17">
        <v>8684465</v>
      </c>
      <c r="L44" s="17">
        <v>0</v>
      </c>
      <c r="M44" s="17">
        <v>0</v>
      </c>
      <c r="N44" s="17">
        <v>0</v>
      </c>
      <c r="O44" s="17">
        <v>74653</v>
      </c>
      <c r="P44" s="17">
        <v>0</v>
      </c>
      <c r="Q44" s="12">
        <v>10121901</v>
      </c>
      <c r="R44" s="16">
        <v>2417768</v>
      </c>
      <c r="S44" s="17">
        <v>4981311</v>
      </c>
      <c r="T44" s="17">
        <v>0</v>
      </c>
      <c r="U44" s="17">
        <v>6539763</v>
      </c>
      <c r="V44" s="17">
        <v>0</v>
      </c>
      <c r="W44" s="17">
        <v>0</v>
      </c>
      <c r="X44" s="17">
        <v>0</v>
      </c>
      <c r="Y44" s="12">
        <v>13938842</v>
      </c>
      <c r="Z44" s="16">
        <v>0</v>
      </c>
      <c r="AA44" s="17">
        <v>0</v>
      </c>
      <c r="AB44" s="17">
        <v>0</v>
      </c>
      <c r="AC44" s="17">
        <v>0</v>
      </c>
      <c r="AD44" s="17">
        <v>0</v>
      </c>
      <c r="AE44" s="17">
        <v>0</v>
      </c>
      <c r="AF44" s="17">
        <v>0</v>
      </c>
      <c r="AG44" s="12">
        <v>0</v>
      </c>
      <c r="AH44" s="16">
        <v>0</v>
      </c>
      <c r="AI44" s="17">
        <v>0</v>
      </c>
      <c r="AJ44" s="17">
        <v>0</v>
      </c>
      <c r="AK44" s="17">
        <v>0</v>
      </c>
      <c r="AL44" s="17">
        <v>0</v>
      </c>
      <c r="AM44" s="17">
        <v>0</v>
      </c>
      <c r="AN44" s="17">
        <v>0</v>
      </c>
      <c r="AO44" s="12">
        <v>0</v>
      </c>
    </row>
    <row r="45" spans="1:41" x14ac:dyDescent="0.25">
      <c r="A45" s="4" t="s">
        <v>36</v>
      </c>
      <c r="B45" s="67">
        <v>1038474</v>
      </c>
      <c r="C45" s="53">
        <v>5449438</v>
      </c>
      <c r="D45" s="53">
        <v>284626</v>
      </c>
      <c r="E45" s="53">
        <v>0</v>
      </c>
      <c r="F45" s="53">
        <v>0</v>
      </c>
      <c r="G45" s="53">
        <v>0</v>
      </c>
      <c r="H45" s="53">
        <v>1085</v>
      </c>
      <c r="I45" s="68">
        <v>6773623</v>
      </c>
      <c r="J45" s="16">
        <v>0</v>
      </c>
      <c r="K45" s="17">
        <v>0</v>
      </c>
      <c r="L45" s="17">
        <v>0</v>
      </c>
      <c r="M45" s="17">
        <v>0</v>
      </c>
      <c r="N45" s="17">
        <v>0</v>
      </c>
      <c r="O45" s="17">
        <v>0</v>
      </c>
      <c r="P45" s="17">
        <v>0</v>
      </c>
      <c r="Q45" s="12">
        <v>0</v>
      </c>
      <c r="R45" s="16">
        <v>1030461</v>
      </c>
      <c r="S45" s="17">
        <v>5449438</v>
      </c>
      <c r="T45" s="17">
        <v>204500</v>
      </c>
      <c r="U45" s="17">
        <v>0</v>
      </c>
      <c r="V45" s="17">
        <v>0</v>
      </c>
      <c r="W45" s="17">
        <v>0</v>
      </c>
      <c r="X45" s="17">
        <v>1085</v>
      </c>
      <c r="Y45" s="12">
        <v>6685484</v>
      </c>
      <c r="Z45" s="16">
        <v>8013</v>
      </c>
      <c r="AA45" s="17">
        <v>0</v>
      </c>
      <c r="AB45" s="17">
        <v>80126</v>
      </c>
      <c r="AC45" s="17">
        <v>0</v>
      </c>
      <c r="AD45" s="17">
        <v>0</v>
      </c>
      <c r="AE45" s="17">
        <v>0</v>
      </c>
      <c r="AF45" s="17">
        <v>0</v>
      </c>
      <c r="AG45" s="12">
        <v>88139</v>
      </c>
      <c r="AH45" s="16">
        <v>0</v>
      </c>
      <c r="AI45" s="17">
        <v>0</v>
      </c>
      <c r="AJ45" s="17">
        <v>0</v>
      </c>
      <c r="AK45" s="17">
        <v>0</v>
      </c>
      <c r="AL45" s="17">
        <v>0</v>
      </c>
      <c r="AM45" s="17">
        <v>0</v>
      </c>
      <c r="AN45" s="17">
        <v>0</v>
      </c>
      <c r="AO45" s="12">
        <v>0</v>
      </c>
    </row>
    <row r="46" spans="1:41" x14ac:dyDescent="0.25">
      <c r="A46" s="4" t="s">
        <v>37</v>
      </c>
      <c r="B46" s="67">
        <v>1807274.25</v>
      </c>
      <c r="C46" s="53">
        <v>5317682.92</v>
      </c>
      <c r="D46" s="53">
        <v>0</v>
      </c>
      <c r="E46" s="53">
        <v>0</v>
      </c>
      <c r="F46" s="53">
        <v>0</v>
      </c>
      <c r="G46" s="53">
        <v>0</v>
      </c>
      <c r="H46" s="53">
        <v>3230.92</v>
      </c>
      <c r="I46" s="68">
        <v>7128188.0899999999</v>
      </c>
      <c r="J46" s="16">
        <v>0</v>
      </c>
      <c r="K46" s="17">
        <v>0</v>
      </c>
      <c r="L46" s="17">
        <v>0</v>
      </c>
      <c r="M46" s="17">
        <v>0</v>
      </c>
      <c r="N46" s="17">
        <v>0</v>
      </c>
      <c r="O46" s="17">
        <v>0</v>
      </c>
      <c r="P46" s="17">
        <v>0</v>
      </c>
      <c r="Q46" s="12">
        <v>0</v>
      </c>
      <c r="R46" s="16">
        <v>1802381.98</v>
      </c>
      <c r="S46" s="17">
        <v>5261782.92</v>
      </c>
      <c r="T46" s="17">
        <v>0</v>
      </c>
      <c r="U46" s="17">
        <v>0</v>
      </c>
      <c r="V46" s="17">
        <v>0</v>
      </c>
      <c r="W46" s="17">
        <v>0</v>
      </c>
      <c r="X46" s="17">
        <v>3230.92</v>
      </c>
      <c r="Y46" s="12">
        <v>7067395.8200000003</v>
      </c>
      <c r="Z46" s="16">
        <v>4892.2700000000004</v>
      </c>
      <c r="AA46" s="17">
        <v>55900</v>
      </c>
      <c r="AB46" s="17">
        <v>0</v>
      </c>
      <c r="AC46" s="17">
        <v>0</v>
      </c>
      <c r="AD46" s="17">
        <v>0</v>
      </c>
      <c r="AE46" s="17">
        <v>0</v>
      </c>
      <c r="AF46" s="17">
        <v>0</v>
      </c>
      <c r="AG46" s="12">
        <v>60792.270000000004</v>
      </c>
      <c r="AH46" s="16">
        <v>0</v>
      </c>
      <c r="AI46" s="17">
        <v>0</v>
      </c>
      <c r="AJ46" s="17">
        <v>0</v>
      </c>
      <c r="AK46" s="17">
        <v>0</v>
      </c>
      <c r="AL46" s="17">
        <v>0</v>
      </c>
      <c r="AM46" s="17">
        <v>0</v>
      </c>
      <c r="AN46" s="17">
        <v>0</v>
      </c>
      <c r="AO46" s="12">
        <v>0</v>
      </c>
    </row>
    <row r="47" spans="1:41" x14ac:dyDescent="0.25">
      <c r="A47" s="4" t="s">
        <v>38</v>
      </c>
      <c r="B47" s="67">
        <v>649438.77999999991</v>
      </c>
      <c r="C47" s="53">
        <v>890942.42</v>
      </c>
      <c r="D47" s="53">
        <v>0</v>
      </c>
      <c r="E47" s="53">
        <v>0</v>
      </c>
      <c r="F47" s="53">
        <v>0</v>
      </c>
      <c r="G47" s="53">
        <v>0</v>
      </c>
      <c r="H47" s="53">
        <v>0</v>
      </c>
      <c r="I47" s="68">
        <v>1540381.2</v>
      </c>
      <c r="J47" s="16">
        <v>0</v>
      </c>
      <c r="K47" s="17">
        <v>0</v>
      </c>
      <c r="L47" s="17">
        <v>0</v>
      </c>
      <c r="M47" s="17">
        <v>0</v>
      </c>
      <c r="N47" s="17">
        <v>0</v>
      </c>
      <c r="O47" s="17">
        <v>0</v>
      </c>
      <c r="P47" s="17">
        <v>0</v>
      </c>
      <c r="Q47" s="12">
        <v>0</v>
      </c>
      <c r="R47" s="16">
        <v>633793.81999999995</v>
      </c>
      <c r="S47" s="17">
        <v>843244.62</v>
      </c>
      <c r="T47" s="17">
        <v>0</v>
      </c>
      <c r="U47" s="17">
        <v>0</v>
      </c>
      <c r="V47" s="17">
        <v>0</v>
      </c>
      <c r="W47" s="17">
        <v>0</v>
      </c>
      <c r="X47" s="17">
        <v>0</v>
      </c>
      <c r="Y47" s="12">
        <v>1477038.44</v>
      </c>
      <c r="Z47" s="16">
        <v>15644.96</v>
      </c>
      <c r="AA47" s="17">
        <v>47697.8</v>
      </c>
      <c r="AB47" s="17">
        <v>0</v>
      </c>
      <c r="AC47" s="17">
        <v>0</v>
      </c>
      <c r="AD47" s="17">
        <v>0</v>
      </c>
      <c r="AE47" s="17">
        <v>0</v>
      </c>
      <c r="AF47" s="17">
        <v>0</v>
      </c>
      <c r="AG47" s="12">
        <v>63342.76</v>
      </c>
      <c r="AH47" s="16">
        <v>0</v>
      </c>
      <c r="AI47" s="17">
        <v>0</v>
      </c>
      <c r="AJ47" s="17">
        <v>0</v>
      </c>
      <c r="AK47" s="17">
        <v>0</v>
      </c>
      <c r="AL47" s="17">
        <v>0</v>
      </c>
      <c r="AM47" s="17">
        <v>0</v>
      </c>
      <c r="AN47" s="17">
        <v>0</v>
      </c>
      <c r="AO47" s="12">
        <v>0</v>
      </c>
    </row>
    <row r="48" spans="1:41" x14ac:dyDescent="0.25">
      <c r="A48" s="4" t="s">
        <v>39</v>
      </c>
      <c r="B48" s="67">
        <v>201569</v>
      </c>
      <c r="C48" s="53">
        <v>2002236</v>
      </c>
      <c r="D48" s="53">
        <v>252500</v>
      </c>
      <c r="E48" s="53">
        <v>0</v>
      </c>
      <c r="F48" s="53">
        <v>0</v>
      </c>
      <c r="G48" s="53">
        <v>3754</v>
      </c>
      <c r="H48" s="53">
        <v>-472</v>
      </c>
      <c r="I48" s="68">
        <v>2459587</v>
      </c>
      <c r="J48" s="16">
        <v>0</v>
      </c>
      <c r="K48" s="17">
        <v>0</v>
      </c>
      <c r="L48" s="17">
        <v>0</v>
      </c>
      <c r="M48" s="17">
        <v>0</v>
      </c>
      <c r="N48" s="17">
        <v>0</v>
      </c>
      <c r="O48" s="17">
        <v>0</v>
      </c>
      <c r="P48" s="17">
        <v>0</v>
      </c>
      <c r="Q48" s="12">
        <v>0</v>
      </c>
      <c r="R48" s="16">
        <v>201569</v>
      </c>
      <c r="S48" s="17">
        <v>2002236</v>
      </c>
      <c r="T48" s="17">
        <v>252500</v>
      </c>
      <c r="U48" s="17">
        <v>0</v>
      </c>
      <c r="V48" s="17">
        <v>0</v>
      </c>
      <c r="W48" s="17">
        <v>3754</v>
      </c>
      <c r="X48" s="17">
        <v>-472</v>
      </c>
      <c r="Y48" s="12">
        <v>2459587</v>
      </c>
      <c r="Z48" s="16">
        <v>0</v>
      </c>
      <c r="AA48" s="17">
        <v>0</v>
      </c>
      <c r="AB48" s="17">
        <v>0</v>
      </c>
      <c r="AC48" s="17">
        <v>0</v>
      </c>
      <c r="AD48" s="17">
        <v>0</v>
      </c>
      <c r="AE48" s="17">
        <v>0</v>
      </c>
      <c r="AF48" s="17">
        <v>0</v>
      </c>
      <c r="AG48" s="12">
        <v>0</v>
      </c>
      <c r="AH48" s="16">
        <v>0</v>
      </c>
      <c r="AI48" s="17">
        <v>0</v>
      </c>
      <c r="AJ48" s="17">
        <v>0</v>
      </c>
      <c r="AK48" s="17">
        <v>0</v>
      </c>
      <c r="AL48" s="17">
        <v>0</v>
      </c>
      <c r="AM48" s="17">
        <v>0</v>
      </c>
      <c r="AN48" s="17">
        <v>0</v>
      </c>
      <c r="AO48" s="12">
        <v>0</v>
      </c>
    </row>
    <row r="49" spans="1:41" x14ac:dyDescent="0.25">
      <c r="A49" s="4" t="s">
        <v>40</v>
      </c>
      <c r="B49" s="67">
        <v>811384.64</v>
      </c>
      <c r="C49" s="53">
        <v>6674114.4399999995</v>
      </c>
      <c r="D49" s="53">
        <v>30585.77</v>
      </c>
      <c r="E49" s="53">
        <v>0</v>
      </c>
      <c r="F49" s="53">
        <v>0</v>
      </c>
      <c r="G49" s="53">
        <v>12673.54</v>
      </c>
      <c r="H49" s="53">
        <v>811.58</v>
      </c>
      <c r="I49" s="68">
        <v>7529569.9699999988</v>
      </c>
      <c r="J49" s="16">
        <v>0</v>
      </c>
      <c r="K49" s="17">
        <v>0</v>
      </c>
      <c r="L49" s="17">
        <v>0</v>
      </c>
      <c r="M49" s="17">
        <v>0</v>
      </c>
      <c r="N49" s="17">
        <v>0</v>
      </c>
      <c r="O49" s="17">
        <v>0</v>
      </c>
      <c r="P49" s="17">
        <v>0</v>
      </c>
      <c r="Q49" s="12">
        <v>0</v>
      </c>
      <c r="R49" s="16">
        <v>788073.48</v>
      </c>
      <c r="S49" s="17">
        <v>6410235.5499999998</v>
      </c>
      <c r="T49" s="17">
        <v>30585.77</v>
      </c>
      <c r="U49" s="17">
        <v>0</v>
      </c>
      <c r="V49" s="17">
        <v>0</v>
      </c>
      <c r="W49" s="17">
        <v>12673.54</v>
      </c>
      <c r="X49" s="17">
        <v>0</v>
      </c>
      <c r="Y49" s="12">
        <v>7241568.3399999989</v>
      </c>
      <c r="Z49" s="16">
        <v>22474.799999999999</v>
      </c>
      <c r="AA49" s="17">
        <v>176991.89</v>
      </c>
      <c r="AB49" s="17">
        <v>0</v>
      </c>
      <c r="AC49" s="17">
        <v>0</v>
      </c>
      <c r="AD49" s="17">
        <v>0</v>
      </c>
      <c r="AE49" s="17">
        <v>0</v>
      </c>
      <c r="AF49" s="17">
        <v>811.58</v>
      </c>
      <c r="AG49" s="12">
        <v>200278.27</v>
      </c>
      <c r="AH49" s="16">
        <v>836.36</v>
      </c>
      <c r="AI49" s="17">
        <v>86887</v>
      </c>
      <c r="AJ49" s="17">
        <v>0</v>
      </c>
      <c r="AK49" s="17">
        <v>0</v>
      </c>
      <c r="AL49" s="17">
        <v>0</v>
      </c>
      <c r="AM49" s="17">
        <v>0</v>
      </c>
      <c r="AN49" s="17">
        <v>0</v>
      </c>
      <c r="AO49" s="12">
        <v>87723.36</v>
      </c>
    </row>
    <row r="50" spans="1:41" x14ac:dyDescent="0.25">
      <c r="A50" s="4" t="s">
        <v>41</v>
      </c>
      <c r="B50" s="67">
        <v>222752</v>
      </c>
      <c r="C50" s="53">
        <v>513434</v>
      </c>
      <c r="D50" s="53">
        <v>51389</v>
      </c>
      <c r="E50" s="53">
        <v>63000</v>
      </c>
      <c r="F50" s="53">
        <v>0</v>
      </c>
      <c r="G50" s="53">
        <v>10022</v>
      </c>
      <c r="H50" s="53">
        <v>12211</v>
      </c>
      <c r="I50" s="68">
        <v>872808</v>
      </c>
      <c r="J50" s="16">
        <v>0</v>
      </c>
      <c r="K50" s="17">
        <v>0</v>
      </c>
      <c r="L50" s="17">
        <v>0</v>
      </c>
      <c r="M50" s="17">
        <v>0</v>
      </c>
      <c r="N50" s="17">
        <v>0</v>
      </c>
      <c r="O50" s="17">
        <v>0</v>
      </c>
      <c r="P50" s="17">
        <v>0</v>
      </c>
      <c r="Q50" s="12">
        <v>0</v>
      </c>
      <c r="R50" s="16">
        <v>222752</v>
      </c>
      <c r="S50" s="17">
        <v>481306</v>
      </c>
      <c r="T50" s="17">
        <v>33889</v>
      </c>
      <c r="U50" s="17">
        <v>63000</v>
      </c>
      <c r="V50" s="17">
        <v>0</v>
      </c>
      <c r="W50" s="17">
        <v>4500</v>
      </c>
      <c r="X50" s="17">
        <v>0</v>
      </c>
      <c r="Y50" s="12">
        <v>805447</v>
      </c>
      <c r="Z50" s="16">
        <v>0</v>
      </c>
      <c r="AA50" s="17">
        <v>0</v>
      </c>
      <c r="AB50" s="17">
        <v>0</v>
      </c>
      <c r="AC50" s="17">
        <v>0</v>
      </c>
      <c r="AD50" s="17">
        <v>0</v>
      </c>
      <c r="AE50" s="17">
        <v>0</v>
      </c>
      <c r="AF50" s="17">
        <v>12211</v>
      </c>
      <c r="AG50" s="12">
        <v>12211</v>
      </c>
      <c r="AH50" s="16">
        <v>0</v>
      </c>
      <c r="AI50" s="17">
        <v>32128</v>
      </c>
      <c r="AJ50" s="17">
        <v>17500</v>
      </c>
      <c r="AK50" s="17">
        <v>0</v>
      </c>
      <c r="AL50" s="17">
        <v>0</v>
      </c>
      <c r="AM50" s="17">
        <v>5522</v>
      </c>
      <c r="AN50" s="17">
        <v>0</v>
      </c>
      <c r="AO50" s="12">
        <v>55150</v>
      </c>
    </row>
    <row r="51" spans="1:41" x14ac:dyDescent="0.25">
      <c r="A51" s="4" t="s">
        <v>42</v>
      </c>
      <c r="B51" s="67">
        <v>854139</v>
      </c>
      <c r="C51" s="53">
        <v>2120608</v>
      </c>
      <c r="D51" s="53">
        <v>0</v>
      </c>
      <c r="E51" s="53">
        <v>1481502</v>
      </c>
      <c r="F51" s="53">
        <v>698309</v>
      </c>
      <c r="G51" s="53">
        <v>89051</v>
      </c>
      <c r="H51" s="53">
        <v>9197</v>
      </c>
      <c r="I51" s="68">
        <v>5252806</v>
      </c>
      <c r="J51" s="16">
        <v>0</v>
      </c>
      <c r="K51" s="17">
        <v>0</v>
      </c>
      <c r="L51" s="17">
        <v>0</v>
      </c>
      <c r="M51" s="17">
        <v>0</v>
      </c>
      <c r="N51" s="17">
        <v>0</v>
      </c>
      <c r="O51" s="17">
        <v>0</v>
      </c>
      <c r="P51" s="17">
        <v>0</v>
      </c>
      <c r="Q51" s="12">
        <v>0</v>
      </c>
      <c r="R51" s="16">
        <v>849418</v>
      </c>
      <c r="S51" s="17">
        <v>1927577</v>
      </c>
      <c r="T51" s="17">
        <v>0</v>
      </c>
      <c r="U51" s="17">
        <v>1481502</v>
      </c>
      <c r="V51" s="17">
        <v>698309</v>
      </c>
      <c r="W51" s="17">
        <v>89051</v>
      </c>
      <c r="X51" s="17">
        <v>0</v>
      </c>
      <c r="Y51" s="12">
        <v>5045857</v>
      </c>
      <c r="Z51" s="16">
        <v>4721</v>
      </c>
      <c r="AA51" s="17">
        <v>20600</v>
      </c>
      <c r="AB51" s="17">
        <v>0</v>
      </c>
      <c r="AC51" s="17">
        <v>0</v>
      </c>
      <c r="AD51" s="17">
        <v>0</v>
      </c>
      <c r="AE51" s="17">
        <v>0</v>
      </c>
      <c r="AF51" s="17">
        <v>9197</v>
      </c>
      <c r="AG51" s="12">
        <v>34518</v>
      </c>
      <c r="AH51" s="16">
        <v>0</v>
      </c>
      <c r="AI51" s="17">
        <v>172431</v>
      </c>
      <c r="AJ51" s="17">
        <v>0</v>
      </c>
      <c r="AK51" s="17">
        <v>0</v>
      </c>
      <c r="AL51" s="17">
        <v>0</v>
      </c>
      <c r="AM51" s="17">
        <v>0</v>
      </c>
      <c r="AN51" s="17">
        <v>0</v>
      </c>
      <c r="AO51" s="12">
        <v>172431</v>
      </c>
    </row>
    <row r="52" spans="1:41" x14ac:dyDescent="0.25">
      <c r="A52" s="4" t="s">
        <v>43</v>
      </c>
      <c r="B52" s="67">
        <v>686225.0199999999</v>
      </c>
      <c r="C52" s="53">
        <v>5181254.1800000006</v>
      </c>
      <c r="D52" s="53">
        <v>0</v>
      </c>
      <c r="E52" s="53">
        <v>0</v>
      </c>
      <c r="F52" s="53">
        <v>0</v>
      </c>
      <c r="G52" s="53">
        <v>1453.45</v>
      </c>
      <c r="H52" s="53">
        <v>400</v>
      </c>
      <c r="I52" s="68">
        <v>5869332.6500000004</v>
      </c>
      <c r="J52" s="16">
        <v>0</v>
      </c>
      <c r="K52" s="17">
        <v>0</v>
      </c>
      <c r="L52" s="17">
        <v>0</v>
      </c>
      <c r="M52" s="17">
        <v>0</v>
      </c>
      <c r="N52" s="17">
        <v>0</v>
      </c>
      <c r="O52" s="17">
        <v>0</v>
      </c>
      <c r="P52" s="17">
        <v>0</v>
      </c>
      <c r="Q52" s="12">
        <v>0</v>
      </c>
      <c r="R52" s="16">
        <v>683053.0199999999</v>
      </c>
      <c r="S52" s="17">
        <v>5108503.3500000006</v>
      </c>
      <c r="T52" s="17">
        <v>0</v>
      </c>
      <c r="U52" s="17">
        <v>0</v>
      </c>
      <c r="V52" s="17">
        <v>0</v>
      </c>
      <c r="W52" s="17">
        <v>0</v>
      </c>
      <c r="X52" s="17">
        <v>0</v>
      </c>
      <c r="Y52" s="12">
        <v>5791556.3700000001</v>
      </c>
      <c r="Z52" s="16">
        <v>3172</v>
      </c>
      <c r="AA52" s="17">
        <v>72750.83</v>
      </c>
      <c r="AB52" s="17">
        <v>0</v>
      </c>
      <c r="AC52" s="17">
        <v>0</v>
      </c>
      <c r="AD52" s="17">
        <v>0</v>
      </c>
      <c r="AE52" s="17">
        <v>1453.45</v>
      </c>
      <c r="AF52" s="17">
        <v>400</v>
      </c>
      <c r="AG52" s="12">
        <v>77776.28</v>
      </c>
      <c r="AH52" s="16">
        <v>0</v>
      </c>
      <c r="AI52" s="17">
        <v>0</v>
      </c>
      <c r="AJ52" s="17">
        <v>0</v>
      </c>
      <c r="AK52" s="17">
        <v>0</v>
      </c>
      <c r="AL52" s="17">
        <v>0</v>
      </c>
      <c r="AM52" s="17">
        <v>0</v>
      </c>
      <c r="AN52" s="17">
        <v>0</v>
      </c>
      <c r="AO52" s="12">
        <v>0</v>
      </c>
    </row>
    <row r="53" spans="1:41" x14ac:dyDescent="0.25">
      <c r="A53" s="4" t="s">
        <v>44</v>
      </c>
      <c r="B53" s="67">
        <v>260000</v>
      </c>
      <c r="C53" s="53">
        <v>2931000</v>
      </c>
      <c r="D53" s="53">
        <v>0</v>
      </c>
      <c r="E53" s="53">
        <v>201000</v>
      </c>
      <c r="F53" s="53">
        <v>0</v>
      </c>
      <c r="G53" s="53">
        <v>0</v>
      </c>
      <c r="H53" s="53">
        <v>0</v>
      </c>
      <c r="I53" s="68">
        <v>3392000</v>
      </c>
      <c r="J53" s="16">
        <v>0</v>
      </c>
      <c r="K53" s="17">
        <v>0</v>
      </c>
      <c r="L53" s="17">
        <v>0</v>
      </c>
      <c r="M53" s="17">
        <v>0</v>
      </c>
      <c r="N53" s="17">
        <v>0</v>
      </c>
      <c r="O53" s="17">
        <v>0</v>
      </c>
      <c r="P53" s="17">
        <v>0</v>
      </c>
      <c r="Q53" s="12">
        <v>0</v>
      </c>
      <c r="R53" s="16">
        <v>0</v>
      </c>
      <c r="S53" s="17">
        <v>0</v>
      </c>
      <c r="T53" s="17">
        <v>0</v>
      </c>
      <c r="U53" s="17">
        <v>0</v>
      </c>
      <c r="V53" s="17">
        <v>0</v>
      </c>
      <c r="W53" s="17">
        <v>0</v>
      </c>
      <c r="X53" s="17">
        <v>0</v>
      </c>
      <c r="Y53" s="12">
        <v>0</v>
      </c>
      <c r="Z53" s="16">
        <v>260000</v>
      </c>
      <c r="AA53" s="17">
        <v>2931000</v>
      </c>
      <c r="AB53" s="17">
        <v>0</v>
      </c>
      <c r="AC53" s="17">
        <v>201000</v>
      </c>
      <c r="AD53" s="17">
        <v>0</v>
      </c>
      <c r="AE53" s="17">
        <v>0</v>
      </c>
      <c r="AF53" s="17">
        <v>0</v>
      </c>
      <c r="AG53" s="12">
        <v>3392000</v>
      </c>
      <c r="AH53" s="16">
        <v>0</v>
      </c>
      <c r="AI53" s="17">
        <v>0</v>
      </c>
      <c r="AJ53" s="17">
        <v>0</v>
      </c>
      <c r="AK53" s="17">
        <v>0</v>
      </c>
      <c r="AL53" s="17">
        <v>0</v>
      </c>
      <c r="AM53" s="17">
        <v>0</v>
      </c>
      <c r="AN53" s="17">
        <v>0</v>
      </c>
      <c r="AO53" s="12">
        <v>0</v>
      </c>
    </row>
    <row r="54" spans="1:41" x14ac:dyDescent="0.25">
      <c r="A54" s="4" t="s">
        <v>264</v>
      </c>
      <c r="B54" s="67">
        <v>536398</v>
      </c>
      <c r="C54" s="53">
        <v>4187666</v>
      </c>
      <c r="D54" s="53">
        <v>1809000</v>
      </c>
      <c r="E54" s="53">
        <v>345607</v>
      </c>
      <c r="F54" s="53">
        <v>0</v>
      </c>
      <c r="G54" s="53">
        <v>0</v>
      </c>
      <c r="H54" s="53">
        <v>1447</v>
      </c>
      <c r="I54" s="68">
        <v>6880118</v>
      </c>
      <c r="J54" s="16">
        <v>0</v>
      </c>
      <c r="K54" s="17">
        <v>0</v>
      </c>
      <c r="L54" s="17">
        <v>0</v>
      </c>
      <c r="M54" s="17">
        <v>0</v>
      </c>
      <c r="N54" s="17">
        <v>0</v>
      </c>
      <c r="O54" s="17">
        <v>0</v>
      </c>
      <c r="P54" s="17">
        <v>0</v>
      </c>
      <c r="Q54" s="12">
        <v>0</v>
      </c>
      <c r="R54" s="16">
        <v>504045</v>
      </c>
      <c r="S54" s="17">
        <v>4187666</v>
      </c>
      <c r="T54" s="17">
        <v>1809000</v>
      </c>
      <c r="U54" s="17">
        <v>345607</v>
      </c>
      <c r="V54" s="17">
        <v>0</v>
      </c>
      <c r="W54" s="17">
        <v>0</v>
      </c>
      <c r="X54" s="17">
        <v>0</v>
      </c>
      <c r="Y54" s="12">
        <v>6846318</v>
      </c>
      <c r="Z54" s="16">
        <v>32353</v>
      </c>
      <c r="AA54" s="17">
        <v>0</v>
      </c>
      <c r="AB54" s="17">
        <v>0</v>
      </c>
      <c r="AC54" s="17">
        <v>0</v>
      </c>
      <c r="AD54" s="17">
        <v>0</v>
      </c>
      <c r="AE54" s="17">
        <v>0</v>
      </c>
      <c r="AF54" s="17">
        <v>1447</v>
      </c>
      <c r="AG54" s="12">
        <v>33800</v>
      </c>
      <c r="AH54" s="16">
        <v>0</v>
      </c>
      <c r="AI54" s="17">
        <v>0</v>
      </c>
      <c r="AJ54" s="17">
        <v>0</v>
      </c>
      <c r="AK54" s="17">
        <v>0</v>
      </c>
      <c r="AL54" s="17">
        <v>0</v>
      </c>
      <c r="AM54" s="17">
        <v>0</v>
      </c>
      <c r="AN54" s="17">
        <v>0</v>
      </c>
      <c r="AO54" s="12">
        <v>0</v>
      </c>
    </row>
    <row r="55" spans="1:41" x14ac:dyDescent="0.25">
      <c r="A55" s="4" t="s">
        <v>45</v>
      </c>
      <c r="B55" s="67">
        <v>973849.58</v>
      </c>
      <c r="C55" s="53">
        <v>2777429.14</v>
      </c>
      <c r="D55" s="53">
        <v>3000</v>
      </c>
      <c r="E55" s="53">
        <v>0</v>
      </c>
      <c r="F55" s="53">
        <v>0</v>
      </c>
      <c r="G55" s="53">
        <v>542334.24</v>
      </c>
      <c r="H55" s="53">
        <v>0</v>
      </c>
      <c r="I55" s="68">
        <v>4296612.9600000009</v>
      </c>
      <c r="J55" s="16">
        <v>34537.5</v>
      </c>
      <c r="K55" s="17">
        <v>162429.19</v>
      </c>
      <c r="L55" s="17">
        <v>3000</v>
      </c>
      <c r="M55" s="17">
        <v>0</v>
      </c>
      <c r="N55" s="17">
        <v>0</v>
      </c>
      <c r="O55" s="17">
        <v>291188.08</v>
      </c>
      <c r="P55" s="17">
        <v>0</v>
      </c>
      <c r="Q55" s="12">
        <v>491154.77</v>
      </c>
      <c r="R55" s="16">
        <v>939306.08</v>
      </c>
      <c r="S55" s="17">
        <v>2614999.9500000002</v>
      </c>
      <c r="T55" s="17">
        <v>0</v>
      </c>
      <c r="U55" s="17">
        <v>0</v>
      </c>
      <c r="V55" s="17">
        <v>0</v>
      </c>
      <c r="W55" s="17">
        <v>250902.16</v>
      </c>
      <c r="X55" s="17">
        <v>0</v>
      </c>
      <c r="Y55" s="12">
        <v>3805208.1900000004</v>
      </c>
      <c r="Z55" s="16">
        <v>6</v>
      </c>
      <c r="AA55" s="17">
        <v>0</v>
      </c>
      <c r="AB55" s="17">
        <v>0</v>
      </c>
      <c r="AC55" s="17">
        <v>0</v>
      </c>
      <c r="AD55" s="17">
        <v>0</v>
      </c>
      <c r="AE55" s="17">
        <v>244</v>
      </c>
      <c r="AF55" s="17">
        <v>0</v>
      </c>
      <c r="AG55" s="12">
        <v>250</v>
      </c>
      <c r="AH55" s="16">
        <v>0</v>
      </c>
      <c r="AI55" s="17">
        <v>0</v>
      </c>
      <c r="AJ55" s="17">
        <v>0</v>
      </c>
      <c r="AK55" s="17">
        <v>0</v>
      </c>
      <c r="AL55" s="17">
        <v>0</v>
      </c>
      <c r="AM55" s="17">
        <v>0</v>
      </c>
      <c r="AN55" s="17">
        <v>0</v>
      </c>
      <c r="AO55" s="12">
        <v>0</v>
      </c>
    </row>
    <row r="56" spans="1:41" x14ac:dyDescent="0.25">
      <c r="A56" s="4" t="s">
        <v>46</v>
      </c>
      <c r="B56" s="67">
        <v>0</v>
      </c>
      <c r="C56" s="53">
        <v>28740.6</v>
      </c>
      <c r="D56" s="53">
        <v>120575.46</v>
      </c>
      <c r="E56" s="53">
        <v>0</v>
      </c>
      <c r="F56" s="53">
        <v>0</v>
      </c>
      <c r="G56" s="53">
        <v>0</v>
      </c>
      <c r="H56" s="53">
        <v>0</v>
      </c>
      <c r="I56" s="68">
        <v>149316.06</v>
      </c>
      <c r="J56" s="16">
        <v>0</v>
      </c>
      <c r="K56" s="17">
        <v>0</v>
      </c>
      <c r="L56" s="17">
        <v>0</v>
      </c>
      <c r="M56" s="17">
        <v>0</v>
      </c>
      <c r="N56" s="17">
        <v>0</v>
      </c>
      <c r="O56" s="17">
        <v>0</v>
      </c>
      <c r="P56" s="17">
        <v>0</v>
      </c>
      <c r="Q56" s="12">
        <v>0</v>
      </c>
      <c r="R56" s="16">
        <v>0</v>
      </c>
      <c r="S56" s="17">
        <v>0</v>
      </c>
      <c r="T56" s="17">
        <v>120575.46</v>
      </c>
      <c r="U56" s="17">
        <v>0</v>
      </c>
      <c r="V56" s="17">
        <v>0</v>
      </c>
      <c r="W56" s="17">
        <v>0</v>
      </c>
      <c r="X56" s="17">
        <v>0</v>
      </c>
      <c r="Y56" s="12">
        <v>120575.46</v>
      </c>
      <c r="Z56" s="16">
        <v>0</v>
      </c>
      <c r="AA56" s="17">
        <v>28740.6</v>
      </c>
      <c r="AB56" s="17">
        <v>0</v>
      </c>
      <c r="AC56" s="17">
        <v>0</v>
      </c>
      <c r="AD56" s="17">
        <v>0</v>
      </c>
      <c r="AE56" s="17">
        <v>0</v>
      </c>
      <c r="AF56" s="17">
        <v>0</v>
      </c>
      <c r="AG56" s="12">
        <v>28740.6</v>
      </c>
      <c r="AH56" s="16">
        <v>0</v>
      </c>
      <c r="AI56" s="17">
        <v>0</v>
      </c>
      <c r="AJ56" s="17">
        <v>0</v>
      </c>
      <c r="AK56" s="17">
        <v>0</v>
      </c>
      <c r="AL56" s="17">
        <v>0</v>
      </c>
      <c r="AM56" s="17">
        <v>0</v>
      </c>
      <c r="AN56" s="17">
        <v>0</v>
      </c>
      <c r="AO56" s="12">
        <v>0</v>
      </c>
    </row>
    <row r="57" spans="1:41" x14ac:dyDescent="0.25">
      <c r="A57" s="4" t="s">
        <v>47</v>
      </c>
      <c r="B57" s="67">
        <v>0</v>
      </c>
      <c r="C57" s="53">
        <v>0</v>
      </c>
      <c r="D57" s="53">
        <v>0</v>
      </c>
      <c r="E57" s="53">
        <v>0</v>
      </c>
      <c r="F57" s="53">
        <v>0</v>
      </c>
      <c r="G57" s="53">
        <v>0</v>
      </c>
      <c r="H57" s="53">
        <v>0</v>
      </c>
      <c r="I57" s="68">
        <v>0</v>
      </c>
      <c r="J57" s="16">
        <v>0</v>
      </c>
      <c r="K57" s="17">
        <v>0</v>
      </c>
      <c r="L57" s="17">
        <v>0</v>
      </c>
      <c r="M57" s="17">
        <v>0</v>
      </c>
      <c r="N57" s="17">
        <v>0</v>
      </c>
      <c r="O57" s="17">
        <v>0</v>
      </c>
      <c r="P57" s="17">
        <v>0</v>
      </c>
      <c r="Q57" s="12">
        <v>0</v>
      </c>
      <c r="R57" s="16">
        <v>0</v>
      </c>
      <c r="S57" s="17">
        <v>0</v>
      </c>
      <c r="T57" s="17">
        <v>0</v>
      </c>
      <c r="U57" s="17">
        <v>0</v>
      </c>
      <c r="V57" s="17">
        <v>0</v>
      </c>
      <c r="W57" s="17">
        <v>0</v>
      </c>
      <c r="X57" s="17">
        <v>0</v>
      </c>
      <c r="Y57" s="12">
        <v>0</v>
      </c>
      <c r="Z57" s="16">
        <v>0</v>
      </c>
      <c r="AA57" s="17">
        <v>0</v>
      </c>
      <c r="AB57" s="17">
        <v>0</v>
      </c>
      <c r="AC57" s="17">
        <v>0</v>
      </c>
      <c r="AD57" s="17">
        <v>0</v>
      </c>
      <c r="AE57" s="17">
        <v>0</v>
      </c>
      <c r="AF57" s="17">
        <v>0</v>
      </c>
      <c r="AG57" s="12">
        <v>0</v>
      </c>
      <c r="AH57" s="16">
        <v>0</v>
      </c>
      <c r="AI57" s="17">
        <v>0</v>
      </c>
      <c r="AJ57" s="17">
        <v>0</v>
      </c>
      <c r="AK57" s="17">
        <v>0</v>
      </c>
      <c r="AL57" s="17">
        <v>0</v>
      </c>
      <c r="AM57" s="17">
        <v>0</v>
      </c>
      <c r="AN57" s="17">
        <v>0</v>
      </c>
      <c r="AO57" s="12">
        <v>0</v>
      </c>
    </row>
    <row r="58" spans="1:41" x14ac:dyDescent="0.25">
      <c r="A58" s="4" t="s">
        <v>48</v>
      </c>
      <c r="B58" s="67">
        <v>1281181</v>
      </c>
      <c r="C58" s="53">
        <v>8700000</v>
      </c>
      <c r="D58" s="53">
        <v>0</v>
      </c>
      <c r="E58" s="53">
        <v>0</v>
      </c>
      <c r="F58" s="53">
        <v>0</v>
      </c>
      <c r="G58" s="53">
        <v>0</v>
      </c>
      <c r="H58" s="53">
        <v>14151</v>
      </c>
      <c r="I58" s="68">
        <v>9995332</v>
      </c>
      <c r="J58" s="16">
        <v>0</v>
      </c>
      <c r="K58" s="17">
        <v>0</v>
      </c>
      <c r="L58" s="17">
        <v>0</v>
      </c>
      <c r="M58" s="17">
        <v>0</v>
      </c>
      <c r="N58" s="17">
        <v>0</v>
      </c>
      <c r="O58" s="17">
        <v>0</v>
      </c>
      <c r="P58" s="17">
        <v>0</v>
      </c>
      <c r="Q58" s="12">
        <v>0</v>
      </c>
      <c r="R58" s="16">
        <v>1272552</v>
      </c>
      <c r="S58" s="17">
        <v>8700000</v>
      </c>
      <c r="T58" s="17">
        <v>0</v>
      </c>
      <c r="U58" s="17">
        <v>0</v>
      </c>
      <c r="V58" s="17">
        <v>0</v>
      </c>
      <c r="W58" s="17">
        <v>0</v>
      </c>
      <c r="X58" s="17">
        <v>80</v>
      </c>
      <c r="Y58" s="12">
        <v>9972632</v>
      </c>
      <c r="Z58" s="16">
        <v>8629</v>
      </c>
      <c r="AA58" s="17">
        <v>0</v>
      </c>
      <c r="AB58" s="17">
        <v>0</v>
      </c>
      <c r="AC58" s="17">
        <v>0</v>
      </c>
      <c r="AD58" s="17">
        <v>0</v>
      </c>
      <c r="AE58" s="17">
        <v>0</v>
      </c>
      <c r="AF58" s="17">
        <v>14071</v>
      </c>
      <c r="AG58" s="12">
        <v>22700</v>
      </c>
      <c r="AH58" s="16">
        <v>0</v>
      </c>
      <c r="AI58" s="17">
        <v>0</v>
      </c>
      <c r="AJ58" s="17">
        <v>0</v>
      </c>
      <c r="AK58" s="17">
        <v>0</v>
      </c>
      <c r="AL58" s="17">
        <v>0</v>
      </c>
      <c r="AM58" s="17">
        <v>0</v>
      </c>
      <c r="AN58" s="17">
        <v>0</v>
      </c>
      <c r="AO58" s="12">
        <v>0</v>
      </c>
    </row>
    <row r="59" spans="1:41" x14ac:dyDescent="0.25">
      <c r="A59" s="4" t="s">
        <v>49</v>
      </c>
      <c r="B59" s="67">
        <v>1318836.7799999998</v>
      </c>
      <c r="C59" s="53">
        <v>5396736.9400000013</v>
      </c>
      <c r="D59" s="53">
        <v>0</v>
      </c>
      <c r="E59" s="53">
        <v>918131.61</v>
      </c>
      <c r="F59" s="53">
        <v>0</v>
      </c>
      <c r="G59" s="53">
        <v>18350</v>
      </c>
      <c r="H59" s="53">
        <v>0</v>
      </c>
      <c r="I59" s="68">
        <v>7652055.330000001</v>
      </c>
      <c r="J59" s="16">
        <v>0</v>
      </c>
      <c r="K59" s="17">
        <v>0</v>
      </c>
      <c r="L59" s="17">
        <v>0</v>
      </c>
      <c r="M59" s="17">
        <v>0</v>
      </c>
      <c r="N59" s="17">
        <v>0</v>
      </c>
      <c r="O59" s="17">
        <v>0</v>
      </c>
      <c r="P59" s="17">
        <v>0</v>
      </c>
      <c r="Q59" s="12">
        <v>0</v>
      </c>
      <c r="R59" s="16">
        <v>1318836.7799999998</v>
      </c>
      <c r="S59" s="17">
        <v>5396736.9400000013</v>
      </c>
      <c r="T59" s="17">
        <v>0</v>
      </c>
      <c r="U59" s="17">
        <v>918131.61</v>
      </c>
      <c r="V59" s="17">
        <v>0</v>
      </c>
      <c r="W59" s="17">
        <v>18350</v>
      </c>
      <c r="X59" s="17">
        <v>0</v>
      </c>
      <c r="Y59" s="12">
        <v>7652055.330000001</v>
      </c>
      <c r="Z59" s="16">
        <v>0</v>
      </c>
      <c r="AA59" s="17">
        <v>0</v>
      </c>
      <c r="AB59" s="17">
        <v>0</v>
      </c>
      <c r="AC59" s="17">
        <v>0</v>
      </c>
      <c r="AD59" s="17">
        <v>0</v>
      </c>
      <c r="AE59" s="17">
        <v>0</v>
      </c>
      <c r="AF59" s="17">
        <v>0</v>
      </c>
      <c r="AG59" s="12">
        <v>0</v>
      </c>
      <c r="AH59" s="16">
        <v>0</v>
      </c>
      <c r="AI59" s="17">
        <v>0</v>
      </c>
      <c r="AJ59" s="17">
        <v>0</v>
      </c>
      <c r="AK59" s="17">
        <v>0</v>
      </c>
      <c r="AL59" s="17">
        <v>0</v>
      </c>
      <c r="AM59" s="17">
        <v>0</v>
      </c>
      <c r="AN59" s="17">
        <v>0</v>
      </c>
      <c r="AO59" s="12">
        <v>0</v>
      </c>
    </row>
    <row r="60" spans="1:41" x14ac:dyDescent="0.25">
      <c r="A60" s="4" t="s">
        <v>50</v>
      </c>
      <c r="B60" s="67">
        <v>573548</v>
      </c>
      <c r="C60" s="53">
        <v>2021492</v>
      </c>
      <c r="D60" s="53">
        <v>72336</v>
      </c>
      <c r="E60" s="53">
        <v>120000</v>
      </c>
      <c r="F60" s="53">
        <v>0</v>
      </c>
      <c r="G60" s="53">
        <v>0</v>
      </c>
      <c r="H60" s="53">
        <v>0</v>
      </c>
      <c r="I60" s="68">
        <v>2787376</v>
      </c>
      <c r="J60" s="16">
        <v>0</v>
      </c>
      <c r="K60" s="17">
        <v>0</v>
      </c>
      <c r="L60" s="17">
        <v>0</v>
      </c>
      <c r="M60" s="17">
        <v>0</v>
      </c>
      <c r="N60" s="17">
        <v>0</v>
      </c>
      <c r="O60" s="17">
        <v>0</v>
      </c>
      <c r="P60" s="17">
        <v>0</v>
      </c>
      <c r="Q60" s="12">
        <v>0</v>
      </c>
      <c r="R60" s="16">
        <v>573298</v>
      </c>
      <c r="S60" s="17">
        <v>1958385</v>
      </c>
      <c r="T60" s="17">
        <v>0</v>
      </c>
      <c r="U60" s="17">
        <v>120000</v>
      </c>
      <c r="V60" s="17">
        <v>0</v>
      </c>
      <c r="W60" s="17">
        <v>0</v>
      </c>
      <c r="X60" s="17">
        <v>0</v>
      </c>
      <c r="Y60" s="12">
        <v>2651683</v>
      </c>
      <c r="Z60" s="16">
        <v>250</v>
      </c>
      <c r="AA60" s="17">
        <v>63107</v>
      </c>
      <c r="AB60" s="17">
        <v>72336</v>
      </c>
      <c r="AC60" s="17">
        <v>0</v>
      </c>
      <c r="AD60" s="17">
        <v>0</v>
      </c>
      <c r="AE60" s="17">
        <v>0</v>
      </c>
      <c r="AF60" s="17">
        <v>0</v>
      </c>
      <c r="AG60" s="12">
        <v>135693</v>
      </c>
      <c r="AH60" s="16">
        <v>0</v>
      </c>
      <c r="AI60" s="17">
        <v>0</v>
      </c>
      <c r="AJ60" s="17">
        <v>0</v>
      </c>
      <c r="AK60" s="17">
        <v>0</v>
      </c>
      <c r="AL60" s="17">
        <v>0</v>
      </c>
      <c r="AM60" s="17">
        <v>0</v>
      </c>
      <c r="AN60" s="17">
        <v>0</v>
      </c>
      <c r="AO60" s="12">
        <v>0</v>
      </c>
    </row>
    <row r="61" spans="1:41" x14ac:dyDescent="0.25">
      <c r="A61" s="4" t="s">
        <v>51</v>
      </c>
      <c r="B61" s="67">
        <v>2140901.69</v>
      </c>
      <c r="C61" s="53">
        <v>6912216.6299999924</v>
      </c>
      <c r="D61" s="53">
        <v>80125.77</v>
      </c>
      <c r="E61" s="53">
        <v>0</v>
      </c>
      <c r="F61" s="53">
        <v>0</v>
      </c>
      <c r="G61" s="53">
        <v>13058.32</v>
      </c>
      <c r="H61" s="53">
        <v>381540.07</v>
      </c>
      <c r="I61" s="68">
        <v>9527842.4799999911</v>
      </c>
      <c r="J61" s="16">
        <v>0</v>
      </c>
      <c r="K61" s="17">
        <v>19328.190000000002</v>
      </c>
      <c r="L61" s="17">
        <v>0</v>
      </c>
      <c r="M61" s="17">
        <v>0</v>
      </c>
      <c r="N61" s="17">
        <v>0</v>
      </c>
      <c r="O61" s="17">
        <v>0</v>
      </c>
      <c r="P61" s="17">
        <v>0</v>
      </c>
      <c r="Q61" s="12">
        <v>19328.190000000002</v>
      </c>
      <c r="R61" s="16">
        <v>2140901.69</v>
      </c>
      <c r="S61" s="17">
        <v>6892888.439999992</v>
      </c>
      <c r="T61" s="17">
        <v>80125.77</v>
      </c>
      <c r="U61" s="17">
        <v>0</v>
      </c>
      <c r="V61" s="17">
        <v>0</v>
      </c>
      <c r="W61" s="17">
        <v>13058.32</v>
      </c>
      <c r="X61" s="17">
        <v>41374.639999999999</v>
      </c>
      <c r="Y61" s="12">
        <v>9168348.859999992</v>
      </c>
      <c r="Z61" s="16">
        <v>0</v>
      </c>
      <c r="AA61" s="17">
        <v>0</v>
      </c>
      <c r="AB61" s="17">
        <v>0</v>
      </c>
      <c r="AC61" s="17">
        <v>0</v>
      </c>
      <c r="AD61" s="17">
        <v>0</v>
      </c>
      <c r="AE61" s="17">
        <v>0</v>
      </c>
      <c r="AF61" s="17">
        <v>340165.43</v>
      </c>
      <c r="AG61" s="12">
        <v>340165.43</v>
      </c>
      <c r="AH61" s="16">
        <v>0</v>
      </c>
      <c r="AI61" s="17">
        <v>0</v>
      </c>
      <c r="AJ61" s="17">
        <v>0</v>
      </c>
      <c r="AK61" s="17">
        <v>0</v>
      </c>
      <c r="AL61" s="17">
        <v>0</v>
      </c>
      <c r="AM61" s="17">
        <v>0</v>
      </c>
      <c r="AN61" s="17">
        <v>0</v>
      </c>
      <c r="AO61" s="12">
        <v>0</v>
      </c>
    </row>
    <row r="62" spans="1:41" x14ac:dyDescent="0.25">
      <c r="A62" s="4" t="s">
        <v>52</v>
      </c>
      <c r="B62" s="67">
        <v>1637388.68</v>
      </c>
      <c r="C62" s="53">
        <v>8194222.5300000003</v>
      </c>
      <c r="D62" s="53">
        <v>80125.77</v>
      </c>
      <c r="E62" s="53">
        <v>0</v>
      </c>
      <c r="F62" s="53">
        <v>0</v>
      </c>
      <c r="G62" s="53">
        <v>0</v>
      </c>
      <c r="H62" s="53">
        <v>172086.41</v>
      </c>
      <c r="I62" s="68">
        <v>10083823.389999997</v>
      </c>
      <c r="J62" s="16">
        <v>0</v>
      </c>
      <c r="K62" s="17">
        <v>0</v>
      </c>
      <c r="L62" s="17">
        <v>0</v>
      </c>
      <c r="M62" s="17">
        <v>0</v>
      </c>
      <c r="N62" s="17">
        <v>0</v>
      </c>
      <c r="O62" s="17">
        <v>0</v>
      </c>
      <c r="P62" s="17">
        <v>0</v>
      </c>
      <c r="Q62" s="12">
        <v>0</v>
      </c>
      <c r="R62" s="16">
        <v>1631769.77</v>
      </c>
      <c r="S62" s="17">
        <v>8084662.3300000001</v>
      </c>
      <c r="T62" s="17">
        <v>80125.77</v>
      </c>
      <c r="U62" s="17">
        <v>0</v>
      </c>
      <c r="V62" s="17">
        <v>0</v>
      </c>
      <c r="W62" s="17">
        <v>0</v>
      </c>
      <c r="X62" s="17">
        <v>153948.37</v>
      </c>
      <c r="Y62" s="12">
        <v>9950506.2399999984</v>
      </c>
      <c r="Z62" s="16">
        <v>5028</v>
      </c>
      <c r="AA62" s="17">
        <v>109560.2</v>
      </c>
      <c r="AB62" s="17">
        <v>0</v>
      </c>
      <c r="AC62" s="17">
        <v>0</v>
      </c>
      <c r="AD62" s="17">
        <v>0</v>
      </c>
      <c r="AE62" s="17">
        <v>0</v>
      </c>
      <c r="AF62" s="17">
        <v>0</v>
      </c>
      <c r="AG62" s="12">
        <v>114588.2</v>
      </c>
      <c r="AH62" s="16">
        <v>590.91</v>
      </c>
      <c r="AI62" s="17">
        <v>0</v>
      </c>
      <c r="AJ62" s="17">
        <v>0</v>
      </c>
      <c r="AK62" s="17">
        <v>0</v>
      </c>
      <c r="AL62" s="17">
        <v>0</v>
      </c>
      <c r="AM62" s="17">
        <v>0</v>
      </c>
      <c r="AN62" s="17">
        <v>18138.04</v>
      </c>
      <c r="AO62" s="12">
        <v>18728.95</v>
      </c>
    </row>
    <row r="63" spans="1:41" x14ac:dyDescent="0.25">
      <c r="A63" s="4" t="s">
        <v>53</v>
      </c>
      <c r="B63" s="67">
        <v>508069</v>
      </c>
      <c r="C63" s="53">
        <v>1471958</v>
      </c>
      <c r="D63" s="53">
        <v>184582</v>
      </c>
      <c r="E63" s="53">
        <v>440934</v>
      </c>
      <c r="F63" s="53">
        <v>0</v>
      </c>
      <c r="G63" s="53">
        <v>0</v>
      </c>
      <c r="H63" s="53">
        <v>5901</v>
      </c>
      <c r="I63" s="68">
        <v>2611444</v>
      </c>
      <c r="J63" s="16">
        <v>0</v>
      </c>
      <c r="K63" s="17">
        <v>0</v>
      </c>
      <c r="L63" s="17">
        <v>0</v>
      </c>
      <c r="M63" s="17">
        <v>0</v>
      </c>
      <c r="N63" s="17">
        <v>0</v>
      </c>
      <c r="O63" s="17">
        <v>0</v>
      </c>
      <c r="P63" s="17">
        <v>0</v>
      </c>
      <c r="Q63" s="12">
        <v>0</v>
      </c>
      <c r="R63" s="16">
        <v>502509</v>
      </c>
      <c r="S63" s="17">
        <v>1431129</v>
      </c>
      <c r="T63" s="17">
        <v>184582</v>
      </c>
      <c r="U63" s="17">
        <v>440934</v>
      </c>
      <c r="V63" s="17">
        <v>0</v>
      </c>
      <c r="W63" s="17">
        <v>0</v>
      </c>
      <c r="X63" s="17">
        <v>3825</v>
      </c>
      <c r="Y63" s="12">
        <v>2562979</v>
      </c>
      <c r="Z63" s="16">
        <v>5560</v>
      </c>
      <c r="AA63" s="17">
        <v>40829</v>
      </c>
      <c r="AB63" s="17">
        <v>0</v>
      </c>
      <c r="AC63" s="17">
        <v>0</v>
      </c>
      <c r="AD63" s="17">
        <v>0</v>
      </c>
      <c r="AE63" s="17">
        <v>0</v>
      </c>
      <c r="AF63" s="17">
        <v>2076</v>
      </c>
      <c r="AG63" s="12">
        <v>48465</v>
      </c>
      <c r="AH63" s="16">
        <v>0</v>
      </c>
      <c r="AI63" s="17">
        <v>0</v>
      </c>
      <c r="AJ63" s="17">
        <v>0</v>
      </c>
      <c r="AK63" s="17">
        <v>0</v>
      </c>
      <c r="AL63" s="17">
        <v>0</v>
      </c>
      <c r="AM63" s="17">
        <v>0</v>
      </c>
      <c r="AN63" s="17">
        <v>0</v>
      </c>
      <c r="AO63" s="12">
        <v>0</v>
      </c>
    </row>
    <row r="64" spans="1:41" x14ac:dyDescent="0.25">
      <c r="A64" s="4" t="s">
        <v>54</v>
      </c>
      <c r="B64" s="67">
        <v>521200</v>
      </c>
      <c r="C64" s="53">
        <v>1091343</v>
      </c>
      <c r="D64" s="53">
        <v>0</v>
      </c>
      <c r="E64" s="53">
        <v>0</v>
      </c>
      <c r="F64" s="53">
        <v>0</v>
      </c>
      <c r="G64" s="53">
        <v>9533</v>
      </c>
      <c r="H64" s="53">
        <v>0</v>
      </c>
      <c r="I64" s="68">
        <v>1622076</v>
      </c>
      <c r="J64" s="16">
        <v>0</v>
      </c>
      <c r="K64" s="17">
        <v>0</v>
      </c>
      <c r="L64" s="17">
        <v>0</v>
      </c>
      <c r="M64" s="17">
        <v>0</v>
      </c>
      <c r="N64" s="17">
        <v>0</v>
      </c>
      <c r="O64" s="17">
        <v>0</v>
      </c>
      <c r="P64" s="17">
        <v>0</v>
      </c>
      <c r="Q64" s="12">
        <v>0</v>
      </c>
      <c r="R64" s="16">
        <v>519016</v>
      </c>
      <c r="S64" s="17">
        <v>1024537</v>
      </c>
      <c r="T64" s="17">
        <v>0</v>
      </c>
      <c r="U64" s="17">
        <v>0</v>
      </c>
      <c r="V64" s="17">
        <v>0</v>
      </c>
      <c r="W64" s="17">
        <v>9533</v>
      </c>
      <c r="X64" s="17">
        <v>0</v>
      </c>
      <c r="Y64" s="12">
        <v>1553086</v>
      </c>
      <c r="Z64" s="16">
        <v>0</v>
      </c>
      <c r="AA64" s="17">
        <v>0</v>
      </c>
      <c r="AB64" s="17">
        <v>0</v>
      </c>
      <c r="AC64" s="17">
        <v>0</v>
      </c>
      <c r="AD64" s="17">
        <v>0</v>
      </c>
      <c r="AE64" s="17">
        <v>0</v>
      </c>
      <c r="AF64" s="17">
        <v>0</v>
      </c>
      <c r="AG64" s="12">
        <v>0</v>
      </c>
      <c r="AH64" s="16">
        <v>2184</v>
      </c>
      <c r="AI64" s="17">
        <v>66806</v>
      </c>
      <c r="AJ64" s="17">
        <v>0</v>
      </c>
      <c r="AK64" s="17">
        <v>0</v>
      </c>
      <c r="AL64" s="17">
        <v>0</v>
      </c>
      <c r="AM64" s="17">
        <v>0</v>
      </c>
      <c r="AN64" s="17">
        <v>0</v>
      </c>
      <c r="AO64" s="12">
        <v>68990</v>
      </c>
    </row>
    <row r="65" spans="1:41" x14ac:dyDescent="0.25">
      <c r="A65" s="4" t="s">
        <v>55</v>
      </c>
      <c r="B65" s="67">
        <v>474866</v>
      </c>
      <c r="C65" s="53">
        <v>1077341</v>
      </c>
      <c r="D65" s="53">
        <v>167060</v>
      </c>
      <c r="E65" s="53">
        <v>141529</v>
      </c>
      <c r="F65" s="53">
        <v>0</v>
      </c>
      <c r="G65" s="53">
        <v>76880</v>
      </c>
      <c r="H65" s="53">
        <v>0</v>
      </c>
      <c r="I65" s="68">
        <v>1937676</v>
      </c>
      <c r="J65" s="16">
        <v>0</v>
      </c>
      <c r="K65" s="17">
        <v>0</v>
      </c>
      <c r="L65" s="17">
        <v>0</v>
      </c>
      <c r="M65" s="17">
        <v>0</v>
      </c>
      <c r="N65" s="17">
        <v>0</v>
      </c>
      <c r="O65" s="17">
        <v>0</v>
      </c>
      <c r="P65" s="17">
        <v>0</v>
      </c>
      <c r="Q65" s="12">
        <v>0</v>
      </c>
      <c r="R65" s="16">
        <v>474866</v>
      </c>
      <c r="S65" s="17">
        <v>1075141</v>
      </c>
      <c r="T65" s="17">
        <v>167060</v>
      </c>
      <c r="U65" s="17">
        <v>141529</v>
      </c>
      <c r="V65" s="17">
        <v>0</v>
      </c>
      <c r="W65" s="17">
        <v>76190</v>
      </c>
      <c r="X65" s="17">
        <v>0</v>
      </c>
      <c r="Y65" s="12">
        <v>1934786</v>
      </c>
      <c r="Z65" s="16">
        <v>0</v>
      </c>
      <c r="AA65" s="17">
        <v>2200</v>
      </c>
      <c r="AB65" s="17">
        <v>0</v>
      </c>
      <c r="AC65" s="17">
        <v>0</v>
      </c>
      <c r="AD65" s="17">
        <v>0</v>
      </c>
      <c r="AE65" s="17">
        <v>690</v>
      </c>
      <c r="AF65" s="17">
        <v>0</v>
      </c>
      <c r="AG65" s="12">
        <v>2890</v>
      </c>
      <c r="AH65" s="16">
        <v>0</v>
      </c>
      <c r="AI65" s="17">
        <v>0</v>
      </c>
      <c r="AJ65" s="17">
        <v>0</v>
      </c>
      <c r="AK65" s="17">
        <v>0</v>
      </c>
      <c r="AL65" s="17">
        <v>0</v>
      </c>
      <c r="AM65" s="17">
        <v>0</v>
      </c>
      <c r="AN65" s="17">
        <v>0</v>
      </c>
      <c r="AO65" s="12">
        <v>0</v>
      </c>
    </row>
    <row r="66" spans="1:41" x14ac:dyDescent="0.25">
      <c r="A66" s="4" t="s">
        <v>56</v>
      </c>
      <c r="B66" s="67">
        <v>248000</v>
      </c>
      <c r="C66" s="53">
        <v>1746000</v>
      </c>
      <c r="D66" s="53">
        <v>0</v>
      </c>
      <c r="E66" s="53">
        <v>0</v>
      </c>
      <c r="F66" s="53">
        <v>0</v>
      </c>
      <c r="G66" s="53">
        <v>0</v>
      </c>
      <c r="H66" s="53">
        <v>3000</v>
      </c>
      <c r="I66" s="68">
        <v>1997000</v>
      </c>
      <c r="J66" s="16">
        <v>0</v>
      </c>
      <c r="K66" s="17">
        <v>0</v>
      </c>
      <c r="L66" s="17">
        <v>0</v>
      </c>
      <c r="M66" s="17">
        <v>0</v>
      </c>
      <c r="N66" s="17">
        <v>0</v>
      </c>
      <c r="O66" s="17">
        <v>0</v>
      </c>
      <c r="P66" s="17">
        <v>0</v>
      </c>
      <c r="Q66" s="12">
        <v>0</v>
      </c>
      <c r="R66" s="16">
        <v>233000</v>
      </c>
      <c r="S66" s="17">
        <v>1746000</v>
      </c>
      <c r="T66" s="17">
        <v>0</v>
      </c>
      <c r="U66" s="17">
        <v>0</v>
      </c>
      <c r="V66" s="17">
        <v>0</v>
      </c>
      <c r="W66" s="17">
        <v>0</v>
      </c>
      <c r="X66" s="17">
        <v>0</v>
      </c>
      <c r="Y66" s="12">
        <v>1979000</v>
      </c>
      <c r="Z66" s="16">
        <v>15000</v>
      </c>
      <c r="AA66" s="17">
        <v>0</v>
      </c>
      <c r="AB66" s="17">
        <v>0</v>
      </c>
      <c r="AC66" s="17">
        <v>0</v>
      </c>
      <c r="AD66" s="17">
        <v>0</v>
      </c>
      <c r="AE66" s="17">
        <v>0</v>
      </c>
      <c r="AF66" s="17">
        <v>3000</v>
      </c>
      <c r="AG66" s="12">
        <v>18000</v>
      </c>
      <c r="AH66" s="16">
        <v>0</v>
      </c>
      <c r="AI66" s="17">
        <v>0</v>
      </c>
      <c r="AJ66" s="17">
        <v>0</v>
      </c>
      <c r="AK66" s="17">
        <v>0</v>
      </c>
      <c r="AL66" s="17">
        <v>0</v>
      </c>
      <c r="AM66" s="17">
        <v>0</v>
      </c>
      <c r="AN66" s="17">
        <v>0</v>
      </c>
      <c r="AO66" s="12">
        <v>0</v>
      </c>
    </row>
    <row r="67" spans="1:41" x14ac:dyDescent="0.25">
      <c r="A67" s="4" t="s">
        <v>57</v>
      </c>
      <c r="B67" s="67">
        <v>508782</v>
      </c>
      <c r="C67" s="53">
        <v>732115</v>
      </c>
      <c r="D67" s="53">
        <v>60577</v>
      </c>
      <c r="E67" s="53">
        <v>0</v>
      </c>
      <c r="F67" s="53">
        <v>0</v>
      </c>
      <c r="G67" s="53">
        <v>0</v>
      </c>
      <c r="H67" s="53">
        <v>0</v>
      </c>
      <c r="I67" s="68">
        <v>1301474</v>
      </c>
      <c r="J67" s="16">
        <v>0</v>
      </c>
      <c r="K67" s="17">
        <v>0</v>
      </c>
      <c r="L67" s="17">
        <v>0</v>
      </c>
      <c r="M67" s="17">
        <v>0</v>
      </c>
      <c r="N67" s="17">
        <v>0</v>
      </c>
      <c r="O67" s="17">
        <v>0</v>
      </c>
      <c r="P67" s="17">
        <v>0</v>
      </c>
      <c r="Q67" s="12">
        <v>0</v>
      </c>
      <c r="R67" s="16">
        <v>505348</v>
      </c>
      <c r="S67" s="17">
        <v>571315</v>
      </c>
      <c r="T67" s="17">
        <v>25610</v>
      </c>
      <c r="U67" s="17">
        <v>0</v>
      </c>
      <c r="V67" s="17">
        <v>0</v>
      </c>
      <c r="W67" s="17">
        <v>0</v>
      </c>
      <c r="X67" s="17">
        <v>0</v>
      </c>
      <c r="Y67" s="12">
        <v>1102273</v>
      </c>
      <c r="Z67" s="16">
        <v>3434</v>
      </c>
      <c r="AA67" s="17">
        <v>18769</v>
      </c>
      <c r="AB67" s="17">
        <v>34967</v>
      </c>
      <c r="AC67" s="17">
        <v>0</v>
      </c>
      <c r="AD67" s="17">
        <v>0</v>
      </c>
      <c r="AE67" s="17">
        <v>0</v>
      </c>
      <c r="AF67" s="17">
        <v>0</v>
      </c>
      <c r="AG67" s="12">
        <v>57170</v>
      </c>
      <c r="AH67" s="16">
        <v>0</v>
      </c>
      <c r="AI67" s="17">
        <v>142031</v>
      </c>
      <c r="AJ67" s="17">
        <v>0</v>
      </c>
      <c r="AK67" s="17">
        <v>0</v>
      </c>
      <c r="AL67" s="17">
        <v>0</v>
      </c>
      <c r="AM67" s="17">
        <v>0</v>
      </c>
      <c r="AN67" s="17">
        <v>0</v>
      </c>
      <c r="AO67" s="12">
        <v>142031</v>
      </c>
    </row>
    <row r="68" spans="1:41" x14ac:dyDescent="0.25">
      <c r="A68" s="4" t="s">
        <v>58</v>
      </c>
      <c r="B68" s="67">
        <v>563806</v>
      </c>
      <c r="C68" s="53">
        <v>536825</v>
      </c>
      <c r="D68" s="53">
        <v>3179796</v>
      </c>
      <c r="E68" s="53">
        <v>0</v>
      </c>
      <c r="F68" s="53">
        <v>0</v>
      </c>
      <c r="G68" s="53">
        <v>0</v>
      </c>
      <c r="H68" s="53">
        <v>279063</v>
      </c>
      <c r="I68" s="68">
        <v>4559490</v>
      </c>
      <c r="J68" s="16">
        <v>0</v>
      </c>
      <c r="K68" s="17">
        <v>0</v>
      </c>
      <c r="L68" s="17">
        <v>0</v>
      </c>
      <c r="M68" s="17">
        <v>0</v>
      </c>
      <c r="N68" s="17">
        <v>0</v>
      </c>
      <c r="O68" s="17">
        <v>0</v>
      </c>
      <c r="P68" s="17">
        <v>0</v>
      </c>
      <c r="Q68" s="12">
        <v>0</v>
      </c>
      <c r="R68" s="16">
        <v>563806</v>
      </c>
      <c r="S68" s="17">
        <v>536825</v>
      </c>
      <c r="T68" s="17">
        <v>3179796</v>
      </c>
      <c r="U68" s="17">
        <v>0</v>
      </c>
      <c r="V68" s="17">
        <v>0</v>
      </c>
      <c r="W68" s="17">
        <v>0</v>
      </c>
      <c r="X68" s="17">
        <v>279063</v>
      </c>
      <c r="Y68" s="12">
        <v>4559490</v>
      </c>
      <c r="Z68" s="16">
        <v>0</v>
      </c>
      <c r="AA68" s="17">
        <v>0</v>
      </c>
      <c r="AB68" s="17">
        <v>0</v>
      </c>
      <c r="AC68" s="17">
        <v>0</v>
      </c>
      <c r="AD68" s="17">
        <v>0</v>
      </c>
      <c r="AE68" s="17">
        <v>0</v>
      </c>
      <c r="AF68" s="17">
        <v>0</v>
      </c>
      <c r="AG68" s="12">
        <v>0</v>
      </c>
      <c r="AH68" s="16">
        <v>0</v>
      </c>
      <c r="AI68" s="17">
        <v>0</v>
      </c>
      <c r="AJ68" s="17">
        <v>0</v>
      </c>
      <c r="AK68" s="17">
        <v>0</v>
      </c>
      <c r="AL68" s="17">
        <v>0</v>
      </c>
      <c r="AM68" s="17">
        <v>0</v>
      </c>
      <c r="AN68" s="17">
        <v>0</v>
      </c>
      <c r="AO68" s="12">
        <v>0</v>
      </c>
    </row>
    <row r="69" spans="1:41" x14ac:dyDescent="0.25">
      <c r="A69" s="4" t="s">
        <v>59</v>
      </c>
      <c r="B69" s="67">
        <v>167052</v>
      </c>
      <c r="C69" s="53">
        <v>769739</v>
      </c>
      <c r="D69" s="53">
        <v>25607</v>
      </c>
      <c r="E69" s="53">
        <v>0</v>
      </c>
      <c r="F69" s="53">
        <v>0</v>
      </c>
      <c r="G69" s="53">
        <v>0</v>
      </c>
      <c r="H69" s="53">
        <v>0</v>
      </c>
      <c r="I69" s="68">
        <v>962398</v>
      </c>
      <c r="J69" s="16">
        <v>0</v>
      </c>
      <c r="K69" s="17">
        <v>0</v>
      </c>
      <c r="L69" s="17">
        <v>0</v>
      </c>
      <c r="M69" s="17">
        <v>0</v>
      </c>
      <c r="N69" s="17">
        <v>0</v>
      </c>
      <c r="O69" s="17">
        <v>0</v>
      </c>
      <c r="P69" s="17">
        <v>0</v>
      </c>
      <c r="Q69" s="12">
        <v>0</v>
      </c>
      <c r="R69" s="16">
        <v>167052</v>
      </c>
      <c r="S69" s="17">
        <v>767539</v>
      </c>
      <c r="T69" s="17">
        <v>25607</v>
      </c>
      <c r="U69" s="17">
        <v>0</v>
      </c>
      <c r="V69" s="17">
        <v>0</v>
      </c>
      <c r="W69" s="17">
        <v>0</v>
      </c>
      <c r="X69" s="17">
        <v>0</v>
      </c>
      <c r="Y69" s="12">
        <v>960198</v>
      </c>
      <c r="Z69" s="16">
        <v>0</v>
      </c>
      <c r="AA69" s="17">
        <v>2200</v>
      </c>
      <c r="AB69" s="17">
        <v>0</v>
      </c>
      <c r="AC69" s="17">
        <v>0</v>
      </c>
      <c r="AD69" s="17">
        <v>0</v>
      </c>
      <c r="AE69" s="17">
        <v>0</v>
      </c>
      <c r="AF69" s="17">
        <v>0</v>
      </c>
      <c r="AG69" s="12">
        <v>2200</v>
      </c>
      <c r="AH69" s="16">
        <v>0</v>
      </c>
      <c r="AI69" s="17">
        <v>0</v>
      </c>
      <c r="AJ69" s="17">
        <v>0</v>
      </c>
      <c r="AK69" s="17">
        <v>0</v>
      </c>
      <c r="AL69" s="17">
        <v>0</v>
      </c>
      <c r="AM69" s="17">
        <v>0</v>
      </c>
      <c r="AN69" s="17">
        <v>0</v>
      </c>
      <c r="AO69" s="12">
        <v>0</v>
      </c>
    </row>
    <row r="70" spans="1:41" x14ac:dyDescent="0.25">
      <c r="A70" s="4" t="s">
        <v>60</v>
      </c>
      <c r="B70" s="67">
        <v>89377</v>
      </c>
      <c r="C70" s="53">
        <v>343666</v>
      </c>
      <c r="D70" s="53">
        <v>0</v>
      </c>
      <c r="E70" s="53">
        <v>64095</v>
      </c>
      <c r="F70" s="53">
        <v>2192</v>
      </c>
      <c r="G70" s="53">
        <v>0</v>
      </c>
      <c r="H70" s="53">
        <v>52</v>
      </c>
      <c r="I70" s="68">
        <v>499382</v>
      </c>
      <c r="J70" s="16">
        <v>0</v>
      </c>
      <c r="K70" s="17">
        <v>0</v>
      </c>
      <c r="L70" s="17">
        <v>0</v>
      </c>
      <c r="M70" s="17">
        <v>0</v>
      </c>
      <c r="N70" s="17">
        <v>0</v>
      </c>
      <c r="O70" s="17">
        <v>0</v>
      </c>
      <c r="P70" s="17">
        <v>0</v>
      </c>
      <c r="Q70" s="12">
        <v>0</v>
      </c>
      <c r="R70" s="16">
        <v>89377</v>
      </c>
      <c r="S70" s="17">
        <v>332822</v>
      </c>
      <c r="T70" s="17">
        <v>0</v>
      </c>
      <c r="U70" s="17">
        <v>64095</v>
      </c>
      <c r="V70" s="17">
        <v>2192</v>
      </c>
      <c r="W70" s="17">
        <v>0</v>
      </c>
      <c r="X70" s="17">
        <v>0</v>
      </c>
      <c r="Y70" s="12">
        <v>488486</v>
      </c>
      <c r="Z70" s="16">
        <v>0</v>
      </c>
      <c r="AA70" s="17">
        <v>10844</v>
      </c>
      <c r="AB70" s="17">
        <v>0</v>
      </c>
      <c r="AC70" s="17">
        <v>0</v>
      </c>
      <c r="AD70" s="17">
        <v>0</v>
      </c>
      <c r="AE70" s="17">
        <v>0</v>
      </c>
      <c r="AF70" s="17">
        <v>52</v>
      </c>
      <c r="AG70" s="12">
        <v>10896</v>
      </c>
      <c r="AH70" s="16">
        <v>0</v>
      </c>
      <c r="AI70" s="17">
        <v>0</v>
      </c>
      <c r="AJ70" s="17">
        <v>0</v>
      </c>
      <c r="AK70" s="17">
        <v>0</v>
      </c>
      <c r="AL70" s="17">
        <v>0</v>
      </c>
      <c r="AM70" s="17">
        <v>0</v>
      </c>
      <c r="AN70" s="17">
        <v>0</v>
      </c>
      <c r="AO70" s="12">
        <v>0</v>
      </c>
    </row>
    <row r="71" spans="1:41" x14ac:dyDescent="0.25">
      <c r="A71" s="4" t="s">
        <v>61</v>
      </c>
      <c r="B71" s="67">
        <v>265692</v>
      </c>
      <c r="C71" s="53">
        <v>1575703</v>
      </c>
      <c r="D71" s="53">
        <v>2000</v>
      </c>
      <c r="E71" s="53">
        <v>0</v>
      </c>
      <c r="F71" s="53">
        <v>0</v>
      </c>
      <c r="G71" s="53">
        <v>27974</v>
      </c>
      <c r="H71" s="53">
        <v>0</v>
      </c>
      <c r="I71" s="68">
        <v>1871369</v>
      </c>
      <c r="J71" s="16">
        <v>0</v>
      </c>
      <c r="K71" s="17">
        <v>0</v>
      </c>
      <c r="L71" s="17">
        <v>0</v>
      </c>
      <c r="M71" s="17">
        <v>0</v>
      </c>
      <c r="N71" s="17">
        <v>0</v>
      </c>
      <c r="O71" s="17">
        <v>0</v>
      </c>
      <c r="P71" s="17">
        <v>0</v>
      </c>
      <c r="Q71" s="12">
        <v>0</v>
      </c>
      <c r="R71" s="16">
        <v>265692</v>
      </c>
      <c r="S71" s="17">
        <v>1468300</v>
      </c>
      <c r="T71" s="17">
        <v>0</v>
      </c>
      <c r="U71" s="17">
        <v>0</v>
      </c>
      <c r="V71" s="17">
        <v>0</v>
      </c>
      <c r="W71" s="17">
        <v>27554</v>
      </c>
      <c r="X71" s="17">
        <v>0</v>
      </c>
      <c r="Y71" s="12">
        <v>1761546</v>
      </c>
      <c r="Z71" s="16">
        <v>0</v>
      </c>
      <c r="AA71" s="17">
        <v>25445</v>
      </c>
      <c r="AB71" s="17">
        <v>2000</v>
      </c>
      <c r="AC71" s="17">
        <v>0</v>
      </c>
      <c r="AD71" s="17">
        <v>0</v>
      </c>
      <c r="AE71" s="17">
        <v>420</v>
      </c>
      <c r="AF71" s="17">
        <v>0</v>
      </c>
      <c r="AG71" s="12">
        <v>27865</v>
      </c>
      <c r="AH71" s="16">
        <v>0</v>
      </c>
      <c r="AI71" s="17">
        <v>81958</v>
      </c>
      <c r="AJ71" s="17">
        <v>0</v>
      </c>
      <c r="AK71" s="17">
        <v>0</v>
      </c>
      <c r="AL71" s="17">
        <v>0</v>
      </c>
      <c r="AM71" s="17">
        <v>0</v>
      </c>
      <c r="AN71" s="17">
        <v>0</v>
      </c>
      <c r="AO71" s="12">
        <v>81958</v>
      </c>
    </row>
    <row r="72" spans="1:41" x14ac:dyDescent="0.25">
      <c r="A72" s="4" t="s">
        <v>62</v>
      </c>
      <c r="B72" s="67">
        <v>918950</v>
      </c>
      <c r="C72" s="53">
        <v>1381000</v>
      </c>
      <c r="D72" s="53">
        <v>0</v>
      </c>
      <c r="E72" s="53">
        <v>0</v>
      </c>
      <c r="F72" s="53">
        <v>0</v>
      </c>
      <c r="G72" s="53">
        <v>2727</v>
      </c>
      <c r="H72" s="53">
        <v>1550</v>
      </c>
      <c r="I72" s="68">
        <v>2304227</v>
      </c>
      <c r="J72" s="16">
        <v>0</v>
      </c>
      <c r="K72" s="17">
        <v>0</v>
      </c>
      <c r="L72" s="17">
        <v>0</v>
      </c>
      <c r="M72" s="17">
        <v>0</v>
      </c>
      <c r="N72" s="17">
        <v>0</v>
      </c>
      <c r="O72" s="17">
        <v>0</v>
      </c>
      <c r="P72" s="17">
        <v>0</v>
      </c>
      <c r="Q72" s="12">
        <v>0</v>
      </c>
      <c r="R72" s="16">
        <v>918950</v>
      </c>
      <c r="S72" s="17">
        <v>1381000</v>
      </c>
      <c r="T72" s="17">
        <v>0</v>
      </c>
      <c r="U72" s="17">
        <v>0</v>
      </c>
      <c r="V72" s="17">
        <v>0</v>
      </c>
      <c r="W72" s="17">
        <v>2727</v>
      </c>
      <c r="X72" s="17">
        <v>0</v>
      </c>
      <c r="Y72" s="12">
        <v>2302677</v>
      </c>
      <c r="Z72" s="16">
        <v>0</v>
      </c>
      <c r="AA72" s="17">
        <v>0</v>
      </c>
      <c r="AB72" s="17">
        <v>0</v>
      </c>
      <c r="AC72" s="17">
        <v>0</v>
      </c>
      <c r="AD72" s="17">
        <v>0</v>
      </c>
      <c r="AE72" s="17">
        <v>0</v>
      </c>
      <c r="AF72" s="17">
        <v>0</v>
      </c>
      <c r="AG72" s="12">
        <v>0</v>
      </c>
      <c r="AH72" s="16">
        <v>0</v>
      </c>
      <c r="AI72" s="17">
        <v>0</v>
      </c>
      <c r="AJ72" s="17">
        <v>0</v>
      </c>
      <c r="AK72" s="17">
        <v>0</v>
      </c>
      <c r="AL72" s="17">
        <v>0</v>
      </c>
      <c r="AM72" s="17">
        <v>0</v>
      </c>
      <c r="AN72" s="17">
        <v>1550</v>
      </c>
      <c r="AO72" s="12">
        <v>1550</v>
      </c>
    </row>
    <row r="73" spans="1:41" x14ac:dyDescent="0.25">
      <c r="A73" s="4" t="s">
        <v>63</v>
      </c>
      <c r="B73" s="67">
        <v>1075402.73</v>
      </c>
      <c r="C73" s="53">
        <v>4029803.9600000004</v>
      </c>
      <c r="D73" s="53">
        <v>80125.77</v>
      </c>
      <c r="E73" s="53">
        <v>0</v>
      </c>
      <c r="F73" s="53">
        <v>0</v>
      </c>
      <c r="G73" s="53">
        <v>18734.29</v>
      </c>
      <c r="H73" s="53">
        <v>461.59</v>
      </c>
      <c r="I73" s="68">
        <v>5204528.34</v>
      </c>
      <c r="J73" s="16">
        <v>0</v>
      </c>
      <c r="K73" s="17">
        <v>0</v>
      </c>
      <c r="L73" s="17">
        <v>0</v>
      </c>
      <c r="M73" s="17">
        <v>0</v>
      </c>
      <c r="N73" s="17">
        <v>0</v>
      </c>
      <c r="O73" s="17">
        <v>0</v>
      </c>
      <c r="P73" s="17">
        <v>0</v>
      </c>
      <c r="Q73" s="12">
        <v>0</v>
      </c>
      <c r="R73" s="16">
        <v>805512.97000000009</v>
      </c>
      <c r="S73" s="17">
        <v>3812023.99</v>
      </c>
      <c r="T73" s="17">
        <v>0</v>
      </c>
      <c r="U73" s="17">
        <v>0</v>
      </c>
      <c r="V73" s="17">
        <v>0</v>
      </c>
      <c r="W73" s="17">
        <v>13609.29</v>
      </c>
      <c r="X73" s="17">
        <v>0</v>
      </c>
      <c r="Y73" s="12">
        <v>4631146.25</v>
      </c>
      <c r="Z73" s="16">
        <v>269889.76</v>
      </c>
      <c r="AA73" s="17">
        <v>0</v>
      </c>
      <c r="AB73" s="17">
        <v>0</v>
      </c>
      <c r="AC73" s="17">
        <v>0</v>
      </c>
      <c r="AD73" s="17">
        <v>0</v>
      </c>
      <c r="AE73" s="17">
        <v>5125</v>
      </c>
      <c r="AF73" s="17">
        <v>0</v>
      </c>
      <c r="AG73" s="12">
        <v>275014.76</v>
      </c>
      <c r="AH73" s="16">
        <v>0</v>
      </c>
      <c r="AI73" s="17">
        <v>217779.97</v>
      </c>
      <c r="AJ73" s="17">
        <v>80125.77</v>
      </c>
      <c r="AK73" s="17">
        <v>0</v>
      </c>
      <c r="AL73" s="17">
        <v>0</v>
      </c>
      <c r="AM73" s="17">
        <v>0</v>
      </c>
      <c r="AN73" s="17">
        <v>461.59</v>
      </c>
      <c r="AO73" s="12">
        <v>298367.33</v>
      </c>
    </row>
    <row r="74" spans="1:41" x14ac:dyDescent="0.25">
      <c r="A74" s="4" t="s">
        <v>64</v>
      </c>
      <c r="B74" s="67">
        <v>-133</v>
      </c>
      <c r="C74" s="53">
        <v>30860</v>
      </c>
      <c r="D74" s="53">
        <v>0</v>
      </c>
      <c r="E74" s="53">
        <v>19429</v>
      </c>
      <c r="F74" s="53">
        <v>0</v>
      </c>
      <c r="G74" s="53">
        <v>655</v>
      </c>
      <c r="H74" s="53">
        <v>0</v>
      </c>
      <c r="I74" s="68">
        <v>50811</v>
      </c>
      <c r="J74" s="16">
        <v>0</v>
      </c>
      <c r="K74" s="17">
        <v>0</v>
      </c>
      <c r="L74" s="17">
        <v>0</v>
      </c>
      <c r="M74" s="17">
        <v>0</v>
      </c>
      <c r="N74" s="17">
        <v>0</v>
      </c>
      <c r="O74" s="17">
        <v>0</v>
      </c>
      <c r="P74" s="17">
        <v>0</v>
      </c>
      <c r="Q74" s="12">
        <v>0</v>
      </c>
      <c r="R74" s="16">
        <v>-133</v>
      </c>
      <c r="S74" s="17">
        <v>30860</v>
      </c>
      <c r="T74" s="17">
        <v>0</v>
      </c>
      <c r="U74" s="17">
        <v>19429</v>
      </c>
      <c r="V74" s="17">
        <v>0</v>
      </c>
      <c r="W74" s="17">
        <v>655</v>
      </c>
      <c r="X74" s="17">
        <v>0</v>
      </c>
      <c r="Y74" s="12">
        <v>50811</v>
      </c>
      <c r="Z74" s="16">
        <v>0</v>
      </c>
      <c r="AA74" s="17">
        <v>0</v>
      </c>
      <c r="AB74" s="17">
        <v>0</v>
      </c>
      <c r="AC74" s="17">
        <v>0</v>
      </c>
      <c r="AD74" s="17">
        <v>0</v>
      </c>
      <c r="AE74" s="17">
        <v>0</v>
      </c>
      <c r="AF74" s="17">
        <v>0</v>
      </c>
      <c r="AG74" s="12">
        <v>0</v>
      </c>
      <c r="AH74" s="16">
        <v>0</v>
      </c>
      <c r="AI74" s="17">
        <v>0</v>
      </c>
      <c r="AJ74" s="17">
        <v>0</v>
      </c>
      <c r="AK74" s="17">
        <v>0</v>
      </c>
      <c r="AL74" s="17">
        <v>0</v>
      </c>
      <c r="AM74" s="17">
        <v>0</v>
      </c>
      <c r="AN74" s="17">
        <v>0</v>
      </c>
      <c r="AO74" s="12">
        <v>0</v>
      </c>
    </row>
    <row r="75" spans="1:41" x14ac:dyDescent="0.25">
      <c r="A75" s="4" t="s">
        <v>65</v>
      </c>
      <c r="B75" s="67">
        <v>597648.48</v>
      </c>
      <c r="C75" s="53">
        <v>1241951.5399999998</v>
      </c>
      <c r="D75" s="53">
        <v>6028</v>
      </c>
      <c r="E75" s="53">
        <v>557774.81999999995</v>
      </c>
      <c r="F75" s="53">
        <v>0</v>
      </c>
      <c r="G75" s="53">
        <v>15698.84</v>
      </c>
      <c r="H75" s="53">
        <v>0</v>
      </c>
      <c r="I75" s="68">
        <v>2419101.6799999997</v>
      </c>
      <c r="J75" s="16">
        <v>39011.129999999997</v>
      </c>
      <c r="K75" s="17">
        <v>0</v>
      </c>
      <c r="L75" s="17">
        <v>0</v>
      </c>
      <c r="M75" s="17">
        <v>0</v>
      </c>
      <c r="N75" s="17">
        <v>0</v>
      </c>
      <c r="O75" s="17">
        <v>0</v>
      </c>
      <c r="P75" s="17">
        <v>0</v>
      </c>
      <c r="Q75" s="12">
        <v>39011.129999999997</v>
      </c>
      <c r="R75" s="16">
        <v>558637.35</v>
      </c>
      <c r="S75" s="17">
        <v>1156951.69</v>
      </c>
      <c r="T75" s="17">
        <v>6028</v>
      </c>
      <c r="U75" s="17">
        <v>557774.81999999995</v>
      </c>
      <c r="V75" s="17">
        <v>0</v>
      </c>
      <c r="W75" s="17">
        <v>14155.84</v>
      </c>
      <c r="X75" s="17">
        <v>0</v>
      </c>
      <c r="Y75" s="12">
        <v>2293547.6999999997</v>
      </c>
      <c r="Z75" s="16">
        <v>0</v>
      </c>
      <c r="AA75" s="17">
        <v>35699.919999999998</v>
      </c>
      <c r="AB75" s="17">
        <v>0</v>
      </c>
      <c r="AC75" s="17">
        <v>0</v>
      </c>
      <c r="AD75" s="17">
        <v>0</v>
      </c>
      <c r="AE75" s="17">
        <v>0</v>
      </c>
      <c r="AF75" s="17">
        <v>0</v>
      </c>
      <c r="AG75" s="12">
        <v>35699.919999999998</v>
      </c>
      <c r="AH75" s="16">
        <v>0</v>
      </c>
      <c r="AI75" s="17">
        <v>49299.93</v>
      </c>
      <c r="AJ75" s="17">
        <v>0</v>
      </c>
      <c r="AK75" s="17">
        <v>0</v>
      </c>
      <c r="AL75" s="17">
        <v>0</v>
      </c>
      <c r="AM75" s="17">
        <v>1543</v>
      </c>
      <c r="AN75" s="17">
        <v>0</v>
      </c>
      <c r="AO75" s="12">
        <v>50842.93</v>
      </c>
    </row>
    <row r="76" spans="1:41" x14ac:dyDescent="0.25">
      <c r="A76" s="4" t="s">
        <v>66</v>
      </c>
      <c r="B76" s="67">
        <v>1716861.4667201536</v>
      </c>
      <c r="C76" s="53">
        <v>1453697.6781730333</v>
      </c>
      <c r="D76" s="53">
        <v>127801.03</v>
      </c>
      <c r="E76" s="53">
        <v>3200654.3294826536</v>
      </c>
      <c r="F76" s="53">
        <v>0</v>
      </c>
      <c r="G76" s="53">
        <v>0</v>
      </c>
      <c r="H76" s="53">
        <v>6247.8500038850352</v>
      </c>
      <c r="I76" s="68">
        <v>6505262.3543797256</v>
      </c>
      <c r="J76" s="16">
        <v>0</v>
      </c>
      <c r="K76" s="17">
        <v>0</v>
      </c>
      <c r="L76" s="17">
        <v>0</v>
      </c>
      <c r="M76" s="17">
        <v>0</v>
      </c>
      <c r="N76" s="17">
        <v>0</v>
      </c>
      <c r="O76" s="17">
        <v>0</v>
      </c>
      <c r="P76" s="17">
        <v>0</v>
      </c>
      <c r="Q76" s="12">
        <v>0</v>
      </c>
      <c r="R76" s="16">
        <v>1705099.21</v>
      </c>
      <c r="S76" s="17">
        <v>1373197.78</v>
      </c>
      <c r="T76" s="17">
        <v>127801.03</v>
      </c>
      <c r="U76" s="17">
        <v>3164115.42</v>
      </c>
      <c r="V76" s="17">
        <v>0</v>
      </c>
      <c r="W76" s="17">
        <v>0</v>
      </c>
      <c r="X76" s="17">
        <v>6234.23</v>
      </c>
      <c r="Y76" s="12">
        <v>6376447.6699999999</v>
      </c>
      <c r="Z76" s="16">
        <v>11762.2567201536</v>
      </c>
      <c r="AA76" s="17">
        <v>39771.018657701199</v>
      </c>
      <c r="AB76" s="17">
        <v>0</v>
      </c>
      <c r="AC76" s="17">
        <v>0</v>
      </c>
      <c r="AD76" s="17">
        <v>0</v>
      </c>
      <c r="AE76" s="17">
        <v>0</v>
      </c>
      <c r="AF76" s="17">
        <v>0</v>
      </c>
      <c r="AG76" s="12">
        <v>51533.275377854799</v>
      </c>
      <c r="AH76" s="16">
        <v>0</v>
      </c>
      <c r="AI76" s="17">
        <v>40728.879515332199</v>
      </c>
      <c r="AJ76" s="17">
        <v>0</v>
      </c>
      <c r="AK76" s="17">
        <v>36538.9094826535</v>
      </c>
      <c r="AL76" s="17">
        <v>0</v>
      </c>
      <c r="AM76" s="17">
        <v>0</v>
      </c>
      <c r="AN76" s="17">
        <v>13.6200038850354</v>
      </c>
      <c r="AO76" s="12">
        <v>77281.409001870736</v>
      </c>
    </row>
    <row r="77" spans="1:41" x14ac:dyDescent="0.25">
      <c r="A77" s="4" t="s">
        <v>67</v>
      </c>
      <c r="B77" s="67">
        <v>895</v>
      </c>
      <c r="C77" s="53">
        <v>0</v>
      </c>
      <c r="D77" s="53">
        <v>0</v>
      </c>
      <c r="E77" s="53">
        <v>0</v>
      </c>
      <c r="F77" s="53">
        <v>0</v>
      </c>
      <c r="G77" s="53">
        <v>0</v>
      </c>
      <c r="H77" s="53">
        <v>0</v>
      </c>
      <c r="I77" s="68">
        <v>895</v>
      </c>
      <c r="J77" s="16">
        <v>895</v>
      </c>
      <c r="K77" s="17">
        <v>0</v>
      </c>
      <c r="L77" s="17">
        <v>0</v>
      </c>
      <c r="M77" s="17">
        <v>0</v>
      </c>
      <c r="N77" s="17">
        <v>0</v>
      </c>
      <c r="O77" s="17">
        <v>0</v>
      </c>
      <c r="P77" s="17">
        <v>0</v>
      </c>
      <c r="Q77" s="12">
        <v>895</v>
      </c>
      <c r="R77" s="16">
        <v>0</v>
      </c>
      <c r="S77" s="17">
        <v>0</v>
      </c>
      <c r="T77" s="17">
        <v>0</v>
      </c>
      <c r="U77" s="17">
        <v>0</v>
      </c>
      <c r="V77" s="17">
        <v>0</v>
      </c>
      <c r="W77" s="17">
        <v>0</v>
      </c>
      <c r="X77" s="17">
        <v>0</v>
      </c>
      <c r="Y77" s="12">
        <v>0</v>
      </c>
      <c r="Z77" s="16">
        <v>0</v>
      </c>
      <c r="AA77" s="17">
        <v>0</v>
      </c>
      <c r="AB77" s="17">
        <v>0</v>
      </c>
      <c r="AC77" s="17">
        <v>0</v>
      </c>
      <c r="AD77" s="17">
        <v>0</v>
      </c>
      <c r="AE77" s="17">
        <v>0</v>
      </c>
      <c r="AF77" s="17">
        <v>0</v>
      </c>
      <c r="AG77" s="12">
        <v>0</v>
      </c>
      <c r="AH77" s="16">
        <v>0</v>
      </c>
      <c r="AI77" s="17">
        <v>0</v>
      </c>
      <c r="AJ77" s="17">
        <v>0</v>
      </c>
      <c r="AK77" s="17">
        <v>0</v>
      </c>
      <c r="AL77" s="17">
        <v>0</v>
      </c>
      <c r="AM77" s="17">
        <v>0</v>
      </c>
      <c r="AN77" s="17">
        <v>0</v>
      </c>
      <c r="AO77" s="12">
        <v>0</v>
      </c>
    </row>
    <row r="78" spans="1:41" x14ac:dyDescent="0.25">
      <c r="A78" s="4" t="s">
        <v>68</v>
      </c>
      <c r="B78" s="67">
        <v>767684</v>
      </c>
      <c r="C78" s="53">
        <v>3621000</v>
      </c>
      <c r="D78" s="53">
        <v>0</v>
      </c>
      <c r="E78" s="53">
        <v>1593000</v>
      </c>
      <c r="F78" s="53">
        <v>0</v>
      </c>
      <c r="G78" s="53">
        <v>1554</v>
      </c>
      <c r="H78" s="53">
        <v>0</v>
      </c>
      <c r="I78" s="68">
        <v>5983238</v>
      </c>
      <c r="J78" s="16">
        <v>0</v>
      </c>
      <c r="K78" s="17">
        <v>0</v>
      </c>
      <c r="L78" s="17">
        <v>0</v>
      </c>
      <c r="M78" s="17">
        <v>0</v>
      </c>
      <c r="N78" s="17">
        <v>0</v>
      </c>
      <c r="O78" s="17">
        <v>0</v>
      </c>
      <c r="P78" s="17">
        <v>0</v>
      </c>
      <c r="Q78" s="12">
        <v>0</v>
      </c>
      <c r="R78" s="16">
        <v>767684</v>
      </c>
      <c r="S78" s="17">
        <v>3621000</v>
      </c>
      <c r="T78" s="17">
        <v>0</v>
      </c>
      <c r="U78" s="17">
        <v>1593000</v>
      </c>
      <c r="V78" s="17">
        <v>0</v>
      </c>
      <c r="W78" s="17">
        <v>1554</v>
      </c>
      <c r="X78" s="17">
        <v>0</v>
      </c>
      <c r="Y78" s="12">
        <v>5983238</v>
      </c>
      <c r="Z78" s="16">
        <v>0</v>
      </c>
      <c r="AA78" s="17">
        <v>0</v>
      </c>
      <c r="AB78" s="17">
        <v>0</v>
      </c>
      <c r="AC78" s="17">
        <v>0</v>
      </c>
      <c r="AD78" s="17">
        <v>0</v>
      </c>
      <c r="AE78" s="17">
        <v>0</v>
      </c>
      <c r="AF78" s="17">
        <v>0</v>
      </c>
      <c r="AG78" s="12">
        <v>0</v>
      </c>
      <c r="AH78" s="16">
        <v>0</v>
      </c>
      <c r="AI78" s="17">
        <v>0</v>
      </c>
      <c r="AJ78" s="17">
        <v>0</v>
      </c>
      <c r="AK78" s="17">
        <v>0</v>
      </c>
      <c r="AL78" s="17">
        <v>0</v>
      </c>
      <c r="AM78" s="17">
        <v>0</v>
      </c>
      <c r="AN78" s="17">
        <v>0</v>
      </c>
      <c r="AO78" s="12">
        <v>0</v>
      </c>
    </row>
    <row r="79" spans="1:41" x14ac:dyDescent="0.25">
      <c r="A79" s="4" t="s">
        <v>69</v>
      </c>
      <c r="B79" s="67">
        <v>828779</v>
      </c>
      <c r="C79" s="53">
        <v>2932411</v>
      </c>
      <c r="D79" s="53">
        <v>61822</v>
      </c>
      <c r="E79" s="53">
        <v>0</v>
      </c>
      <c r="F79" s="53">
        <v>0</v>
      </c>
      <c r="G79" s="53">
        <v>2557</v>
      </c>
      <c r="H79" s="53">
        <v>5834</v>
      </c>
      <c r="I79" s="68">
        <v>3831403</v>
      </c>
      <c r="J79" s="16">
        <v>721069</v>
      </c>
      <c r="K79" s="17">
        <v>2836137</v>
      </c>
      <c r="L79" s="17">
        <v>61822</v>
      </c>
      <c r="M79" s="17">
        <v>0</v>
      </c>
      <c r="N79" s="17">
        <v>0</v>
      </c>
      <c r="O79" s="17">
        <v>0</v>
      </c>
      <c r="P79" s="17">
        <v>0</v>
      </c>
      <c r="Q79" s="12">
        <v>3619028</v>
      </c>
      <c r="R79" s="16">
        <v>107710</v>
      </c>
      <c r="S79" s="17">
        <v>96274</v>
      </c>
      <c r="T79" s="17">
        <v>0</v>
      </c>
      <c r="U79" s="17">
        <v>0</v>
      </c>
      <c r="V79" s="17">
        <v>0</v>
      </c>
      <c r="W79" s="17">
        <v>229</v>
      </c>
      <c r="X79" s="17">
        <v>4427</v>
      </c>
      <c r="Y79" s="12">
        <v>208640</v>
      </c>
      <c r="Z79" s="16">
        <v>0</v>
      </c>
      <c r="AA79" s="17">
        <v>0</v>
      </c>
      <c r="AB79" s="17">
        <v>0</v>
      </c>
      <c r="AC79" s="17">
        <v>0</v>
      </c>
      <c r="AD79" s="17">
        <v>0</v>
      </c>
      <c r="AE79" s="17">
        <v>2328</v>
      </c>
      <c r="AF79" s="17">
        <v>1407</v>
      </c>
      <c r="AG79" s="12">
        <v>3735</v>
      </c>
      <c r="AH79" s="16">
        <v>0</v>
      </c>
      <c r="AI79" s="17">
        <v>0</v>
      </c>
      <c r="AJ79" s="17">
        <v>0</v>
      </c>
      <c r="AK79" s="17">
        <v>0</v>
      </c>
      <c r="AL79" s="17">
        <v>0</v>
      </c>
      <c r="AM79" s="17">
        <v>0</v>
      </c>
      <c r="AN79" s="17">
        <v>0</v>
      </c>
      <c r="AO79" s="12">
        <v>0</v>
      </c>
    </row>
    <row r="80" spans="1:41" x14ac:dyDescent="0.25">
      <c r="A80" s="4" t="s">
        <v>70</v>
      </c>
      <c r="B80" s="67">
        <v>0</v>
      </c>
      <c r="C80" s="53">
        <v>53775</v>
      </c>
      <c r="D80" s="53">
        <v>0</v>
      </c>
      <c r="E80" s="53">
        <v>0</v>
      </c>
      <c r="F80" s="53">
        <v>0</v>
      </c>
      <c r="G80" s="53">
        <v>0</v>
      </c>
      <c r="H80" s="53">
        <v>0</v>
      </c>
      <c r="I80" s="68">
        <v>53775</v>
      </c>
      <c r="J80" s="16">
        <v>0</v>
      </c>
      <c r="K80" s="17">
        <v>0</v>
      </c>
      <c r="L80" s="17">
        <v>0</v>
      </c>
      <c r="M80" s="17">
        <v>0</v>
      </c>
      <c r="N80" s="17">
        <v>0</v>
      </c>
      <c r="O80" s="17">
        <v>0</v>
      </c>
      <c r="P80" s="17">
        <v>0</v>
      </c>
      <c r="Q80" s="12">
        <v>0</v>
      </c>
      <c r="R80" s="16">
        <v>0</v>
      </c>
      <c r="S80" s="17">
        <v>53775</v>
      </c>
      <c r="T80" s="17">
        <v>0</v>
      </c>
      <c r="U80" s="17">
        <v>0</v>
      </c>
      <c r="V80" s="17">
        <v>0</v>
      </c>
      <c r="W80" s="17">
        <v>0</v>
      </c>
      <c r="X80" s="17">
        <v>0</v>
      </c>
      <c r="Y80" s="12">
        <v>53775</v>
      </c>
      <c r="Z80" s="16">
        <v>0</v>
      </c>
      <c r="AA80" s="17">
        <v>0</v>
      </c>
      <c r="AB80" s="17">
        <v>0</v>
      </c>
      <c r="AC80" s="17">
        <v>0</v>
      </c>
      <c r="AD80" s="17">
        <v>0</v>
      </c>
      <c r="AE80" s="17">
        <v>0</v>
      </c>
      <c r="AF80" s="17">
        <v>0</v>
      </c>
      <c r="AG80" s="12">
        <v>0</v>
      </c>
      <c r="AH80" s="16">
        <v>0</v>
      </c>
      <c r="AI80" s="17">
        <v>0</v>
      </c>
      <c r="AJ80" s="17">
        <v>0</v>
      </c>
      <c r="AK80" s="17">
        <v>0</v>
      </c>
      <c r="AL80" s="17">
        <v>0</v>
      </c>
      <c r="AM80" s="17">
        <v>0</v>
      </c>
      <c r="AN80" s="17">
        <v>0</v>
      </c>
      <c r="AO80" s="12">
        <v>0</v>
      </c>
    </row>
    <row r="81" spans="1:41" x14ac:dyDescent="0.25">
      <c r="A81" s="4" t="s">
        <v>71</v>
      </c>
      <c r="B81" s="67">
        <v>202120.81</v>
      </c>
      <c r="C81" s="53">
        <v>482189.28</v>
      </c>
      <c r="D81" s="53">
        <v>8000</v>
      </c>
      <c r="E81" s="53">
        <v>0</v>
      </c>
      <c r="F81" s="53">
        <v>0</v>
      </c>
      <c r="G81" s="53">
        <v>12936</v>
      </c>
      <c r="H81" s="53">
        <v>4718.8</v>
      </c>
      <c r="I81" s="68">
        <v>709964.89000000013</v>
      </c>
      <c r="J81" s="16">
        <v>0</v>
      </c>
      <c r="K81" s="17">
        <v>0</v>
      </c>
      <c r="L81" s="17">
        <v>0</v>
      </c>
      <c r="M81" s="17">
        <v>0</v>
      </c>
      <c r="N81" s="17">
        <v>0</v>
      </c>
      <c r="O81" s="17">
        <v>0</v>
      </c>
      <c r="P81" s="17">
        <v>0</v>
      </c>
      <c r="Q81" s="12">
        <v>0</v>
      </c>
      <c r="R81" s="16">
        <v>202120.81</v>
      </c>
      <c r="S81" s="17">
        <v>482189.28</v>
      </c>
      <c r="T81" s="17">
        <v>0</v>
      </c>
      <c r="U81" s="17">
        <v>0</v>
      </c>
      <c r="V81" s="17">
        <v>0</v>
      </c>
      <c r="W81" s="17">
        <v>12936</v>
      </c>
      <c r="X81" s="17">
        <v>4718.8</v>
      </c>
      <c r="Y81" s="12">
        <v>701964.89000000013</v>
      </c>
      <c r="Z81" s="16">
        <v>0</v>
      </c>
      <c r="AA81" s="17">
        <v>0</v>
      </c>
      <c r="AB81" s="17">
        <v>8000</v>
      </c>
      <c r="AC81" s="17">
        <v>0</v>
      </c>
      <c r="AD81" s="17">
        <v>0</v>
      </c>
      <c r="AE81" s="17">
        <v>0</v>
      </c>
      <c r="AF81" s="17">
        <v>0</v>
      </c>
      <c r="AG81" s="12">
        <v>8000</v>
      </c>
      <c r="AH81" s="16">
        <v>0</v>
      </c>
      <c r="AI81" s="17">
        <v>0</v>
      </c>
      <c r="AJ81" s="17">
        <v>0</v>
      </c>
      <c r="AK81" s="17">
        <v>0</v>
      </c>
      <c r="AL81" s="17">
        <v>0</v>
      </c>
      <c r="AM81" s="17">
        <v>0</v>
      </c>
      <c r="AN81" s="17">
        <v>0</v>
      </c>
      <c r="AO81" s="12">
        <v>0</v>
      </c>
    </row>
    <row r="82" spans="1:41" x14ac:dyDescent="0.25">
      <c r="A82" s="4" t="s">
        <v>72</v>
      </c>
      <c r="B82" s="67">
        <v>2147403</v>
      </c>
      <c r="C82" s="53">
        <v>7473821</v>
      </c>
      <c r="D82" s="53">
        <v>0</v>
      </c>
      <c r="E82" s="53">
        <v>1277028</v>
      </c>
      <c r="F82" s="53">
        <v>0</v>
      </c>
      <c r="G82" s="53">
        <v>0</v>
      </c>
      <c r="H82" s="53">
        <v>100250</v>
      </c>
      <c r="I82" s="68">
        <v>10998502</v>
      </c>
      <c r="J82" s="16">
        <v>0</v>
      </c>
      <c r="K82" s="17">
        <v>0</v>
      </c>
      <c r="L82" s="17">
        <v>0</v>
      </c>
      <c r="M82" s="17">
        <v>0</v>
      </c>
      <c r="N82" s="17">
        <v>0</v>
      </c>
      <c r="O82" s="17">
        <v>0</v>
      </c>
      <c r="P82" s="17">
        <v>0</v>
      </c>
      <c r="Q82" s="12">
        <v>0</v>
      </c>
      <c r="R82" s="16">
        <v>2147403</v>
      </c>
      <c r="S82" s="17">
        <v>7229585</v>
      </c>
      <c r="T82" s="17">
        <v>0</v>
      </c>
      <c r="U82" s="17">
        <v>1277028</v>
      </c>
      <c r="V82" s="17">
        <v>0</v>
      </c>
      <c r="W82" s="17">
        <v>0</v>
      </c>
      <c r="X82" s="17">
        <v>86197</v>
      </c>
      <c r="Y82" s="12">
        <v>10740213</v>
      </c>
      <c r="Z82" s="16">
        <v>0</v>
      </c>
      <c r="AA82" s="17">
        <v>244236</v>
      </c>
      <c r="AB82" s="17">
        <v>0</v>
      </c>
      <c r="AC82" s="17">
        <v>0</v>
      </c>
      <c r="AD82" s="17">
        <v>0</v>
      </c>
      <c r="AE82" s="17">
        <v>0</v>
      </c>
      <c r="AF82" s="17">
        <v>-164</v>
      </c>
      <c r="AG82" s="12">
        <v>244072</v>
      </c>
      <c r="AH82" s="16">
        <v>0</v>
      </c>
      <c r="AI82" s="17">
        <v>0</v>
      </c>
      <c r="AJ82" s="17">
        <v>0</v>
      </c>
      <c r="AK82" s="17">
        <v>0</v>
      </c>
      <c r="AL82" s="17">
        <v>0</v>
      </c>
      <c r="AM82" s="17">
        <v>0</v>
      </c>
      <c r="AN82" s="17">
        <v>14217</v>
      </c>
      <c r="AO82" s="12">
        <v>14217</v>
      </c>
    </row>
    <row r="83" spans="1:41" x14ac:dyDescent="0.25">
      <c r="A83" s="4" t="s">
        <v>73</v>
      </c>
      <c r="B83" s="67">
        <v>1120583</v>
      </c>
      <c r="C83" s="53">
        <v>6765707</v>
      </c>
      <c r="D83" s="53">
        <v>0</v>
      </c>
      <c r="E83" s="53">
        <v>0</v>
      </c>
      <c r="F83" s="53">
        <v>0</v>
      </c>
      <c r="G83" s="53">
        <v>14129</v>
      </c>
      <c r="H83" s="53">
        <v>30100</v>
      </c>
      <c r="I83" s="68">
        <v>7930519</v>
      </c>
      <c r="J83" s="16">
        <v>0</v>
      </c>
      <c r="K83" s="17">
        <v>0</v>
      </c>
      <c r="L83" s="17">
        <v>0</v>
      </c>
      <c r="M83" s="17">
        <v>0</v>
      </c>
      <c r="N83" s="17">
        <v>0</v>
      </c>
      <c r="O83" s="17">
        <v>0</v>
      </c>
      <c r="P83" s="17">
        <v>0</v>
      </c>
      <c r="Q83" s="12">
        <v>0</v>
      </c>
      <c r="R83" s="16">
        <v>1120583</v>
      </c>
      <c r="S83" s="17">
        <v>6521687</v>
      </c>
      <c r="T83" s="17">
        <v>0</v>
      </c>
      <c r="U83" s="17">
        <v>0</v>
      </c>
      <c r="V83" s="17">
        <v>0</v>
      </c>
      <c r="W83" s="17">
        <v>11119</v>
      </c>
      <c r="X83" s="17">
        <v>30100</v>
      </c>
      <c r="Y83" s="12">
        <v>7683489</v>
      </c>
      <c r="Z83" s="16">
        <v>0</v>
      </c>
      <c r="AA83" s="17">
        <v>0</v>
      </c>
      <c r="AB83" s="17">
        <v>0</v>
      </c>
      <c r="AC83" s="17">
        <v>0</v>
      </c>
      <c r="AD83" s="17">
        <v>0</v>
      </c>
      <c r="AE83" s="17">
        <v>0</v>
      </c>
      <c r="AF83" s="17">
        <v>0</v>
      </c>
      <c r="AG83" s="12">
        <v>0</v>
      </c>
      <c r="AH83" s="16">
        <v>0</v>
      </c>
      <c r="AI83" s="17">
        <v>244020</v>
      </c>
      <c r="AJ83" s="17">
        <v>0</v>
      </c>
      <c r="AK83" s="17">
        <v>0</v>
      </c>
      <c r="AL83" s="17">
        <v>0</v>
      </c>
      <c r="AM83" s="17">
        <v>3010</v>
      </c>
      <c r="AN83" s="17">
        <v>0</v>
      </c>
      <c r="AO83" s="12">
        <v>247030</v>
      </c>
    </row>
    <row r="84" spans="1:41" x14ac:dyDescent="0.25">
      <c r="A84" s="4" t="s">
        <v>74</v>
      </c>
      <c r="B84" s="67">
        <v>0</v>
      </c>
      <c r="C84" s="53">
        <v>8454</v>
      </c>
      <c r="D84" s="53">
        <v>25275</v>
      </c>
      <c r="E84" s="53">
        <v>0</v>
      </c>
      <c r="F84" s="53">
        <v>0</v>
      </c>
      <c r="G84" s="53">
        <v>14000</v>
      </c>
      <c r="H84" s="53">
        <v>0</v>
      </c>
      <c r="I84" s="68">
        <v>47729</v>
      </c>
      <c r="J84" s="16">
        <v>0</v>
      </c>
      <c r="K84" s="17">
        <v>0</v>
      </c>
      <c r="L84" s="17">
        <v>0</v>
      </c>
      <c r="M84" s="17">
        <v>0</v>
      </c>
      <c r="N84" s="17">
        <v>0</v>
      </c>
      <c r="O84" s="17">
        <v>0</v>
      </c>
      <c r="P84" s="17">
        <v>0</v>
      </c>
      <c r="Q84" s="12">
        <v>0</v>
      </c>
      <c r="R84" s="16">
        <v>0</v>
      </c>
      <c r="S84" s="17">
        <v>0</v>
      </c>
      <c r="T84" s="17">
        <v>0</v>
      </c>
      <c r="U84" s="17">
        <v>0</v>
      </c>
      <c r="V84" s="17">
        <v>0</v>
      </c>
      <c r="W84" s="17">
        <v>0</v>
      </c>
      <c r="X84" s="17">
        <v>0</v>
      </c>
      <c r="Y84" s="12">
        <v>0</v>
      </c>
      <c r="Z84" s="16">
        <v>0</v>
      </c>
      <c r="AA84" s="17">
        <v>8454</v>
      </c>
      <c r="AB84" s="17">
        <v>20575</v>
      </c>
      <c r="AC84" s="17">
        <v>0</v>
      </c>
      <c r="AD84" s="17">
        <v>0</v>
      </c>
      <c r="AE84" s="17">
        <v>14000</v>
      </c>
      <c r="AF84" s="17">
        <v>0</v>
      </c>
      <c r="AG84" s="12">
        <v>43029</v>
      </c>
      <c r="AH84" s="16">
        <v>0</v>
      </c>
      <c r="AI84" s="17">
        <v>0</v>
      </c>
      <c r="AJ84" s="17">
        <v>4700</v>
      </c>
      <c r="AK84" s="17">
        <v>0</v>
      </c>
      <c r="AL84" s="17">
        <v>0</v>
      </c>
      <c r="AM84" s="17">
        <v>0</v>
      </c>
      <c r="AN84" s="17">
        <v>0</v>
      </c>
      <c r="AO84" s="12">
        <v>4700</v>
      </c>
    </row>
    <row r="85" spans="1:41" x14ac:dyDescent="0.25">
      <c r="A85" s="4" t="s">
        <v>75</v>
      </c>
      <c r="B85" s="67">
        <v>922147.78236154898</v>
      </c>
      <c r="C85" s="53">
        <v>5493780.4600000009</v>
      </c>
      <c r="D85" s="53">
        <v>869576.9059649338</v>
      </c>
      <c r="E85" s="53">
        <v>0</v>
      </c>
      <c r="F85" s="53">
        <v>0</v>
      </c>
      <c r="G85" s="53">
        <v>0</v>
      </c>
      <c r="H85" s="53">
        <v>0</v>
      </c>
      <c r="I85" s="68">
        <v>7285505.1483264845</v>
      </c>
      <c r="J85" s="16">
        <v>0</v>
      </c>
      <c r="K85" s="17">
        <v>0</v>
      </c>
      <c r="L85" s="17">
        <v>0</v>
      </c>
      <c r="M85" s="17">
        <v>0</v>
      </c>
      <c r="N85" s="17">
        <v>0</v>
      </c>
      <c r="O85" s="17">
        <v>0</v>
      </c>
      <c r="P85" s="17">
        <v>0</v>
      </c>
      <c r="Q85" s="12">
        <v>0</v>
      </c>
      <c r="R85" s="16">
        <v>922147.78236154898</v>
      </c>
      <c r="S85" s="17">
        <v>5493780.4600000009</v>
      </c>
      <c r="T85" s="17">
        <v>869576.9059649338</v>
      </c>
      <c r="U85" s="17">
        <v>0</v>
      </c>
      <c r="V85" s="17">
        <v>0</v>
      </c>
      <c r="W85" s="17">
        <v>0</v>
      </c>
      <c r="X85" s="17">
        <v>0</v>
      </c>
      <c r="Y85" s="12">
        <v>7285505.1483264845</v>
      </c>
      <c r="Z85" s="16">
        <v>0</v>
      </c>
      <c r="AA85" s="17">
        <v>0</v>
      </c>
      <c r="AB85" s="17">
        <v>0</v>
      </c>
      <c r="AC85" s="17">
        <v>0</v>
      </c>
      <c r="AD85" s="17">
        <v>0</v>
      </c>
      <c r="AE85" s="17">
        <v>0</v>
      </c>
      <c r="AF85" s="17">
        <v>0</v>
      </c>
      <c r="AG85" s="12">
        <v>0</v>
      </c>
      <c r="AH85" s="16">
        <v>0</v>
      </c>
      <c r="AI85" s="17">
        <v>0</v>
      </c>
      <c r="AJ85" s="17">
        <v>0</v>
      </c>
      <c r="AK85" s="17">
        <v>0</v>
      </c>
      <c r="AL85" s="17">
        <v>0</v>
      </c>
      <c r="AM85" s="17">
        <v>0</v>
      </c>
      <c r="AN85" s="17">
        <v>0</v>
      </c>
      <c r="AO85" s="12">
        <v>0</v>
      </c>
    </row>
    <row r="86" spans="1:41" x14ac:dyDescent="0.25">
      <c r="A86" s="4" t="s">
        <v>76</v>
      </c>
      <c r="B86" s="67">
        <v>962887</v>
      </c>
      <c r="C86" s="53">
        <v>127060</v>
      </c>
      <c r="D86" s="53">
        <v>0</v>
      </c>
      <c r="E86" s="53">
        <v>3505526.9399999995</v>
      </c>
      <c r="F86" s="53">
        <v>0</v>
      </c>
      <c r="G86" s="53">
        <v>0</v>
      </c>
      <c r="H86" s="53">
        <v>0</v>
      </c>
      <c r="I86" s="68">
        <v>4595473.9399999995</v>
      </c>
      <c r="J86" s="16">
        <v>0</v>
      </c>
      <c r="K86" s="17">
        <v>0</v>
      </c>
      <c r="L86" s="17">
        <v>0</v>
      </c>
      <c r="M86" s="17">
        <v>0</v>
      </c>
      <c r="N86" s="17">
        <v>0</v>
      </c>
      <c r="O86" s="17">
        <v>0</v>
      </c>
      <c r="P86" s="17">
        <v>0</v>
      </c>
      <c r="Q86" s="12">
        <v>0</v>
      </c>
      <c r="R86" s="16">
        <v>572361</v>
      </c>
      <c r="S86" s="17">
        <v>127060</v>
      </c>
      <c r="T86" s="17">
        <v>0</v>
      </c>
      <c r="U86" s="17">
        <v>3505526.9399999995</v>
      </c>
      <c r="V86" s="17">
        <v>0</v>
      </c>
      <c r="W86" s="17">
        <v>0</v>
      </c>
      <c r="X86" s="17">
        <v>0</v>
      </c>
      <c r="Y86" s="12">
        <v>4204947.9399999995</v>
      </c>
      <c r="Z86" s="16">
        <v>390526</v>
      </c>
      <c r="AA86" s="17">
        <v>0</v>
      </c>
      <c r="AB86" s="17">
        <v>0</v>
      </c>
      <c r="AC86" s="17">
        <v>0</v>
      </c>
      <c r="AD86" s="17">
        <v>0</v>
      </c>
      <c r="AE86" s="17">
        <v>0</v>
      </c>
      <c r="AF86" s="17">
        <v>0</v>
      </c>
      <c r="AG86" s="12">
        <v>390526</v>
      </c>
      <c r="AH86" s="16">
        <v>0</v>
      </c>
      <c r="AI86" s="17">
        <v>0</v>
      </c>
      <c r="AJ86" s="17">
        <v>0</v>
      </c>
      <c r="AK86" s="17">
        <v>0</v>
      </c>
      <c r="AL86" s="17">
        <v>0</v>
      </c>
      <c r="AM86" s="17">
        <v>0</v>
      </c>
      <c r="AN86" s="17">
        <v>0</v>
      </c>
      <c r="AO86" s="12">
        <v>0</v>
      </c>
    </row>
    <row r="87" spans="1:41" x14ac:dyDescent="0.25">
      <c r="A87" s="4" t="s">
        <v>77</v>
      </c>
      <c r="B87" s="67">
        <v>989895.46</v>
      </c>
      <c r="C87" s="53">
        <v>6291978.1000000006</v>
      </c>
      <c r="D87" s="53">
        <v>157959.66</v>
      </c>
      <c r="E87" s="53">
        <v>0</v>
      </c>
      <c r="F87" s="53">
        <v>0</v>
      </c>
      <c r="G87" s="53">
        <v>15000</v>
      </c>
      <c r="H87" s="53">
        <v>1000</v>
      </c>
      <c r="I87" s="68">
        <v>7455833.2200000007</v>
      </c>
      <c r="J87" s="16">
        <v>0</v>
      </c>
      <c r="K87" s="17">
        <v>0</v>
      </c>
      <c r="L87" s="17">
        <v>0</v>
      </c>
      <c r="M87" s="17">
        <v>0</v>
      </c>
      <c r="N87" s="17">
        <v>0</v>
      </c>
      <c r="O87" s="17">
        <v>0</v>
      </c>
      <c r="P87" s="17">
        <v>0</v>
      </c>
      <c r="Q87" s="12">
        <v>0</v>
      </c>
      <c r="R87" s="16">
        <v>959816.7</v>
      </c>
      <c r="S87" s="17">
        <v>5637548.1400000006</v>
      </c>
      <c r="T87" s="17">
        <v>0</v>
      </c>
      <c r="U87" s="17">
        <v>0</v>
      </c>
      <c r="V87" s="17">
        <v>0</v>
      </c>
      <c r="W87" s="17">
        <v>15000</v>
      </c>
      <c r="X87" s="17">
        <v>0</v>
      </c>
      <c r="Y87" s="12">
        <v>6612364.8400000008</v>
      </c>
      <c r="Z87" s="16">
        <v>12810.61</v>
      </c>
      <c r="AA87" s="17">
        <v>117301.63</v>
      </c>
      <c r="AB87" s="17">
        <v>0</v>
      </c>
      <c r="AC87" s="17">
        <v>0</v>
      </c>
      <c r="AD87" s="17">
        <v>0</v>
      </c>
      <c r="AE87" s="17">
        <v>0</v>
      </c>
      <c r="AF87" s="17">
        <v>1000</v>
      </c>
      <c r="AG87" s="12">
        <v>131112.24</v>
      </c>
      <c r="AH87" s="16">
        <v>17268.150000000001</v>
      </c>
      <c r="AI87" s="17">
        <v>537128.32999999996</v>
      </c>
      <c r="AJ87" s="17">
        <v>157959.66</v>
      </c>
      <c r="AK87" s="17">
        <v>0</v>
      </c>
      <c r="AL87" s="17">
        <v>0</v>
      </c>
      <c r="AM87" s="17">
        <v>0</v>
      </c>
      <c r="AN87" s="17">
        <v>0</v>
      </c>
      <c r="AO87" s="12">
        <v>712356.14</v>
      </c>
    </row>
    <row r="88" spans="1:41" x14ac:dyDescent="0.25">
      <c r="A88" s="4" t="s">
        <v>78</v>
      </c>
      <c r="B88" s="67">
        <v>331591</v>
      </c>
      <c r="C88" s="53">
        <v>798067</v>
      </c>
      <c r="D88" s="53">
        <v>0</v>
      </c>
      <c r="E88" s="53">
        <v>0</v>
      </c>
      <c r="F88" s="53">
        <v>0</v>
      </c>
      <c r="G88" s="53">
        <v>1352</v>
      </c>
      <c r="H88" s="53">
        <v>4100</v>
      </c>
      <c r="I88" s="68">
        <v>1135110</v>
      </c>
      <c r="J88" s="16">
        <v>0</v>
      </c>
      <c r="K88" s="17">
        <v>0</v>
      </c>
      <c r="L88" s="17">
        <v>0</v>
      </c>
      <c r="M88" s="17">
        <v>0</v>
      </c>
      <c r="N88" s="17">
        <v>0</v>
      </c>
      <c r="O88" s="17">
        <v>0</v>
      </c>
      <c r="P88" s="17">
        <v>0</v>
      </c>
      <c r="Q88" s="12">
        <v>0</v>
      </c>
      <c r="R88" s="16">
        <v>331541</v>
      </c>
      <c r="S88" s="17">
        <v>751746</v>
      </c>
      <c r="T88" s="17">
        <v>0</v>
      </c>
      <c r="U88" s="17">
        <v>0</v>
      </c>
      <c r="V88" s="17">
        <v>0</v>
      </c>
      <c r="W88" s="17">
        <v>1352</v>
      </c>
      <c r="X88" s="17">
        <v>4100</v>
      </c>
      <c r="Y88" s="12">
        <v>1088739</v>
      </c>
      <c r="Z88" s="16">
        <v>50</v>
      </c>
      <c r="AA88" s="17">
        <v>46321</v>
      </c>
      <c r="AB88" s="17">
        <v>0</v>
      </c>
      <c r="AC88" s="17">
        <v>0</v>
      </c>
      <c r="AD88" s="17">
        <v>0</v>
      </c>
      <c r="AE88" s="17">
        <v>0</v>
      </c>
      <c r="AF88" s="17">
        <v>0</v>
      </c>
      <c r="AG88" s="12">
        <v>46371</v>
      </c>
      <c r="AH88" s="16">
        <v>0</v>
      </c>
      <c r="AI88" s="17">
        <v>0</v>
      </c>
      <c r="AJ88" s="17">
        <v>0</v>
      </c>
      <c r="AK88" s="17">
        <v>0</v>
      </c>
      <c r="AL88" s="17">
        <v>0</v>
      </c>
      <c r="AM88" s="17">
        <v>0</v>
      </c>
      <c r="AN88" s="17">
        <v>0</v>
      </c>
      <c r="AO88" s="12">
        <v>0</v>
      </c>
    </row>
    <row r="89" spans="1:41" x14ac:dyDescent="0.25">
      <c r="A89" s="5"/>
      <c r="B89" s="69"/>
      <c r="C89" s="54"/>
      <c r="D89" s="54"/>
      <c r="E89" s="54"/>
      <c r="F89" s="54"/>
      <c r="G89" s="54"/>
      <c r="H89" s="54"/>
      <c r="I89" s="70"/>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row>
    <row r="90" spans="1:41" x14ac:dyDescent="0.25">
      <c r="A90" s="30"/>
      <c r="B90" s="31">
        <f>SUM(B9:B89)</f>
        <v>67629042.799081698</v>
      </c>
      <c r="C90" s="32">
        <f t="shared" ref="C90:AO90" si="0">SUM(C9:C89)</f>
        <v>251130312.72817296</v>
      </c>
      <c r="D90" s="32">
        <f t="shared" ref="D90:E90" si="1">SUM(D9:D89)</f>
        <v>10012517.775964933</v>
      </c>
      <c r="E90" s="32">
        <f t="shared" si="1"/>
        <v>39394442.259482652</v>
      </c>
      <c r="F90" s="32">
        <f t="shared" si="0"/>
        <v>976629.65999999992</v>
      </c>
      <c r="G90" s="32">
        <f t="shared" si="0"/>
        <v>1390279.33</v>
      </c>
      <c r="H90" s="32">
        <f t="shared" si="0"/>
        <v>2148918.4100038852</v>
      </c>
      <c r="I90" s="33">
        <f t="shared" si="0"/>
        <v>372682142.96270615</v>
      </c>
      <c r="J90" s="31">
        <f t="shared" si="0"/>
        <v>2985826.3</v>
      </c>
      <c r="K90" s="32">
        <f t="shared" si="0"/>
        <v>16548309.279999999</v>
      </c>
      <c r="L90" s="32">
        <f t="shared" ref="L90:M90" si="2">SUM(L9:L89)</f>
        <v>469500.27</v>
      </c>
      <c r="M90" s="32">
        <f t="shared" si="2"/>
        <v>8856246.1400000006</v>
      </c>
      <c r="N90" s="32">
        <f t="shared" si="0"/>
        <v>0</v>
      </c>
      <c r="O90" s="32">
        <f t="shared" si="0"/>
        <v>365841.08</v>
      </c>
      <c r="P90" s="32">
        <f t="shared" si="0"/>
        <v>37956.04</v>
      </c>
      <c r="Q90" s="33">
        <f t="shared" si="0"/>
        <v>29263679.109999999</v>
      </c>
      <c r="R90" s="31">
        <f t="shared" si="0"/>
        <v>59256458.582361557</v>
      </c>
      <c r="S90" s="32">
        <f t="shared" si="0"/>
        <v>225522765.59000003</v>
      </c>
      <c r="T90" s="32">
        <f t="shared" ref="T90:U90" si="3">SUM(T9:T89)</f>
        <v>8934402.0759649333</v>
      </c>
      <c r="U90" s="32">
        <f t="shared" si="3"/>
        <v>28483987.909999996</v>
      </c>
      <c r="V90" s="32">
        <f t="shared" si="0"/>
        <v>961629.65999999992</v>
      </c>
      <c r="W90" s="32">
        <f t="shared" si="0"/>
        <v>948368.95</v>
      </c>
      <c r="X90" s="32">
        <f t="shared" si="0"/>
        <v>1432252.9400000002</v>
      </c>
      <c r="Y90" s="33">
        <f t="shared" si="0"/>
        <v>325539865.7083264</v>
      </c>
      <c r="Z90" s="31">
        <f t="shared" si="0"/>
        <v>1347247.8567201537</v>
      </c>
      <c r="AA90" s="32">
        <f t="shared" si="0"/>
        <v>5520113.4286577012</v>
      </c>
      <c r="AB90" s="32">
        <f t="shared" ref="AB90:AC90" si="4">SUM(AB9:AB89)</f>
        <v>220204</v>
      </c>
      <c r="AC90" s="32">
        <f t="shared" si="4"/>
        <v>258364</v>
      </c>
      <c r="AD90" s="32">
        <f t="shared" si="0"/>
        <v>0</v>
      </c>
      <c r="AE90" s="32">
        <f t="shared" si="0"/>
        <v>62624.299999999996</v>
      </c>
      <c r="AF90" s="32">
        <f t="shared" si="0"/>
        <v>541887.72</v>
      </c>
      <c r="AG90" s="33">
        <f t="shared" si="0"/>
        <v>7950441.305377854</v>
      </c>
      <c r="AH90" s="31">
        <f t="shared" si="0"/>
        <v>4039510.06</v>
      </c>
      <c r="AI90" s="32">
        <f t="shared" si="0"/>
        <v>3539124.4295153329</v>
      </c>
      <c r="AJ90" s="32">
        <f t="shared" ref="AJ90:AK90" si="5">SUM(AJ9:AJ89)</f>
        <v>388411.43000000005</v>
      </c>
      <c r="AK90" s="32">
        <f t="shared" si="5"/>
        <v>1795844.2094826535</v>
      </c>
      <c r="AL90" s="32">
        <f t="shared" si="0"/>
        <v>15000</v>
      </c>
      <c r="AM90" s="32">
        <f t="shared" si="0"/>
        <v>13445</v>
      </c>
      <c r="AN90" s="32">
        <f t="shared" si="0"/>
        <v>136821.71000388503</v>
      </c>
      <c r="AO90" s="33">
        <f t="shared" si="0"/>
        <v>9928156.8390018716</v>
      </c>
    </row>
    <row r="91" spans="1:41"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C197"/>
  <sheetViews>
    <sheetView showGridLines="0" zoomScale="50" zoomScaleNormal="50" zoomScalePageLayoutView="50" workbookViewId="0">
      <pane xSplit="5" ySplit="10" topLeftCell="F11" activePane="bottomRight" state="frozen"/>
      <selection pane="topRight"/>
      <selection pane="bottomLeft"/>
      <selection pane="bottomRight"/>
    </sheetView>
  </sheetViews>
  <sheetFormatPr defaultColWidth="12.6640625" defaultRowHeight="15" x14ac:dyDescent="0.25"/>
  <cols>
    <col min="1" max="1" width="4.6640625" style="157" customWidth="1"/>
    <col min="2" max="2" width="12.6640625" style="157" customWidth="1"/>
    <col min="3" max="3" width="45.6640625" style="158" customWidth="1"/>
    <col min="4" max="4" width="12.6640625" style="171" customWidth="1"/>
    <col min="5" max="5" width="2.6640625" style="157" customWidth="1"/>
    <col min="6" max="11" width="18.6640625" style="159" customWidth="1"/>
    <col min="12" max="12" width="2.6640625" style="157" customWidth="1"/>
    <col min="13" max="21" width="18.6640625" style="159" customWidth="1"/>
    <col min="22" max="22" width="2.6640625" style="157" customWidth="1"/>
    <col min="23" max="26" width="18.6640625" style="159" customWidth="1"/>
    <col min="27" max="27" width="2.6640625" style="157" customWidth="1"/>
    <col min="28" max="16384" width="12.6640625" style="157"/>
  </cols>
  <sheetData>
    <row r="1" spans="1:26" s="107" customFormat="1" ht="18" customHeight="1" x14ac:dyDescent="0.3">
      <c r="C1" s="108"/>
      <c r="D1" s="109"/>
      <c r="F1" s="110"/>
      <c r="G1" s="110"/>
      <c r="H1" s="110"/>
      <c r="I1" s="110"/>
      <c r="J1" s="110"/>
      <c r="K1" s="110"/>
      <c r="M1" s="110"/>
      <c r="N1" s="110"/>
      <c r="O1" s="110"/>
      <c r="P1" s="110"/>
      <c r="Q1" s="110"/>
      <c r="R1" s="110"/>
      <c r="S1" s="110"/>
      <c r="T1" s="110"/>
      <c r="U1" s="110"/>
      <c r="W1" s="110"/>
      <c r="X1" s="110"/>
      <c r="Y1" s="110"/>
      <c r="Z1" s="110"/>
    </row>
    <row r="2" spans="1:26" s="107" customFormat="1" ht="18" customHeight="1" x14ac:dyDescent="0.3">
      <c r="B2" s="111" t="s">
        <v>287</v>
      </c>
      <c r="C2" s="111" t="s">
        <v>288</v>
      </c>
      <c r="D2" s="112"/>
      <c r="F2" s="113"/>
      <c r="G2" s="113"/>
      <c r="H2" s="113"/>
      <c r="I2" s="113"/>
      <c r="J2" s="113"/>
      <c r="K2" s="114"/>
      <c r="M2" s="113"/>
      <c r="N2" s="113"/>
      <c r="O2" s="113"/>
      <c r="P2" s="113"/>
      <c r="Q2" s="113"/>
      <c r="R2" s="113"/>
      <c r="S2" s="113"/>
      <c r="T2" s="113"/>
      <c r="U2" s="114"/>
      <c r="W2" s="113"/>
      <c r="X2" s="113"/>
      <c r="Y2" s="114"/>
      <c r="Z2" s="114" t="s">
        <v>323</v>
      </c>
    </row>
    <row r="3" spans="1:26" s="107" customFormat="1" ht="18" customHeight="1" x14ac:dyDescent="0.3">
      <c r="B3" s="111"/>
      <c r="C3" s="115" t="s">
        <v>289</v>
      </c>
      <c r="D3" s="112"/>
      <c r="F3" s="113"/>
      <c r="G3" s="113"/>
      <c r="H3" s="113"/>
      <c r="I3" s="113"/>
      <c r="J3" s="113"/>
      <c r="K3" s="116"/>
      <c r="M3" s="113"/>
      <c r="N3" s="113"/>
      <c r="O3" s="113"/>
      <c r="P3" s="113"/>
      <c r="Q3" s="113"/>
      <c r="R3" s="113"/>
      <c r="S3" s="113"/>
      <c r="T3" s="113"/>
      <c r="U3" s="116"/>
      <c r="W3" s="113"/>
      <c r="X3" s="113"/>
      <c r="Y3" s="116"/>
      <c r="Z3" s="116"/>
    </row>
    <row r="4" spans="1:26" s="107" customFormat="1" ht="18" customHeight="1" thickBot="1" x14ac:dyDescent="0.35">
      <c r="B4" s="117"/>
      <c r="C4" s="118"/>
      <c r="D4" s="119"/>
      <c r="E4" s="120"/>
      <c r="F4" s="120"/>
      <c r="G4" s="120"/>
      <c r="H4" s="120"/>
      <c r="I4" s="120"/>
      <c r="J4" s="120"/>
      <c r="K4" s="120"/>
      <c r="L4" s="120"/>
      <c r="M4" s="120"/>
      <c r="N4" s="120"/>
      <c r="O4" s="120"/>
      <c r="P4" s="120"/>
      <c r="Q4" s="120"/>
      <c r="R4" s="120"/>
      <c r="S4" s="120"/>
      <c r="T4" s="120"/>
      <c r="U4" s="120"/>
      <c r="V4" s="120"/>
      <c r="W4" s="120"/>
      <c r="X4" s="120"/>
      <c r="Y4" s="120"/>
      <c r="Z4" s="120"/>
    </row>
    <row r="5" spans="1:26" s="121" customFormat="1" ht="18" customHeight="1" x14ac:dyDescent="0.3">
      <c r="C5" s="122"/>
      <c r="D5" s="123"/>
      <c r="F5" s="124"/>
      <c r="G5" s="124"/>
      <c r="H5" s="124"/>
      <c r="I5" s="124"/>
      <c r="J5" s="124"/>
      <c r="K5" s="124"/>
      <c r="M5" s="124"/>
      <c r="N5" s="124"/>
      <c r="O5" s="124"/>
      <c r="P5" s="124"/>
      <c r="Q5" s="124"/>
      <c r="R5" s="124"/>
      <c r="S5" s="124"/>
      <c r="T5" s="124"/>
      <c r="U5" s="124"/>
      <c r="W5" s="124"/>
      <c r="X5" s="124"/>
      <c r="Y5" s="124"/>
      <c r="Z5" s="124"/>
    </row>
    <row r="6" spans="1:26" s="125" customFormat="1" ht="18" customHeight="1" x14ac:dyDescent="0.3">
      <c r="B6" s="126"/>
      <c r="C6" s="127"/>
      <c r="D6" s="127"/>
      <c r="F6" s="128" t="s">
        <v>262</v>
      </c>
      <c r="G6" s="128"/>
      <c r="H6" s="128"/>
      <c r="I6" s="128"/>
      <c r="J6" s="128"/>
      <c r="K6" s="128"/>
      <c r="M6" s="128" t="s">
        <v>263</v>
      </c>
      <c r="N6" s="128"/>
      <c r="O6" s="128"/>
      <c r="P6" s="128"/>
      <c r="Q6" s="128"/>
      <c r="R6" s="128"/>
      <c r="S6" s="128"/>
      <c r="T6" s="128"/>
      <c r="U6" s="128"/>
      <c r="W6" s="128"/>
      <c r="X6" s="128"/>
      <c r="Y6" s="128"/>
      <c r="Z6" s="128"/>
    </row>
    <row r="7" spans="1:26" s="125" customFormat="1" ht="33.6" customHeight="1" x14ac:dyDescent="0.3">
      <c r="B7" s="126"/>
      <c r="C7" s="127"/>
      <c r="D7" s="127"/>
      <c r="F7" s="129"/>
      <c r="G7" s="129"/>
      <c r="H7" s="129"/>
      <c r="I7" s="129"/>
      <c r="J7" s="129"/>
      <c r="K7" s="129"/>
      <c r="M7" s="129"/>
      <c r="N7" s="129"/>
      <c r="O7" s="199" t="s">
        <v>290</v>
      </c>
      <c r="P7" s="199"/>
      <c r="Q7" s="199" t="s">
        <v>291</v>
      </c>
      <c r="R7" s="199"/>
      <c r="S7" s="129"/>
      <c r="T7" s="129"/>
      <c r="U7" s="129"/>
      <c r="W7" s="199" t="s">
        <v>292</v>
      </c>
      <c r="X7" s="199"/>
      <c r="Y7" s="199" t="s">
        <v>293</v>
      </c>
      <c r="Z7" s="199"/>
    </row>
    <row r="8" spans="1:26" s="130" customFormat="1" ht="46.8" x14ac:dyDescent="0.3">
      <c r="B8" s="131"/>
      <c r="C8" s="132"/>
      <c r="D8" s="132" t="s">
        <v>294</v>
      </c>
      <c r="F8" s="133" t="s">
        <v>87</v>
      </c>
      <c r="G8" s="133" t="s">
        <v>88</v>
      </c>
      <c r="H8" s="133" t="s">
        <v>89</v>
      </c>
      <c r="I8" s="133" t="s">
        <v>90</v>
      </c>
      <c r="J8" s="133" t="s">
        <v>91</v>
      </c>
      <c r="K8" s="133" t="s">
        <v>295</v>
      </c>
      <c r="M8" s="133" t="s">
        <v>256</v>
      </c>
      <c r="N8" s="133" t="s">
        <v>106</v>
      </c>
      <c r="O8" s="133" t="s">
        <v>296</v>
      </c>
      <c r="P8" s="133" t="s">
        <v>107</v>
      </c>
      <c r="Q8" s="133" t="s">
        <v>296</v>
      </c>
      <c r="R8" s="133" t="s">
        <v>107</v>
      </c>
      <c r="S8" s="133" t="s">
        <v>108</v>
      </c>
      <c r="T8" s="133" t="s">
        <v>109</v>
      </c>
      <c r="U8" s="133" t="s">
        <v>297</v>
      </c>
      <c r="W8" s="133" t="s">
        <v>118</v>
      </c>
      <c r="X8" s="133" t="s">
        <v>119</v>
      </c>
      <c r="Y8" s="133" t="s">
        <v>298</v>
      </c>
      <c r="Z8" s="133" t="s">
        <v>299</v>
      </c>
    </row>
    <row r="9" spans="1:26" s="134" customFormat="1" ht="18" customHeight="1" x14ac:dyDescent="0.3">
      <c r="B9" s="135"/>
      <c r="C9" s="135"/>
      <c r="D9" s="135"/>
      <c r="F9" s="136" t="s">
        <v>79</v>
      </c>
      <c r="G9" s="136" t="s">
        <v>80</v>
      </c>
      <c r="H9" s="136" t="s">
        <v>81</v>
      </c>
      <c r="I9" s="136" t="s">
        <v>82</v>
      </c>
      <c r="J9" s="136" t="s">
        <v>83</v>
      </c>
      <c r="K9" s="135" t="s">
        <v>84</v>
      </c>
      <c r="M9" s="135" t="s">
        <v>257</v>
      </c>
      <c r="N9" s="135" t="s">
        <v>110</v>
      </c>
      <c r="O9" s="135" t="s">
        <v>111</v>
      </c>
      <c r="P9" s="135" t="s">
        <v>112</v>
      </c>
      <c r="Q9" s="135" t="s">
        <v>113</v>
      </c>
      <c r="R9" s="135" t="s">
        <v>114</v>
      </c>
      <c r="S9" s="135" t="s">
        <v>115</v>
      </c>
      <c r="T9" s="135" t="s">
        <v>116</v>
      </c>
      <c r="U9" s="135" t="s">
        <v>117</v>
      </c>
      <c r="W9" s="135" t="s">
        <v>120</v>
      </c>
      <c r="X9" s="135" t="s">
        <v>121</v>
      </c>
      <c r="Y9" s="135" t="s">
        <v>300</v>
      </c>
      <c r="Z9" s="135" t="s">
        <v>301</v>
      </c>
    </row>
    <row r="10" spans="1:26" s="121" customFormat="1" ht="18" customHeight="1" x14ac:dyDescent="0.3">
      <c r="A10" s="137"/>
      <c r="B10" s="138"/>
      <c r="C10" s="139"/>
      <c r="D10" s="140"/>
      <c r="E10" s="137"/>
      <c r="F10" s="141"/>
      <c r="G10" s="141"/>
      <c r="H10" s="141"/>
      <c r="I10" s="141"/>
      <c r="J10" s="141"/>
      <c r="K10" s="141"/>
      <c r="L10" s="137"/>
      <c r="M10" s="141"/>
      <c r="N10" s="141"/>
      <c r="O10" s="141"/>
      <c r="P10" s="141"/>
      <c r="Q10" s="141"/>
      <c r="R10" s="141"/>
      <c r="S10" s="141"/>
      <c r="T10" s="141"/>
      <c r="U10" s="141"/>
      <c r="V10" s="137"/>
      <c r="W10" s="141"/>
      <c r="X10" s="141"/>
      <c r="Y10" s="141"/>
      <c r="Z10" s="141"/>
    </row>
    <row r="11" spans="1:26" s="121" customFormat="1" ht="18" customHeight="1" x14ac:dyDescent="0.3">
      <c r="A11" s="137"/>
      <c r="B11" s="138" t="s">
        <v>86</v>
      </c>
      <c r="C11" s="139"/>
      <c r="D11" s="140"/>
      <c r="E11" s="137"/>
      <c r="F11" s="141"/>
      <c r="G11" s="141"/>
      <c r="H11" s="141"/>
      <c r="I11" s="141"/>
      <c r="J11" s="141"/>
      <c r="K11" s="141"/>
      <c r="L11" s="137"/>
      <c r="M11" s="141"/>
      <c r="N11" s="141"/>
      <c r="O11" s="141"/>
      <c r="P11" s="141"/>
      <c r="Q11" s="141"/>
      <c r="R11" s="141"/>
      <c r="S11" s="141"/>
      <c r="T11" s="141"/>
      <c r="U11" s="141"/>
      <c r="V11" s="137"/>
      <c r="W11" s="141"/>
      <c r="X11" s="141"/>
      <c r="Y11" s="141"/>
      <c r="Z11" s="141"/>
    </row>
    <row r="12" spans="1:26" s="121" customFormat="1" ht="18" customHeight="1" x14ac:dyDescent="0.3">
      <c r="A12" s="137"/>
      <c r="B12" s="138"/>
      <c r="C12" s="139" t="s">
        <v>95</v>
      </c>
      <c r="D12" s="142" t="s">
        <v>93</v>
      </c>
      <c r="E12" s="137"/>
      <c r="F12" s="143"/>
      <c r="G12" s="143"/>
      <c r="H12" s="143"/>
      <c r="I12" s="143"/>
      <c r="J12" s="143"/>
      <c r="K12" s="144">
        <f t="shared" ref="K12:K17" si="0">SUM(F12:J12)</f>
        <v>0</v>
      </c>
      <c r="L12" s="137"/>
      <c r="M12" s="141"/>
      <c r="N12" s="143"/>
      <c r="O12" s="143"/>
      <c r="P12" s="143"/>
      <c r="Q12" s="143"/>
      <c r="R12" s="143"/>
      <c r="S12" s="143"/>
      <c r="T12" s="143"/>
      <c r="U12" s="144">
        <f t="shared" ref="U12:U17" si="1">SUM(N12:T12)</f>
        <v>0</v>
      </c>
      <c r="V12" s="137"/>
      <c r="W12" s="143"/>
      <c r="X12" s="143"/>
      <c r="Y12" s="144">
        <f>K12+W12</f>
        <v>0</v>
      </c>
      <c r="Z12" s="144">
        <f t="shared" ref="Z12:Z17" si="2">U12+X12</f>
        <v>0</v>
      </c>
    </row>
    <row r="13" spans="1:26" s="121" customFormat="1" ht="18" customHeight="1" x14ac:dyDescent="0.3">
      <c r="A13" s="137"/>
      <c r="B13" s="138"/>
      <c r="C13" s="139" t="s">
        <v>96</v>
      </c>
      <c r="D13" s="142" t="s">
        <v>94</v>
      </c>
      <c r="E13" s="137"/>
      <c r="F13" s="143"/>
      <c r="G13" s="143"/>
      <c r="H13" s="143"/>
      <c r="I13" s="143"/>
      <c r="J13" s="143"/>
      <c r="K13" s="144">
        <f t="shared" si="0"/>
        <v>0</v>
      </c>
      <c r="L13" s="137"/>
      <c r="M13" s="141"/>
      <c r="N13" s="143"/>
      <c r="O13" s="143"/>
      <c r="P13" s="143"/>
      <c r="Q13" s="143"/>
      <c r="R13" s="143"/>
      <c r="S13" s="143"/>
      <c r="T13" s="143"/>
      <c r="U13" s="144">
        <f t="shared" si="1"/>
        <v>0</v>
      </c>
      <c r="V13" s="137"/>
      <c r="W13" s="143"/>
      <c r="X13" s="143"/>
      <c r="Y13" s="144">
        <f t="shared" ref="Y13:Y17" si="3">K13+W13</f>
        <v>0</v>
      </c>
      <c r="Z13" s="144">
        <f t="shared" si="2"/>
        <v>0</v>
      </c>
    </row>
    <row r="14" spans="1:26" s="121" customFormat="1" ht="18" customHeight="1" x14ac:dyDescent="0.3">
      <c r="A14" s="137"/>
      <c r="B14" s="138"/>
      <c r="C14" s="139" t="s">
        <v>99</v>
      </c>
      <c r="D14" s="142" t="s">
        <v>97</v>
      </c>
      <c r="E14" s="137"/>
      <c r="F14" s="143"/>
      <c r="G14" s="143"/>
      <c r="H14" s="143"/>
      <c r="I14" s="143"/>
      <c r="J14" s="143"/>
      <c r="K14" s="144">
        <f t="shared" si="0"/>
        <v>0</v>
      </c>
      <c r="L14" s="137"/>
      <c r="M14" s="141"/>
      <c r="N14" s="143"/>
      <c r="O14" s="143"/>
      <c r="P14" s="143"/>
      <c r="Q14" s="143"/>
      <c r="R14" s="143"/>
      <c r="S14" s="143"/>
      <c r="T14" s="143"/>
      <c r="U14" s="144">
        <f t="shared" si="1"/>
        <v>0</v>
      </c>
      <c r="V14" s="137"/>
      <c r="W14" s="143"/>
      <c r="X14" s="143"/>
      <c r="Y14" s="144">
        <f t="shared" si="3"/>
        <v>0</v>
      </c>
      <c r="Z14" s="144">
        <f t="shared" si="2"/>
        <v>0</v>
      </c>
    </row>
    <row r="15" spans="1:26" s="121" customFormat="1" ht="18" customHeight="1" x14ac:dyDescent="0.3">
      <c r="A15" s="137"/>
      <c r="B15" s="138"/>
      <c r="C15" s="139" t="s">
        <v>100</v>
      </c>
      <c r="D15" s="142" t="s">
        <v>98</v>
      </c>
      <c r="E15" s="137"/>
      <c r="F15" s="143"/>
      <c r="G15" s="143"/>
      <c r="H15" s="143"/>
      <c r="I15" s="143"/>
      <c r="J15" s="143"/>
      <c r="K15" s="144">
        <f t="shared" si="0"/>
        <v>0</v>
      </c>
      <c r="L15" s="137"/>
      <c r="M15" s="141"/>
      <c r="N15" s="143"/>
      <c r="O15" s="143"/>
      <c r="P15" s="143"/>
      <c r="Q15" s="143"/>
      <c r="R15" s="143"/>
      <c r="S15" s="143"/>
      <c r="T15" s="143"/>
      <c r="U15" s="144">
        <f t="shared" si="1"/>
        <v>0</v>
      </c>
      <c r="V15" s="137"/>
      <c r="W15" s="143"/>
      <c r="X15" s="143"/>
      <c r="Y15" s="144">
        <f t="shared" si="3"/>
        <v>0</v>
      </c>
      <c r="Z15" s="144">
        <f t="shared" si="2"/>
        <v>0</v>
      </c>
    </row>
    <row r="16" spans="1:26" s="121" customFormat="1" ht="18" customHeight="1" x14ac:dyDescent="0.3">
      <c r="A16" s="137"/>
      <c r="B16" s="138"/>
      <c r="C16" s="145" t="s">
        <v>103</v>
      </c>
      <c r="D16" s="142" t="s">
        <v>101</v>
      </c>
      <c r="E16" s="137"/>
      <c r="F16" s="143"/>
      <c r="G16" s="143"/>
      <c r="H16" s="143"/>
      <c r="I16" s="143"/>
      <c r="J16" s="143"/>
      <c r="K16" s="144">
        <f t="shared" si="0"/>
        <v>0</v>
      </c>
      <c r="L16" s="137"/>
      <c r="M16" s="141"/>
      <c r="N16" s="143"/>
      <c r="O16" s="143"/>
      <c r="P16" s="143"/>
      <c r="Q16" s="143"/>
      <c r="R16" s="143"/>
      <c r="S16" s="143"/>
      <c r="T16" s="143"/>
      <c r="U16" s="144">
        <f t="shared" si="1"/>
        <v>0</v>
      </c>
      <c r="V16" s="137"/>
      <c r="W16" s="143"/>
      <c r="X16" s="143"/>
      <c r="Y16" s="144">
        <f t="shared" si="3"/>
        <v>0</v>
      </c>
      <c r="Z16" s="144">
        <f t="shared" si="2"/>
        <v>0</v>
      </c>
    </row>
    <row r="17" spans="1:26" s="121" customFormat="1" ht="18" customHeight="1" x14ac:dyDescent="0.3">
      <c r="A17" s="137"/>
      <c r="B17" s="138"/>
      <c r="C17" s="145" t="s">
        <v>302</v>
      </c>
      <c r="D17" s="142" t="s">
        <v>102</v>
      </c>
      <c r="E17" s="137"/>
      <c r="F17" s="143"/>
      <c r="G17" s="143"/>
      <c r="H17" s="143"/>
      <c r="I17" s="143"/>
      <c r="J17" s="143"/>
      <c r="K17" s="144">
        <f t="shared" si="0"/>
        <v>0</v>
      </c>
      <c r="L17" s="137"/>
      <c r="M17" s="141"/>
      <c r="N17" s="143"/>
      <c r="O17" s="143"/>
      <c r="P17" s="143"/>
      <c r="Q17" s="143"/>
      <c r="R17" s="143"/>
      <c r="S17" s="143"/>
      <c r="T17" s="143"/>
      <c r="U17" s="144">
        <f t="shared" si="1"/>
        <v>0</v>
      </c>
      <c r="V17" s="137"/>
      <c r="W17" s="143"/>
      <c r="X17" s="143"/>
      <c r="Y17" s="144">
        <f t="shared" si="3"/>
        <v>0</v>
      </c>
      <c r="Z17" s="144">
        <f t="shared" si="2"/>
        <v>0</v>
      </c>
    </row>
    <row r="18" spans="1:26" s="121" customFormat="1" ht="18" customHeight="1" x14ac:dyDescent="0.3">
      <c r="A18" s="137"/>
      <c r="B18" s="138"/>
      <c r="C18" s="146" t="s">
        <v>303</v>
      </c>
      <c r="D18" s="147" t="s">
        <v>151</v>
      </c>
      <c r="E18" s="137"/>
      <c r="F18" s="144">
        <f t="shared" ref="F18:K18" si="4">SUM(F12:F17)</f>
        <v>0</v>
      </c>
      <c r="G18" s="144">
        <f t="shared" si="4"/>
        <v>0</v>
      </c>
      <c r="H18" s="144">
        <f t="shared" si="4"/>
        <v>0</v>
      </c>
      <c r="I18" s="144">
        <f t="shared" si="4"/>
        <v>0</v>
      </c>
      <c r="J18" s="144">
        <f t="shared" si="4"/>
        <v>0</v>
      </c>
      <c r="K18" s="144">
        <f t="shared" si="4"/>
        <v>0</v>
      </c>
      <c r="L18" s="137"/>
      <c r="M18" s="141"/>
      <c r="N18" s="144">
        <f t="shared" ref="N18:U18" si="5">SUM(N12:N17)</f>
        <v>0</v>
      </c>
      <c r="O18" s="144">
        <f t="shared" si="5"/>
        <v>0</v>
      </c>
      <c r="P18" s="144">
        <f t="shared" si="5"/>
        <v>0</v>
      </c>
      <c r="Q18" s="144">
        <f t="shared" si="5"/>
        <v>0</v>
      </c>
      <c r="R18" s="144">
        <f t="shared" si="5"/>
        <v>0</v>
      </c>
      <c r="S18" s="144">
        <f t="shared" si="5"/>
        <v>0</v>
      </c>
      <c r="T18" s="144">
        <f t="shared" si="5"/>
        <v>0</v>
      </c>
      <c r="U18" s="144">
        <f t="shared" si="5"/>
        <v>0</v>
      </c>
      <c r="V18" s="137"/>
      <c r="W18" s="144">
        <f>SUM(W12:W17)</f>
        <v>0</v>
      </c>
      <c r="X18" s="144">
        <f>SUM(X12:X17)</f>
        <v>0</v>
      </c>
      <c r="Y18" s="144">
        <f>SUM(Y12:Y17)</f>
        <v>0</v>
      </c>
      <c r="Z18" s="144">
        <f>SUM(Z12:Z17)</f>
        <v>0</v>
      </c>
    </row>
    <row r="19" spans="1:26" s="121" customFormat="1" ht="18" customHeight="1" x14ac:dyDescent="0.3">
      <c r="A19" s="137"/>
      <c r="B19" s="138" t="s">
        <v>122</v>
      </c>
      <c r="C19" s="139"/>
      <c r="D19" s="140"/>
      <c r="E19" s="137"/>
      <c r="F19" s="141"/>
      <c r="G19" s="141"/>
      <c r="H19" s="141"/>
      <c r="I19" s="141"/>
      <c r="J19" s="141"/>
      <c r="K19" s="141"/>
      <c r="L19" s="137"/>
      <c r="M19" s="141"/>
      <c r="N19" s="141"/>
      <c r="O19" s="141"/>
      <c r="P19" s="141"/>
      <c r="Q19" s="141"/>
      <c r="R19" s="141"/>
      <c r="S19" s="141"/>
      <c r="T19" s="141"/>
      <c r="U19" s="141"/>
      <c r="V19" s="137"/>
      <c r="W19" s="141"/>
      <c r="X19" s="141"/>
      <c r="Y19" s="141"/>
      <c r="Z19" s="141"/>
    </row>
    <row r="20" spans="1:26" s="121" customFormat="1" ht="18" customHeight="1" x14ac:dyDescent="0.3">
      <c r="A20" s="137"/>
      <c r="B20" s="138"/>
      <c r="C20" s="139" t="s">
        <v>132</v>
      </c>
      <c r="D20" s="142" t="s">
        <v>131</v>
      </c>
      <c r="E20" s="137"/>
      <c r="F20" s="143"/>
      <c r="G20" s="143"/>
      <c r="H20" s="143"/>
      <c r="I20" s="143"/>
      <c r="J20" s="143"/>
      <c r="K20" s="144">
        <f t="shared" ref="K20:K25" si="6">SUM(F20:J20)</f>
        <v>0</v>
      </c>
      <c r="L20" s="137"/>
      <c r="M20" s="141"/>
      <c r="N20" s="143"/>
      <c r="O20" s="143"/>
      <c r="P20" s="143"/>
      <c r="Q20" s="143"/>
      <c r="R20" s="143"/>
      <c r="S20" s="143"/>
      <c r="T20" s="143"/>
      <c r="U20" s="144">
        <f t="shared" ref="U20:U25" si="7">SUM(N20:T20)</f>
        <v>0</v>
      </c>
      <c r="V20" s="137"/>
      <c r="W20" s="143"/>
      <c r="X20" s="143"/>
      <c r="Y20" s="144">
        <f t="shared" ref="Y20:Y25" si="8">K20+W20</f>
        <v>0</v>
      </c>
      <c r="Z20" s="144">
        <f t="shared" ref="Z20:Z25" si="9">U20+X20</f>
        <v>0</v>
      </c>
    </row>
    <row r="21" spans="1:26" s="121" customFormat="1" ht="18" customHeight="1" x14ac:dyDescent="0.3">
      <c r="A21" s="137"/>
      <c r="B21" s="138"/>
      <c r="C21" s="139" t="s">
        <v>134</v>
      </c>
      <c r="D21" s="142" t="s">
        <v>133</v>
      </c>
      <c r="E21" s="137"/>
      <c r="F21" s="143"/>
      <c r="G21" s="143"/>
      <c r="H21" s="143"/>
      <c r="I21" s="143"/>
      <c r="J21" s="143"/>
      <c r="K21" s="144">
        <f t="shared" si="6"/>
        <v>0</v>
      </c>
      <c r="L21" s="137"/>
      <c r="M21" s="141"/>
      <c r="N21" s="143"/>
      <c r="O21" s="143"/>
      <c r="P21" s="143"/>
      <c r="Q21" s="143"/>
      <c r="R21" s="143"/>
      <c r="S21" s="143"/>
      <c r="T21" s="143"/>
      <c r="U21" s="144">
        <f t="shared" si="7"/>
        <v>0</v>
      </c>
      <c r="V21" s="137"/>
      <c r="W21" s="143"/>
      <c r="X21" s="143"/>
      <c r="Y21" s="144">
        <f t="shared" si="8"/>
        <v>0</v>
      </c>
      <c r="Z21" s="144">
        <f t="shared" si="9"/>
        <v>0</v>
      </c>
    </row>
    <row r="22" spans="1:26" s="121" customFormat="1" ht="18" customHeight="1" x14ac:dyDescent="0.3">
      <c r="A22" s="137"/>
      <c r="B22" s="138"/>
      <c r="C22" s="139" t="s">
        <v>136</v>
      </c>
      <c r="D22" s="142" t="s">
        <v>135</v>
      </c>
      <c r="E22" s="137"/>
      <c r="F22" s="143"/>
      <c r="G22" s="143"/>
      <c r="H22" s="143"/>
      <c r="I22" s="143"/>
      <c r="J22" s="143"/>
      <c r="K22" s="144">
        <f t="shared" si="6"/>
        <v>0</v>
      </c>
      <c r="L22" s="137"/>
      <c r="M22" s="141"/>
      <c r="N22" s="143"/>
      <c r="O22" s="143"/>
      <c r="P22" s="143"/>
      <c r="Q22" s="143"/>
      <c r="R22" s="143"/>
      <c r="S22" s="143"/>
      <c r="T22" s="143"/>
      <c r="U22" s="144">
        <f t="shared" si="7"/>
        <v>0</v>
      </c>
      <c r="V22" s="137"/>
      <c r="W22" s="143"/>
      <c r="X22" s="143"/>
      <c r="Y22" s="144">
        <f t="shared" si="8"/>
        <v>0</v>
      </c>
      <c r="Z22" s="144">
        <f t="shared" si="9"/>
        <v>0</v>
      </c>
    </row>
    <row r="23" spans="1:26" s="121" customFormat="1" ht="18" customHeight="1" x14ac:dyDescent="0.3">
      <c r="A23" s="137"/>
      <c r="B23" s="138"/>
      <c r="C23" s="139" t="s">
        <v>140</v>
      </c>
      <c r="D23" s="142" t="s">
        <v>137</v>
      </c>
      <c r="E23" s="137"/>
      <c r="F23" s="143"/>
      <c r="G23" s="143"/>
      <c r="H23" s="143"/>
      <c r="I23" s="143"/>
      <c r="J23" s="143"/>
      <c r="K23" s="144">
        <f t="shared" si="6"/>
        <v>0</v>
      </c>
      <c r="L23" s="137"/>
      <c r="M23" s="141"/>
      <c r="N23" s="143"/>
      <c r="O23" s="143"/>
      <c r="P23" s="143"/>
      <c r="Q23" s="143"/>
      <c r="R23" s="143"/>
      <c r="S23" s="143"/>
      <c r="T23" s="143"/>
      <c r="U23" s="144">
        <f t="shared" si="7"/>
        <v>0</v>
      </c>
      <c r="V23" s="137"/>
      <c r="W23" s="143"/>
      <c r="X23" s="143"/>
      <c r="Y23" s="144">
        <f t="shared" si="8"/>
        <v>0</v>
      </c>
      <c r="Z23" s="144">
        <f t="shared" si="9"/>
        <v>0</v>
      </c>
    </row>
    <row r="24" spans="1:26" s="121" customFormat="1" ht="18" customHeight="1" x14ac:dyDescent="0.3">
      <c r="A24" s="137"/>
      <c r="B24" s="138"/>
      <c r="C24" s="139" t="s">
        <v>141</v>
      </c>
      <c r="D24" s="142" t="s">
        <v>138</v>
      </c>
      <c r="E24" s="137"/>
      <c r="F24" s="143"/>
      <c r="G24" s="143"/>
      <c r="H24" s="143"/>
      <c r="I24" s="143"/>
      <c r="J24" s="143"/>
      <c r="K24" s="144">
        <f t="shared" si="6"/>
        <v>0</v>
      </c>
      <c r="L24" s="137"/>
      <c r="M24" s="141"/>
      <c r="N24" s="143"/>
      <c r="O24" s="143"/>
      <c r="P24" s="143"/>
      <c r="Q24" s="143"/>
      <c r="R24" s="143"/>
      <c r="S24" s="143"/>
      <c r="T24" s="143"/>
      <c r="U24" s="144">
        <f t="shared" si="7"/>
        <v>0</v>
      </c>
      <c r="V24" s="137"/>
      <c r="W24" s="143"/>
      <c r="X24" s="143"/>
      <c r="Y24" s="144">
        <f t="shared" si="8"/>
        <v>0</v>
      </c>
      <c r="Z24" s="144">
        <f t="shared" si="9"/>
        <v>0</v>
      </c>
    </row>
    <row r="25" spans="1:26" s="121" customFormat="1" ht="18" customHeight="1" x14ac:dyDescent="0.3">
      <c r="A25" s="137"/>
      <c r="B25" s="138"/>
      <c r="C25" s="145" t="s">
        <v>142</v>
      </c>
      <c r="D25" s="142" t="s">
        <v>139</v>
      </c>
      <c r="E25" s="137"/>
      <c r="F25" s="143"/>
      <c r="G25" s="143"/>
      <c r="H25" s="143"/>
      <c r="I25" s="143"/>
      <c r="J25" s="143"/>
      <c r="K25" s="144">
        <f t="shared" si="6"/>
        <v>0</v>
      </c>
      <c r="L25" s="137"/>
      <c r="M25" s="141"/>
      <c r="N25" s="143"/>
      <c r="O25" s="143"/>
      <c r="P25" s="143"/>
      <c r="Q25" s="143"/>
      <c r="R25" s="143"/>
      <c r="S25" s="143"/>
      <c r="T25" s="143"/>
      <c r="U25" s="144">
        <f t="shared" si="7"/>
        <v>0</v>
      </c>
      <c r="V25" s="137"/>
      <c r="W25" s="143"/>
      <c r="X25" s="143"/>
      <c r="Y25" s="144">
        <f t="shared" si="8"/>
        <v>0</v>
      </c>
      <c r="Z25" s="144">
        <f t="shared" si="9"/>
        <v>0</v>
      </c>
    </row>
    <row r="26" spans="1:26" s="121" customFormat="1" ht="18" customHeight="1" x14ac:dyDescent="0.3">
      <c r="A26" s="137"/>
      <c r="B26" s="138"/>
      <c r="C26" s="146" t="s">
        <v>303</v>
      </c>
      <c r="D26" s="147" t="s">
        <v>152</v>
      </c>
      <c r="E26" s="137"/>
      <c r="F26" s="144">
        <f t="shared" ref="F26:K26" si="10">SUM(F20:F25)</f>
        <v>0</v>
      </c>
      <c r="G26" s="144">
        <f t="shared" si="10"/>
        <v>0</v>
      </c>
      <c r="H26" s="144">
        <f t="shared" si="10"/>
        <v>0</v>
      </c>
      <c r="I26" s="144">
        <f t="shared" si="10"/>
        <v>0</v>
      </c>
      <c r="J26" s="144">
        <f t="shared" si="10"/>
        <v>0</v>
      </c>
      <c r="K26" s="144">
        <f t="shared" si="10"/>
        <v>0</v>
      </c>
      <c r="L26" s="137"/>
      <c r="M26" s="141"/>
      <c r="N26" s="144">
        <f t="shared" ref="N26:U26" si="11">SUM(N20:N25)</f>
        <v>0</v>
      </c>
      <c r="O26" s="144">
        <f t="shared" si="11"/>
        <v>0</v>
      </c>
      <c r="P26" s="144">
        <f t="shared" si="11"/>
        <v>0</v>
      </c>
      <c r="Q26" s="144">
        <f t="shared" si="11"/>
        <v>0</v>
      </c>
      <c r="R26" s="144">
        <f t="shared" si="11"/>
        <v>0</v>
      </c>
      <c r="S26" s="144">
        <f t="shared" si="11"/>
        <v>0</v>
      </c>
      <c r="T26" s="144">
        <f t="shared" si="11"/>
        <v>0</v>
      </c>
      <c r="U26" s="144">
        <f t="shared" si="11"/>
        <v>0</v>
      </c>
      <c r="V26" s="137"/>
      <c r="W26" s="144">
        <f>SUM(W20:W25)</f>
        <v>0</v>
      </c>
      <c r="X26" s="144">
        <f>SUM(X20:X25)</f>
        <v>0</v>
      </c>
      <c r="Y26" s="144">
        <f>SUM(Y20:Y25)</f>
        <v>0</v>
      </c>
      <c r="Z26" s="144">
        <f>SUM(Z20:Z25)</f>
        <v>0</v>
      </c>
    </row>
    <row r="27" spans="1:26" s="121" customFormat="1" ht="18" customHeight="1" x14ac:dyDescent="0.3">
      <c r="A27" s="137"/>
      <c r="B27" s="138" t="s">
        <v>304</v>
      </c>
      <c r="C27" s="148"/>
      <c r="D27" s="140"/>
      <c r="E27" s="137"/>
      <c r="F27" s="141"/>
      <c r="G27" s="141"/>
      <c r="H27" s="141"/>
      <c r="I27" s="141"/>
      <c r="J27" s="141"/>
      <c r="K27" s="141"/>
      <c r="L27" s="137"/>
      <c r="M27" s="141"/>
      <c r="N27" s="141"/>
      <c r="O27" s="141"/>
      <c r="P27" s="141"/>
      <c r="Q27" s="141"/>
      <c r="R27" s="141"/>
      <c r="S27" s="141"/>
      <c r="T27" s="141"/>
      <c r="U27" s="141"/>
      <c r="V27" s="137"/>
      <c r="W27" s="141"/>
      <c r="X27" s="141"/>
      <c r="Y27" s="141"/>
      <c r="Z27" s="141"/>
    </row>
    <row r="28" spans="1:26" s="121" customFormat="1" ht="18" customHeight="1" x14ac:dyDescent="0.3">
      <c r="A28" s="137"/>
      <c r="B28" s="138"/>
      <c r="C28" s="148" t="s">
        <v>146</v>
      </c>
      <c r="D28" s="142" t="s">
        <v>143</v>
      </c>
      <c r="E28" s="137"/>
      <c r="F28" s="143"/>
      <c r="G28" s="143"/>
      <c r="H28" s="143"/>
      <c r="I28" s="143"/>
      <c r="J28" s="143"/>
      <c r="K28" s="144">
        <f>SUM(F28:J28)</f>
        <v>0</v>
      </c>
      <c r="L28" s="137"/>
      <c r="M28" s="141"/>
      <c r="N28" s="143"/>
      <c r="O28" s="143"/>
      <c r="P28" s="143"/>
      <c r="Q28" s="143"/>
      <c r="R28" s="143"/>
      <c r="S28" s="143"/>
      <c r="T28" s="143"/>
      <c r="U28" s="144">
        <f>SUM(N28:T28)</f>
        <v>0</v>
      </c>
      <c r="V28" s="137"/>
      <c r="W28" s="143"/>
      <c r="X28" s="143"/>
      <c r="Y28" s="144">
        <f>K28+W28</f>
        <v>0</v>
      </c>
      <c r="Z28" s="144">
        <f>U28+X28</f>
        <v>0</v>
      </c>
    </row>
    <row r="29" spans="1:26" s="121" customFormat="1" ht="18" customHeight="1" x14ac:dyDescent="0.3">
      <c r="A29" s="137"/>
      <c r="B29" s="138"/>
      <c r="C29" s="148" t="s">
        <v>147</v>
      </c>
      <c r="D29" s="142" t="s">
        <v>144</v>
      </c>
      <c r="E29" s="137"/>
      <c r="F29" s="143"/>
      <c r="G29" s="143"/>
      <c r="H29" s="143"/>
      <c r="I29" s="143"/>
      <c r="J29" s="143"/>
      <c r="K29" s="144">
        <f>SUM(F29:J29)</f>
        <v>0</v>
      </c>
      <c r="L29" s="137"/>
      <c r="M29" s="141"/>
      <c r="N29" s="143"/>
      <c r="O29" s="143"/>
      <c r="P29" s="143"/>
      <c r="Q29" s="143"/>
      <c r="R29" s="143"/>
      <c r="S29" s="143"/>
      <c r="T29" s="143"/>
      <c r="U29" s="144">
        <f>SUM(N29:T29)</f>
        <v>0</v>
      </c>
      <c r="V29" s="137"/>
      <c r="W29" s="143"/>
      <c r="X29" s="143"/>
      <c r="Y29" s="144">
        <f>K29+W29</f>
        <v>0</v>
      </c>
      <c r="Z29" s="144">
        <f>U29+X29</f>
        <v>0</v>
      </c>
    </row>
    <row r="30" spans="1:26" s="121" customFormat="1" ht="18" customHeight="1" x14ac:dyDescent="0.3">
      <c r="A30" s="137"/>
      <c r="B30" s="138"/>
      <c r="C30" s="139" t="s">
        <v>148</v>
      </c>
      <c r="D30" s="142" t="s">
        <v>145</v>
      </c>
      <c r="E30" s="137"/>
      <c r="F30" s="143"/>
      <c r="G30" s="143"/>
      <c r="H30" s="143"/>
      <c r="I30" s="143"/>
      <c r="J30" s="143"/>
      <c r="K30" s="144">
        <f>SUM(F30:J30)</f>
        <v>0</v>
      </c>
      <c r="L30" s="137"/>
      <c r="M30" s="141"/>
      <c r="N30" s="143"/>
      <c r="O30" s="143"/>
      <c r="P30" s="143"/>
      <c r="Q30" s="143"/>
      <c r="R30" s="143"/>
      <c r="S30" s="143"/>
      <c r="T30" s="143"/>
      <c r="U30" s="144">
        <f>SUM(N30:T30)</f>
        <v>0</v>
      </c>
      <c r="V30" s="137"/>
      <c r="W30" s="143"/>
      <c r="X30" s="143"/>
      <c r="Y30" s="144">
        <f>K30+W30</f>
        <v>0</v>
      </c>
      <c r="Z30" s="144">
        <f>U30+X30</f>
        <v>0</v>
      </c>
    </row>
    <row r="31" spans="1:26" s="121" customFormat="1" ht="18" customHeight="1" x14ac:dyDescent="0.3">
      <c r="A31" s="137"/>
      <c r="B31" s="138"/>
      <c r="C31" s="145" t="s">
        <v>142</v>
      </c>
      <c r="D31" s="142" t="s">
        <v>149</v>
      </c>
      <c r="E31" s="137"/>
      <c r="F31" s="143"/>
      <c r="G31" s="143"/>
      <c r="H31" s="143"/>
      <c r="I31" s="143"/>
      <c r="J31" s="143"/>
      <c r="K31" s="144">
        <f>SUM(F31:J31)</f>
        <v>0</v>
      </c>
      <c r="L31" s="137"/>
      <c r="M31" s="141"/>
      <c r="N31" s="143"/>
      <c r="O31" s="143"/>
      <c r="P31" s="143"/>
      <c r="Q31" s="143"/>
      <c r="R31" s="143"/>
      <c r="S31" s="143"/>
      <c r="T31" s="143"/>
      <c r="U31" s="144">
        <f>SUM(N31:T31)</f>
        <v>0</v>
      </c>
      <c r="V31" s="137"/>
      <c r="W31" s="143"/>
      <c r="X31" s="143"/>
      <c r="Y31" s="144">
        <f>K31+W31</f>
        <v>0</v>
      </c>
      <c r="Z31" s="144">
        <f>U31+X31</f>
        <v>0</v>
      </c>
    </row>
    <row r="32" spans="1:26" s="121" customFormat="1" ht="18" customHeight="1" x14ac:dyDescent="0.3">
      <c r="A32" s="137"/>
      <c r="B32" s="138"/>
      <c r="C32" s="146" t="s">
        <v>303</v>
      </c>
      <c r="D32" s="147" t="s">
        <v>150</v>
      </c>
      <c r="E32" s="137"/>
      <c r="F32" s="144">
        <f t="shared" ref="F32:K32" si="12">SUM(F28:F31)</f>
        <v>0</v>
      </c>
      <c r="G32" s="144">
        <f t="shared" si="12"/>
        <v>0</v>
      </c>
      <c r="H32" s="144">
        <f t="shared" si="12"/>
        <v>0</v>
      </c>
      <c r="I32" s="144">
        <f t="shared" si="12"/>
        <v>0</v>
      </c>
      <c r="J32" s="144">
        <f t="shared" si="12"/>
        <v>0</v>
      </c>
      <c r="K32" s="144">
        <f t="shared" si="12"/>
        <v>0</v>
      </c>
      <c r="L32" s="137"/>
      <c r="M32" s="141"/>
      <c r="N32" s="144">
        <f t="shared" ref="N32:U32" si="13">SUM(N28:N31)</f>
        <v>0</v>
      </c>
      <c r="O32" s="144">
        <f t="shared" si="13"/>
        <v>0</v>
      </c>
      <c r="P32" s="144">
        <f t="shared" si="13"/>
        <v>0</v>
      </c>
      <c r="Q32" s="144">
        <f t="shared" si="13"/>
        <v>0</v>
      </c>
      <c r="R32" s="144">
        <f t="shared" si="13"/>
        <v>0</v>
      </c>
      <c r="S32" s="144">
        <f t="shared" si="13"/>
        <v>0</v>
      </c>
      <c r="T32" s="144">
        <f t="shared" si="13"/>
        <v>0</v>
      </c>
      <c r="U32" s="144">
        <f t="shared" si="13"/>
        <v>0</v>
      </c>
      <c r="V32" s="137"/>
      <c r="W32" s="144">
        <f>SUM(W28:W31)</f>
        <v>0</v>
      </c>
      <c r="X32" s="144">
        <f>SUM(X28:X31)</f>
        <v>0</v>
      </c>
      <c r="Y32" s="144">
        <f>SUM(Y28:Y31)</f>
        <v>0</v>
      </c>
      <c r="Z32" s="144">
        <f>SUM(Z28:Z31)</f>
        <v>0</v>
      </c>
    </row>
    <row r="33" spans="1:26" s="121" customFormat="1" ht="18" customHeight="1" x14ac:dyDescent="0.3">
      <c r="A33" s="137"/>
      <c r="B33" s="138" t="s">
        <v>124</v>
      </c>
      <c r="C33" s="139"/>
      <c r="D33" s="140"/>
      <c r="E33" s="137"/>
      <c r="F33" s="141"/>
      <c r="G33" s="141"/>
      <c r="H33" s="141"/>
      <c r="I33" s="141"/>
      <c r="J33" s="141"/>
      <c r="K33" s="141"/>
      <c r="L33" s="137"/>
      <c r="M33" s="141"/>
      <c r="N33" s="141"/>
      <c r="O33" s="141"/>
      <c r="P33" s="141"/>
      <c r="Q33" s="141"/>
      <c r="R33" s="141"/>
      <c r="S33" s="141"/>
      <c r="T33" s="141"/>
      <c r="U33" s="141"/>
      <c r="V33" s="137"/>
      <c r="W33" s="141"/>
      <c r="X33" s="141"/>
      <c r="Y33" s="141"/>
      <c r="Z33" s="141"/>
    </row>
    <row r="34" spans="1:26" s="121" customFormat="1" ht="18" customHeight="1" x14ac:dyDescent="0.3">
      <c r="A34" s="137"/>
      <c r="B34" s="138"/>
      <c r="C34" s="139" t="s">
        <v>156</v>
      </c>
      <c r="D34" s="142" t="s">
        <v>153</v>
      </c>
      <c r="E34" s="137"/>
      <c r="F34" s="143"/>
      <c r="G34" s="143"/>
      <c r="H34" s="143"/>
      <c r="I34" s="143"/>
      <c r="J34" s="143"/>
      <c r="K34" s="144">
        <f t="shared" ref="K34:K40" si="14">SUM(F34:J34)</f>
        <v>0</v>
      </c>
      <c r="L34" s="137"/>
      <c r="M34" s="141"/>
      <c r="N34" s="143"/>
      <c r="O34" s="143"/>
      <c r="P34" s="143"/>
      <c r="Q34" s="143"/>
      <c r="R34" s="143"/>
      <c r="S34" s="143"/>
      <c r="T34" s="143"/>
      <c r="U34" s="144">
        <f t="shared" ref="U34:U40" si="15">SUM(N34:T34)</f>
        <v>0</v>
      </c>
      <c r="V34" s="137"/>
      <c r="W34" s="143"/>
      <c r="X34" s="143"/>
      <c r="Y34" s="144">
        <f t="shared" ref="Y34:Y40" si="16">K34+W34</f>
        <v>0</v>
      </c>
      <c r="Z34" s="144">
        <f t="shared" ref="Z34:Z40" si="17">U34+X34</f>
        <v>0</v>
      </c>
    </row>
    <row r="35" spans="1:26" s="121" customFormat="1" ht="18" customHeight="1" x14ac:dyDescent="0.3">
      <c r="A35" s="137"/>
      <c r="B35" s="138"/>
      <c r="C35" s="139" t="s">
        <v>157</v>
      </c>
      <c r="D35" s="142" t="s">
        <v>154</v>
      </c>
      <c r="E35" s="137"/>
      <c r="F35" s="143"/>
      <c r="G35" s="143"/>
      <c r="H35" s="143"/>
      <c r="I35" s="143"/>
      <c r="J35" s="143"/>
      <c r="K35" s="144">
        <f t="shared" si="14"/>
        <v>0</v>
      </c>
      <c r="L35" s="137"/>
      <c r="M35" s="141"/>
      <c r="N35" s="143"/>
      <c r="O35" s="143"/>
      <c r="P35" s="143"/>
      <c r="Q35" s="143"/>
      <c r="R35" s="143"/>
      <c r="S35" s="143"/>
      <c r="T35" s="143"/>
      <c r="U35" s="144">
        <f t="shared" si="15"/>
        <v>0</v>
      </c>
      <c r="V35" s="137"/>
      <c r="W35" s="143"/>
      <c r="X35" s="143"/>
      <c r="Y35" s="144">
        <f t="shared" si="16"/>
        <v>0</v>
      </c>
      <c r="Z35" s="144">
        <f t="shared" si="17"/>
        <v>0</v>
      </c>
    </row>
    <row r="36" spans="1:26" s="121" customFormat="1" ht="18" customHeight="1" x14ac:dyDescent="0.3">
      <c r="A36" s="137"/>
      <c r="B36" s="138"/>
      <c r="C36" s="139" t="s">
        <v>158</v>
      </c>
      <c r="D36" s="142" t="s">
        <v>155</v>
      </c>
      <c r="E36" s="137"/>
      <c r="F36" s="143"/>
      <c r="G36" s="143"/>
      <c r="H36" s="143"/>
      <c r="I36" s="143"/>
      <c r="J36" s="143"/>
      <c r="K36" s="144">
        <f t="shared" si="14"/>
        <v>0</v>
      </c>
      <c r="L36" s="137"/>
      <c r="M36" s="141"/>
      <c r="N36" s="143"/>
      <c r="O36" s="143"/>
      <c r="P36" s="143"/>
      <c r="Q36" s="143"/>
      <c r="R36" s="143"/>
      <c r="S36" s="143"/>
      <c r="T36" s="143"/>
      <c r="U36" s="144">
        <f t="shared" si="15"/>
        <v>0</v>
      </c>
      <c r="V36" s="137"/>
      <c r="W36" s="143"/>
      <c r="X36" s="143"/>
      <c r="Y36" s="144">
        <f t="shared" si="16"/>
        <v>0</v>
      </c>
      <c r="Z36" s="144">
        <f t="shared" si="17"/>
        <v>0</v>
      </c>
    </row>
    <row r="37" spans="1:26" s="121" customFormat="1" ht="18" customHeight="1" x14ac:dyDescent="0.3">
      <c r="A37" s="137"/>
      <c r="B37" s="138"/>
      <c r="C37" s="139" t="s">
        <v>162</v>
      </c>
      <c r="D37" s="142" t="s">
        <v>159</v>
      </c>
      <c r="E37" s="137"/>
      <c r="F37" s="143"/>
      <c r="G37" s="143"/>
      <c r="H37" s="143"/>
      <c r="I37" s="143"/>
      <c r="J37" s="143"/>
      <c r="K37" s="144">
        <f t="shared" si="14"/>
        <v>0</v>
      </c>
      <c r="L37" s="137"/>
      <c r="M37" s="141"/>
      <c r="N37" s="143"/>
      <c r="O37" s="143"/>
      <c r="P37" s="143"/>
      <c r="Q37" s="143"/>
      <c r="R37" s="143"/>
      <c r="S37" s="143"/>
      <c r="T37" s="143"/>
      <c r="U37" s="144">
        <f t="shared" si="15"/>
        <v>0</v>
      </c>
      <c r="V37" s="137"/>
      <c r="W37" s="143"/>
      <c r="X37" s="143"/>
      <c r="Y37" s="144">
        <f t="shared" si="16"/>
        <v>0</v>
      </c>
      <c r="Z37" s="144">
        <f t="shared" si="17"/>
        <v>0</v>
      </c>
    </row>
    <row r="38" spans="1:26" s="121" customFormat="1" ht="18" customHeight="1" x14ac:dyDescent="0.3">
      <c r="A38" s="137"/>
      <c r="B38" s="138"/>
      <c r="C38" s="139" t="s">
        <v>163</v>
      </c>
      <c r="D38" s="142" t="s">
        <v>160</v>
      </c>
      <c r="E38" s="137"/>
      <c r="F38" s="143"/>
      <c r="G38" s="143"/>
      <c r="H38" s="143"/>
      <c r="I38" s="143"/>
      <c r="J38" s="143"/>
      <c r="K38" s="144">
        <f t="shared" si="14"/>
        <v>0</v>
      </c>
      <c r="L38" s="137"/>
      <c r="M38" s="141"/>
      <c r="N38" s="143"/>
      <c r="O38" s="143"/>
      <c r="P38" s="143"/>
      <c r="Q38" s="143"/>
      <c r="R38" s="143"/>
      <c r="S38" s="143"/>
      <c r="T38" s="143"/>
      <c r="U38" s="144">
        <f t="shared" si="15"/>
        <v>0</v>
      </c>
      <c r="V38" s="137"/>
      <c r="W38" s="143"/>
      <c r="X38" s="143"/>
      <c r="Y38" s="144">
        <f t="shared" si="16"/>
        <v>0</v>
      </c>
      <c r="Z38" s="144">
        <f t="shared" si="17"/>
        <v>0</v>
      </c>
    </row>
    <row r="39" spans="1:26" s="121" customFormat="1" ht="18" customHeight="1" x14ac:dyDescent="0.3">
      <c r="A39" s="137"/>
      <c r="B39" s="138"/>
      <c r="C39" s="139" t="s">
        <v>164</v>
      </c>
      <c r="D39" s="142" t="s">
        <v>161</v>
      </c>
      <c r="E39" s="137"/>
      <c r="F39" s="143"/>
      <c r="G39" s="143"/>
      <c r="H39" s="143"/>
      <c r="I39" s="143"/>
      <c r="J39" s="143"/>
      <c r="K39" s="144">
        <f t="shared" si="14"/>
        <v>0</v>
      </c>
      <c r="L39" s="137"/>
      <c r="M39" s="141"/>
      <c r="N39" s="143"/>
      <c r="O39" s="143"/>
      <c r="P39" s="143"/>
      <c r="Q39" s="143"/>
      <c r="R39" s="143"/>
      <c r="S39" s="143"/>
      <c r="T39" s="143"/>
      <c r="U39" s="144">
        <f t="shared" si="15"/>
        <v>0</v>
      </c>
      <c r="V39" s="137"/>
      <c r="W39" s="143"/>
      <c r="X39" s="143"/>
      <c r="Y39" s="144">
        <f t="shared" si="16"/>
        <v>0</v>
      </c>
      <c r="Z39" s="144">
        <f t="shared" si="17"/>
        <v>0</v>
      </c>
    </row>
    <row r="40" spans="1:26" s="121" customFormat="1" ht="18" customHeight="1" x14ac:dyDescent="0.3">
      <c r="A40" s="137"/>
      <c r="B40" s="138"/>
      <c r="C40" s="139" t="s">
        <v>168</v>
      </c>
      <c r="D40" s="142" t="s">
        <v>165</v>
      </c>
      <c r="E40" s="137"/>
      <c r="F40" s="143"/>
      <c r="G40" s="143"/>
      <c r="H40" s="143"/>
      <c r="I40" s="143"/>
      <c r="J40" s="143"/>
      <c r="K40" s="144">
        <f t="shared" si="14"/>
        <v>0</v>
      </c>
      <c r="L40" s="137"/>
      <c r="M40" s="141"/>
      <c r="N40" s="143"/>
      <c r="O40" s="143"/>
      <c r="P40" s="143"/>
      <c r="Q40" s="143"/>
      <c r="R40" s="143"/>
      <c r="S40" s="143"/>
      <c r="T40" s="143"/>
      <c r="U40" s="144">
        <f t="shared" si="15"/>
        <v>0</v>
      </c>
      <c r="V40" s="137"/>
      <c r="W40" s="143"/>
      <c r="X40" s="143"/>
      <c r="Y40" s="144">
        <f t="shared" si="16"/>
        <v>0</v>
      </c>
      <c r="Z40" s="144">
        <f t="shared" si="17"/>
        <v>0</v>
      </c>
    </row>
    <row r="41" spans="1:26" s="121" customFormat="1" ht="18" customHeight="1" x14ac:dyDescent="0.3">
      <c r="A41" s="137"/>
      <c r="B41" s="138"/>
      <c r="C41" s="139" t="s">
        <v>169</v>
      </c>
      <c r="D41" s="142" t="s">
        <v>166</v>
      </c>
      <c r="E41" s="137"/>
      <c r="F41" s="143"/>
      <c r="G41" s="143"/>
      <c r="H41" s="143"/>
      <c r="I41" s="143"/>
      <c r="J41" s="143"/>
      <c r="K41" s="144">
        <f>SUM(F41:J41)</f>
        <v>0</v>
      </c>
      <c r="L41" s="137"/>
      <c r="M41" s="141"/>
      <c r="N41" s="143"/>
      <c r="O41" s="143"/>
      <c r="P41" s="143"/>
      <c r="Q41" s="143"/>
      <c r="R41" s="143"/>
      <c r="S41" s="143"/>
      <c r="T41" s="143"/>
      <c r="U41" s="144">
        <f>SUM(N41:T41)</f>
        <v>0</v>
      </c>
      <c r="V41" s="137"/>
      <c r="W41" s="143"/>
      <c r="X41" s="143"/>
      <c r="Y41" s="144">
        <f>K41+W41</f>
        <v>0</v>
      </c>
      <c r="Z41" s="144">
        <f>U41+X41</f>
        <v>0</v>
      </c>
    </row>
    <row r="42" spans="1:26" s="121" customFormat="1" ht="18" customHeight="1" x14ac:dyDescent="0.3">
      <c r="A42" s="137"/>
      <c r="B42" s="138"/>
      <c r="C42" s="139" t="s">
        <v>170</v>
      </c>
      <c r="D42" s="142" t="s">
        <v>167</v>
      </c>
      <c r="E42" s="137"/>
      <c r="F42" s="143"/>
      <c r="G42" s="143"/>
      <c r="H42" s="143"/>
      <c r="I42" s="143"/>
      <c r="J42" s="143"/>
      <c r="K42" s="144">
        <f>SUM(F42:J42)</f>
        <v>0</v>
      </c>
      <c r="L42" s="137"/>
      <c r="M42" s="141"/>
      <c r="N42" s="143"/>
      <c r="O42" s="143"/>
      <c r="P42" s="143"/>
      <c r="Q42" s="143"/>
      <c r="R42" s="143"/>
      <c r="S42" s="143"/>
      <c r="T42" s="143"/>
      <c r="U42" s="144">
        <f>SUM(N42:T42)</f>
        <v>0</v>
      </c>
      <c r="V42" s="137"/>
      <c r="W42" s="143"/>
      <c r="X42" s="143"/>
      <c r="Y42" s="144">
        <f>K42+W42</f>
        <v>0</v>
      </c>
      <c r="Z42" s="144">
        <f>U42+X42</f>
        <v>0</v>
      </c>
    </row>
    <row r="43" spans="1:26" s="121" customFormat="1" ht="18" customHeight="1" x14ac:dyDescent="0.3">
      <c r="A43" s="137"/>
      <c r="B43" s="138"/>
      <c r="C43" s="145" t="s">
        <v>142</v>
      </c>
      <c r="D43" s="142" t="s">
        <v>171</v>
      </c>
      <c r="E43" s="137"/>
      <c r="F43" s="143"/>
      <c r="G43" s="143"/>
      <c r="H43" s="143"/>
      <c r="I43" s="143"/>
      <c r="J43" s="143"/>
      <c r="K43" s="144">
        <f>SUM(F43:J43)</f>
        <v>0</v>
      </c>
      <c r="L43" s="137"/>
      <c r="M43" s="141"/>
      <c r="N43" s="143"/>
      <c r="O43" s="143"/>
      <c r="P43" s="143"/>
      <c r="Q43" s="143"/>
      <c r="R43" s="143"/>
      <c r="S43" s="143"/>
      <c r="T43" s="143"/>
      <c r="U43" s="144">
        <f>SUM(N43:T43)</f>
        <v>0</v>
      </c>
      <c r="V43" s="137"/>
      <c r="W43" s="143"/>
      <c r="X43" s="143"/>
      <c r="Y43" s="144">
        <f>K43+W43</f>
        <v>0</v>
      </c>
      <c r="Z43" s="144">
        <f>U43+X43</f>
        <v>0</v>
      </c>
    </row>
    <row r="44" spans="1:26" s="121" customFormat="1" ht="18" customHeight="1" x14ac:dyDescent="0.3">
      <c r="A44" s="137"/>
      <c r="B44" s="138"/>
      <c r="C44" s="146" t="s">
        <v>303</v>
      </c>
      <c r="D44" s="147" t="s">
        <v>172</v>
      </c>
      <c r="E44" s="137"/>
      <c r="F44" s="144">
        <f t="shared" ref="F44:K44" si="18">SUM(F34:F43)</f>
        <v>0</v>
      </c>
      <c r="G44" s="144">
        <f t="shared" si="18"/>
        <v>0</v>
      </c>
      <c r="H44" s="144">
        <f t="shared" si="18"/>
        <v>0</v>
      </c>
      <c r="I44" s="144">
        <f t="shared" si="18"/>
        <v>0</v>
      </c>
      <c r="J44" s="144">
        <f t="shared" si="18"/>
        <v>0</v>
      </c>
      <c r="K44" s="144">
        <f t="shared" si="18"/>
        <v>0</v>
      </c>
      <c r="L44" s="137"/>
      <c r="M44" s="141"/>
      <c r="N44" s="144">
        <f t="shared" ref="N44:U44" si="19">SUM(N34:N43)</f>
        <v>0</v>
      </c>
      <c r="O44" s="144">
        <f t="shared" si="19"/>
        <v>0</v>
      </c>
      <c r="P44" s="144">
        <f t="shared" si="19"/>
        <v>0</v>
      </c>
      <c r="Q44" s="144">
        <f t="shared" si="19"/>
        <v>0</v>
      </c>
      <c r="R44" s="144">
        <f t="shared" si="19"/>
        <v>0</v>
      </c>
      <c r="S44" s="144">
        <f t="shared" si="19"/>
        <v>0</v>
      </c>
      <c r="T44" s="144">
        <f t="shared" si="19"/>
        <v>0</v>
      </c>
      <c r="U44" s="144">
        <f t="shared" si="19"/>
        <v>0</v>
      </c>
      <c r="V44" s="137"/>
      <c r="W44" s="144">
        <f>SUM(W34:W43)</f>
        <v>0</v>
      </c>
      <c r="X44" s="144">
        <f>SUM(X34:X43)</f>
        <v>0</v>
      </c>
      <c r="Y44" s="144">
        <f>SUM(Y34:Y43)</f>
        <v>0</v>
      </c>
      <c r="Z44" s="144">
        <f>SUM(Z34:Z43)</f>
        <v>0</v>
      </c>
    </row>
    <row r="45" spans="1:26" s="121" customFormat="1" ht="18" customHeight="1" x14ac:dyDescent="0.3">
      <c r="A45" s="137"/>
      <c r="B45" s="138" t="s">
        <v>125</v>
      </c>
      <c r="C45" s="139"/>
      <c r="D45" s="140"/>
      <c r="E45" s="137"/>
      <c r="F45" s="141"/>
      <c r="G45" s="141"/>
      <c r="H45" s="141"/>
      <c r="I45" s="141"/>
      <c r="J45" s="141"/>
      <c r="K45" s="141"/>
      <c r="L45" s="137"/>
      <c r="M45" s="141"/>
      <c r="N45" s="141"/>
      <c r="O45" s="141"/>
      <c r="P45" s="141"/>
      <c r="Q45" s="141"/>
      <c r="R45" s="141"/>
      <c r="S45" s="141"/>
      <c r="T45" s="141"/>
      <c r="U45" s="141"/>
      <c r="V45" s="137"/>
      <c r="W45" s="141"/>
      <c r="X45" s="141"/>
      <c r="Y45" s="141"/>
      <c r="Z45" s="141"/>
    </row>
    <row r="46" spans="1:26" s="121" customFormat="1" ht="18" customHeight="1" x14ac:dyDescent="0.3">
      <c r="A46" s="137"/>
      <c r="B46" s="138"/>
      <c r="C46" s="139" t="s">
        <v>176</v>
      </c>
      <c r="D46" s="142" t="s">
        <v>173</v>
      </c>
      <c r="E46" s="137"/>
      <c r="F46" s="143"/>
      <c r="G46" s="143"/>
      <c r="H46" s="143"/>
      <c r="I46" s="143"/>
      <c r="J46" s="143"/>
      <c r="K46" s="144">
        <f>SUM(F46:J46)</f>
        <v>0</v>
      </c>
      <c r="L46" s="137"/>
      <c r="M46" s="141"/>
      <c r="N46" s="143"/>
      <c r="O46" s="143"/>
      <c r="P46" s="143"/>
      <c r="Q46" s="143"/>
      <c r="R46" s="143"/>
      <c r="S46" s="143"/>
      <c r="T46" s="143"/>
      <c r="U46" s="144">
        <f>SUM(N46:T46)</f>
        <v>0</v>
      </c>
      <c r="V46" s="137"/>
      <c r="W46" s="143"/>
      <c r="X46" s="143"/>
      <c r="Y46" s="144">
        <f>K46+W46</f>
        <v>0</v>
      </c>
      <c r="Z46" s="144">
        <f>U46+X46</f>
        <v>0</v>
      </c>
    </row>
    <row r="47" spans="1:26" s="121" customFormat="1" ht="18" customHeight="1" x14ac:dyDescent="0.3">
      <c r="A47" s="137"/>
      <c r="B47" s="138"/>
      <c r="C47" s="139" t="s">
        <v>177</v>
      </c>
      <c r="D47" s="142" t="s">
        <v>174</v>
      </c>
      <c r="E47" s="137"/>
      <c r="F47" s="143"/>
      <c r="G47" s="143"/>
      <c r="H47" s="143"/>
      <c r="I47" s="143"/>
      <c r="J47" s="143"/>
      <c r="K47" s="144">
        <f>SUM(F47:J47)</f>
        <v>0</v>
      </c>
      <c r="L47" s="137"/>
      <c r="M47" s="141"/>
      <c r="N47" s="143"/>
      <c r="O47" s="143"/>
      <c r="P47" s="143"/>
      <c r="Q47" s="143"/>
      <c r="R47" s="143"/>
      <c r="S47" s="143"/>
      <c r="T47" s="143"/>
      <c r="U47" s="144">
        <f>SUM(N47:T47)</f>
        <v>0</v>
      </c>
      <c r="V47" s="137"/>
      <c r="W47" s="143"/>
      <c r="X47" s="143"/>
      <c r="Y47" s="144">
        <f>K47+W47</f>
        <v>0</v>
      </c>
      <c r="Z47" s="144">
        <f>U47+X47</f>
        <v>0</v>
      </c>
    </row>
    <row r="48" spans="1:26" s="121" customFormat="1" ht="18" customHeight="1" x14ac:dyDescent="0.3">
      <c r="A48" s="137"/>
      <c r="B48" s="138"/>
      <c r="C48" s="139" t="s">
        <v>178</v>
      </c>
      <c r="D48" s="142" t="s">
        <v>175</v>
      </c>
      <c r="E48" s="137"/>
      <c r="F48" s="143"/>
      <c r="G48" s="143"/>
      <c r="H48" s="143"/>
      <c r="I48" s="143"/>
      <c r="J48" s="143"/>
      <c r="K48" s="144">
        <f>SUM(F48:J48)</f>
        <v>0</v>
      </c>
      <c r="L48" s="137"/>
      <c r="M48" s="141"/>
      <c r="N48" s="143"/>
      <c r="O48" s="143"/>
      <c r="P48" s="143"/>
      <c r="Q48" s="143"/>
      <c r="R48" s="143"/>
      <c r="S48" s="143"/>
      <c r="T48" s="143"/>
      <c r="U48" s="144">
        <f>SUM(N48:T48)</f>
        <v>0</v>
      </c>
      <c r="V48" s="137"/>
      <c r="W48" s="143"/>
      <c r="X48" s="143"/>
      <c r="Y48" s="144">
        <f>K48+W48</f>
        <v>0</v>
      </c>
      <c r="Z48" s="144">
        <f>U48+X48</f>
        <v>0</v>
      </c>
    </row>
    <row r="49" spans="1:26" s="121" customFormat="1" ht="18" customHeight="1" x14ac:dyDescent="0.3">
      <c r="A49" s="137"/>
      <c r="B49" s="138"/>
      <c r="C49" s="145" t="s">
        <v>142</v>
      </c>
      <c r="D49" s="142" t="s">
        <v>179</v>
      </c>
      <c r="E49" s="137"/>
      <c r="F49" s="143"/>
      <c r="G49" s="143"/>
      <c r="H49" s="143"/>
      <c r="I49" s="143"/>
      <c r="J49" s="143"/>
      <c r="K49" s="144">
        <f>SUM(F49:J49)</f>
        <v>0</v>
      </c>
      <c r="L49" s="137"/>
      <c r="M49" s="141"/>
      <c r="N49" s="143"/>
      <c r="O49" s="143"/>
      <c r="P49" s="143"/>
      <c r="Q49" s="143"/>
      <c r="R49" s="143"/>
      <c r="S49" s="143"/>
      <c r="T49" s="143"/>
      <c r="U49" s="144">
        <f>SUM(N49:T49)</f>
        <v>0</v>
      </c>
      <c r="V49" s="137"/>
      <c r="W49" s="143"/>
      <c r="X49" s="143"/>
      <c r="Y49" s="144">
        <f>K49+W49</f>
        <v>0</v>
      </c>
      <c r="Z49" s="144">
        <f>U49+X49</f>
        <v>0</v>
      </c>
    </row>
    <row r="50" spans="1:26" s="121" customFormat="1" ht="18" customHeight="1" x14ac:dyDescent="0.3">
      <c r="A50" s="137"/>
      <c r="B50" s="138"/>
      <c r="C50" s="146" t="s">
        <v>303</v>
      </c>
      <c r="D50" s="147" t="s">
        <v>180</v>
      </c>
      <c r="E50" s="137"/>
      <c r="F50" s="144">
        <f t="shared" ref="F50:K50" si="20">SUM(F46:F49)</f>
        <v>0</v>
      </c>
      <c r="G50" s="144">
        <f t="shared" si="20"/>
        <v>0</v>
      </c>
      <c r="H50" s="144">
        <f t="shared" si="20"/>
        <v>0</v>
      </c>
      <c r="I50" s="144">
        <f t="shared" si="20"/>
        <v>0</v>
      </c>
      <c r="J50" s="144">
        <f t="shared" si="20"/>
        <v>0</v>
      </c>
      <c r="K50" s="144">
        <f t="shared" si="20"/>
        <v>0</v>
      </c>
      <c r="L50" s="137"/>
      <c r="M50" s="141"/>
      <c r="N50" s="144">
        <f t="shared" ref="N50:U50" si="21">SUM(N46:N49)</f>
        <v>0</v>
      </c>
      <c r="O50" s="144">
        <f t="shared" si="21"/>
        <v>0</v>
      </c>
      <c r="P50" s="144">
        <f t="shared" si="21"/>
        <v>0</v>
      </c>
      <c r="Q50" s="144">
        <f t="shared" si="21"/>
        <v>0</v>
      </c>
      <c r="R50" s="144">
        <f t="shared" si="21"/>
        <v>0</v>
      </c>
      <c r="S50" s="144">
        <f t="shared" si="21"/>
        <v>0</v>
      </c>
      <c r="T50" s="144">
        <f t="shared" si="21"/>
        <v>0</v>
      </c>
      <c r="U50" s="144">
        <f t="shared" si="21"/>
        <v>0</v>
      </c>
      <c r="V50" s="137"/>
      <c r="W50" s="144">
        <f>SUM(W46:W49)</f>
        <v>0</v>
      </c>
      <c r="X50" s="144">
        <f>SUM(X46:X49)</f>
        <v>0</v>
      </c>
      <c r="Y50" s="144">
        <f>SUM(Y46:Y49)</f>
        <v>0</v>
      </c>
      <c r="Z50" s="144">
        <f>SUM(Z46:Z49)</f>
        <v>0</v>
      </c>
    </row>
    <row r="51" spans="1:26" s="121" customFormat="1" ht="18" customHeight="1" x14ac:dyDescent="0.3">
      <c r="A51" s="137"/>
      <c r="B51" s="138" t="s">
        <v>130</v>
      </c>
      <c r="C51" s="139"/>
      <c r="D51" s="140"/>
      <c r="E51" s="137"/>
      <c r="F51" s="141"/>
      <c r="G51" s="141"/>
      <c r="H51" s="141"/>
      <c r="I51" s="141"/>
      <c r="J51" s="141"/>
      <c r="K51" s="141"/>
      <c r="L51" s="137"/>
      <c r="M51" s="141"/>
      <c r="N51" s="141"/>
      <c r="O51" s="141"/>
      <c r="P51" s="141"/>
      <c r="Q51" s="141"/>
      <c r="R51" s="141"/>
      <c r="S51" s="141"/>
      <c r="T51" s="141"/>
      <c r="U51" s="141"/>
      <c r="V51" s="137"/>
      <c r="W51" s="141"/>
      <c r="X51" s="141"/>
      <c r="Y51" s="141"/>
      <c r="Z51" s="141"/>
    </row>
    <row r="52" spans="1:26" s="121" customFormat="1" ht="18" customHeight="1" x14ac:dyDescent="0.3">
      <c r="A52" s="137"/>
      <c r="B52" s="138"/>
      <c r="C52" s="139" t="s">
        <v>184</v>
      </c>
      <c r="D52" s="142" t="s">
        <v>181</v>
      </c>
      <c r="E52" s="137"/>
      <c r="F52" s="143"/>
      <c r="G52" s="143"/>
      <c r="H52" s="143"/>
      <c r="I52" s="143"/>
      <c r="J52" s="143"/>
      <c r="K52" s="144">
        <f t="shared" ref="K52:K60" si="22">SUM(F52:J52)</f>
        <v>0</v>
      </c>
      <c r="L52" s="137"/>
      <c r="M52" s="141"/>
      <c r="N52" s="143"/>
      <c r="O52" s="143"/>
      <c r="P52" s="143"/>
      <c r="Q52" s="143"/>
      <c r="R52" s="143"/>
      <c r="S52" s="143"/>
      <c r="T52" s="143"/>
      <c r="U52" s="144">
        <f t="shared" ref="U52:U60" si="23">SUM(N52:T52)</f>
        <v>0</v>
      </c>
      <c r="V52" s="137"/>
      <c r="W52" s="143"/>
      <c r="X52" s="143"/>
      <c r="Y52" s="144">
        <f t="shared" ref="Y52:Y60" si="24">K52+W52</f>
        <v>0</v>
      </c>
      <c r="Z52" s="144">
        <f t="shared" ref="Z52:Z60" si="25">U52+X52</f>
        <v>0</v>
      </c>
    </row>
    <row r="53" spans="1:26" s="121" customFormat="1" ht="18" customHeight="1" x14ac:dyDescent="0.3">
      <c r="A53" s="137"/>
      <c r="B53" s="138"/>
      <c r="C53" s="139" t="s">
        <v>185</v>
      </c>
      <c r="D53" s="142" t="s">
        <v>182</v>
      </c>
      <c r="E53" s="137"/>
      <c r="F53" s="143"/>
      <c r="G53" s="143"/>
      <c r="H53" s="143"/>
      <c r="I53" s="143"/>
      <c r="J53" s="143"/>
      <c r="K53" s="144">
        <f t="shared" si="22"/>
        <v>0</v>
      </c>
      <c r="L53" s="137"/>
      <c r="M53" s="141"/>
      <c r="N53" s="143"/>
      <c r="O53" s="143"/>
      <c r="P53" s="143"/>
      <c r="Q53" s="143"/>
      <c r="R53" s="143"/>
      <c r="S53" s="143"/>
      <c r="T53" s="143"/>
      <c r="U53" s="144">
        <f t="shared" si="23"/>
        <v>0</v>
      </c>
      <c r="V53" s="137"/>
      <c r="W53" s="143"/>
      <c r="X53" s="143"/>
      <c r="Y53" s="144">
        <f t="shared" si="24"/>
        <v>0</v>
      </c>
      <c r="Z53" s="144">
        <f t="shared" si="25"/>
        <v>0</v>
      </c>
    </row>
    <row r="54" spans="1:26" s="121" customFormat="1" ht="18" customHeight="1" x14ac:dyDescent="0.3">
      <c r="A54" s="137"/>
      <c r="B54" s="138"/>
      <c r="C54" s="139" t="s">
        <v>186</v>
      </c>
      <c r="D54" s="142" t="s">
        <v>183</v>
      </c>
      <c r="E54" s="137"/>
      <c r="F54" s="143"/>
      <c r="G54" s="143"/>
      <c r="H54" s="143"/>
      <c r="I54" s="143"/>
      <c r="J54" s="143"/>
      <c r="K54" s="144">
        <f t="shared" si="22"/>
        <v>0</v>
      </c>
      <c r="L54" s="137"/>
      <c r="M54" s="141"/>
      <c r="N54" s="143"/>
      <c r="O54" s="143"/>
      <c r="P54" s="143"/>
      <c r="Q54" s="143"/>
      <c r="R54" s="143"/>
      <c r="S54" s="143"/>
      <c r="T54" s="143"/>
      <c r="U54" s="144">
        <f t="shared" si="23"/>
        <v>0</v>
      </c>
      <c r="V54" s="137"/>
      <c r="W54" s="143"/>
      <c r="X54" s="143"/>
      <c r="Y54" s="144">
        <f t="shared" si="24"/>
        <v>0</v>
      </c>
      <c r="Z54" s="144">
        <f t="shared" si="25"/>
        <v>0</v>
      </c>
    </row>
    <row r="55" spans="1:26" s="121" customFormat="1" ht="18" customHeight="1" x14ac:dyDescent="0.3">
      <c r="A55" s="137"/>
      <c r="B55" s="138"/>
      <c r="C55" s="139" t="s">
        <v>190</v>
      </c>
      <c r="D55" s="142" t="s">
        <v>187</v>
      </c>
      <c r="E55" s="137"/>
      <c r="F55" s="143"/>
      <c r="G55" s="143"/>
      <c r="H55" s="143"/>
      <c r="I55" s="143"/>
      <c r="J55" s="143"/>
      <c r="K55" s="144">
        <f t="shared" si="22"/>
        <v>0</v>
      </c>
      <c r="L55" s="137"/>
      <c r="M55" s="141"/>
      <c r="N55" s="143"/>
      <c r="O55" s="143"/>
      <c r="P55" s="143"/>
      <c r="Q55" s="143"/>
      <c r="R55" s="143"/>
      <c r="S55" s="143"/>
      <c r="T55" s="143"/>
      <c r="U55" s="144">
        <f t="shared" si="23"/>
        <v>0</v>
      </c>
      <c r="V55" s="137"/>
      <c r="W55" s="143"/>
      <c r="X55" s="143"/>
      <c r="Y55" s="144">
        <f t="shared" si="24"/>
        <v>0</v>
      </c>
      <c r="Z55" s="144">
        <f t="shared" si="25"/>
        <v>0</v>
      </c>
    </row>
    <row r="56" spans="1:26" s="121" customFormat="1" ht="18" customHeight="1" x14ac:dyDescent="0.3">
      <c r="A56" s="137"/>
      <c r="B56" s="138"/>
      <c r="C56" s="139" t="s">
        <v>191</v>
      </c>
      <c r="D56" s="142" t="s">
        <v>188</v>
      </c>
      <c r="E56" s="137"/>
      <c r="F56" s="143"/>
      <c r="G56" s="143"/>
      <c r="H56" s="143"/>
      <c r="I56" s="143"/>
      <c r="J56" s="143"/>
      <c r="K56" s="144">
        <f t="shared" si="22"/>
        <v>0</v>
      </c>
      <c r="L56" s="137"/>
      <c r="M56" s="141"/>
      <c r="N56" s="143"/>
      <c r="O56" s="143"/>
      <c r="P56" s="143"/>
      <c r="Q56" s="143"/>
      <c r="R56" s="143"/>
      <c r="S56" s="143"/>
      <c r="T56" s="143"/>
      <c r="U56" s="144">
        <f t="shared" si="23"/>
        <v>0</v>
      </c>
      <c r="V56" s="137"/>
      <c r="W56" s="143"/>
      <c r="X56" s="143"/>
      <c r="Y56" s="144">
        <f t="shared" si="24"/>
        <v>0</v>
      </c>
      <c r="Z56" s="144">
        <f t="shared" si="25"/>
        <v>0</v>
      </c>
    </row>
    <row r="57" spans="1:26" s="121" customFormat="1" ht="18" customHeight="1" x14ac:dyDescent="0.3">
      <c r="A57" s="137"/>
      <c r="B57" s="138"/>
      <c r="C57" s="139" t="s">
        <v>192</v>
      </c>
      <c r="D57" s="142" t="s">
        <v>189</v>
      </c>
      <c r="E57" s="137"/>
      <c r="F57" s="143"/>
      <c r="G57" s="143"/>
      <c r="H57" s="143"/>
      <c r="I57" s="143"/>
      <c r="J57" s="143"/>
      <c r="K57" s="144">
        <f t="shared" si="22"/>
        <v>0</v>
      </c>
      <c r="L57" s="137"/>
      <c r="M57" s="141"/>
      <c r="N57" s="143"/>
      <c r="O57" s="143"/>
      <c r="P57" s="143"/>
      <c r="Q57" s="143"/>
      <c r="R57" s="143"/>
      <c r="S57" s="143"/>
      <c r="T57" s="143"/>
      <c r="U57" s="144">
        <f t="shared" si="23"/>
        <v>0</v>
      </c>
      <c r="V57" s="137"/>
      <c r="W57" s="143"/>
      <c r="X57" s="143"/>
      <c r="Y57" s="144">
        <f t="shared" si="24"/>
        <v>0</v>
      </c>
      <c r="Z57" s="144">
        <f t="shared" si="25"/>
        <v>0</v>
      </c>
    </row>
    <row r="58" spans="1:26" s="121" customFormat="1" ht="18" customHeight="1" x14ac:dyDescent="0.3">
      <c r="A58" s="137"/>
      <c r="B58" s="138"/>
      <c r="C58" s="139" t="s">
        <v>195</v>
      </c>
      <c r="D58" s="142" t="s">
        <v>193</v>
      </c>
      <c r="E58" s="137"/>
      <c r="F58" s="143"/>
      <c r="G58" s="143"/>
      <c r="H58" s="143"/>
      <c r="I58" s="143"/>
      <c r="J58" s="143"/>
      <c r="K58" s="144">
        <f t="shared" si="22"/>
        <v>0</v>
      </c>
      <c r="L58" s="137"/>
      <c r="M58" s="141"/>
      <c r="N58" s="143"/>
      <c r="O58" s="143"/>
      <c r="P58" s="143"/>
      <c r="Q58" s="143"/>
      <c r="R58" s="143"/>
      <c r="S58" s="143"/>
      <c r="T58" s="143"/>
      <c r="U58" s="144">
        <f t="shared" si="23"/>
        <v>0</v>
      </c>
      <c r="V58" s="137"/>
      <c r="W58" s="143"/>
      <c r="X58" s="143"/>
      <c r="Y58" s="144">
        <f t="shared" si="24"/>
        <v>0</v>
      </c>
      <c r="Z58" s="144">
        <f t="shared" si="25"/>
        <v>0</v>
      </c>
    </row>
    <row r="59" spans="1:26" s="121" customFormat="1" ht="18" customHeight="1" x14ac:dyDescent="0.3">
      <c r="A59" s="137"/>
      <c r="B59" s="138"/>
      <c r="C59" s="139" t="s">
        <v>196</v>
      </c>
      <c r="D59" s="142" t="s">
        <v>194</v>
      </c>
      <c r="E59" s="137"/>
      <c r="F59" s="143"/>
      <c r="G59" s="143"/>
      <c r="H59" s="143"/>
      <c r="I59" s="143"/>
      <c r="J59" s="143"/>
      <c r="K59" s="144">
        <f t="shared" si="22"/>
        <v>0</v>
      </c>
      <c r="L59" s="137"/>
      <c r="M59" s="141"/>
      <c r="N59" s="143"/>
      <c r="O59" s="143"/>
      <c r="P59" s="143"/>
      <c r="Q59" s="143"/>
      <c r="R59" s="143"/>
      <c r="S59" s="143"/>
      <c r="T59" s="143"/>
      <c r="U59" s="144">
        <f t="shared" si="23"/>
        <v>0</v>
      </c>
      <c r="V59" s="137"/>
      <c r="W59" s="143"/>
      <c r="X59" s="143"/>
      <c r="Y59" s="144">
        <f t="shared" si="24"/>
        <v>0</v>
      </c>
      <c r="Z59" s="144">
        <f t="shared" si="25"/>
        <v>0</v>
      </c>
    </row>
    <row r="60" spans="1:26" s="121" customFormat="1" ht="18" customHeight="1" x14ac:dyDescent="0.3">
      <c r="A60" s="137"/>
      <c r="B60" s="138"/>
      <c r="C60" s="145" t="s">
        <v>142</v>
      </c>
      <c r="D60" s="142" t="s">
        <v>197</v>
      </c>
      <c r="E60" s="137"/>
      <c r="F60" s="143"/>
      <c r="G60" s="143"/>
      <c r="H60" s="143"/>
      <c r="I60" s="143"/>
      <c r="J60" s="143"/>
      <c r="K60" s="144">
        <f t="shared" si="22"/>
        <v>0</v>
      </c>
      <c r="L60" s="137"/>
      <c r="M60" s="141"/>
      <c r="N60" s="143"/>
      <c r="O60" s="143"/>
      <c r="P60" s="143"/>
      <c r="Q60" s="143"/>
      <c r="R60" s="143"/>
      <c r="S60" s="143"/>
      <c r="T60" s="143"/>
      <c r="U60" s="144">
        <f t="shared" si="23"/>
        <v>0</v>
      </c>
      <c r="V60" s="137"/>
      <c r="W60" s="143"/>
      <c r="X60" s="143"/>
      <c r="Y60" s="144">
        <f t="shared" si="24"/>
        <v>0</v>
      </c>
      <c r="Z60" s="144">
        <f t="shared" si="25"/>
        <v>0</v>
      </c>
    </row>
    <row r="61" spans="1:26" s="121" customFormat="1" ht="18" customHeight="1" x14ac:dyDescent="0.3">
      <c r="A61" s="137"/>
      <c r="B61" s="138"/>
      <c r="C61" s="146" t="s">
        <v>303</v>
      </c>
      <c r="D61" s="147" t="s">
        <v>198</v>
      </c>
      <c r="E61" s="137"/>
      <c r="F61" s="144">
        <f t="shared" ref="F61:K61" si="26">SUM(F52:F60)</f>
        <v>0</v>
      </c>
      <c r="G61" s="144">
        <f t="shared" si="26"/>
        <v>0</v>
      </c>
      <c r="H61" s="144">
        <f t="shared" si="26"/>
        <v>0</v>
      </c>
      <c r="I61" s="144">
        <f t="shared" si="26"/>
        <v>0</v>
      </c>
      <c r="J61" s="144">
        <f t="shared" si="26"/>
        <v>0</v>
      </c>
      <c r="K61" s="144">
        <f t="shared" si="26"/>
        <v>0</v>
      </c>
      <c r="L61" s="137"/>
      <c r="M61" s="141"/>
      <c r="N61" s="144">
        <f t="shared" ref="N61:U61" si="27">SUM(N52:N60)</f>
        <v>0</v>
      </c>
      <c r="O61" s="144">
        <f t="shared" si="27"/>
        <v>0</v>
      </c>
      <c r="P61" s="144">
        <f t="shared" si="27"/>
        <v>0</v>
      </c>
      <c r="Q61" s="144">
        <f t="shared" si="27"/>
        <v>0</v>
      </c>
      <c r="R61" s="144">
        <f t="shared" si="27"/>
        <v>0</v>
      </c>
      <c r="S61" s="144">
        <f t="shared" si="27"/>
        <v>0</v>
      </c>
      <c r="T61" s="144">
        <f t="shared" si="27"/>
        <v>0</v>
      </c>
      <c r="U61" s="144">
        <f t="shared" si="27"/>
        <v>0</v>
      </c>
      <c r="V61" s="137"/>
      <c r="W61" s="144">
        <f>SUM(W52:W60)</f>
        <v>0</v>
      </c>
      <c r="X61" s="144">
        <f>SUM(X52:X60)</f>
        <v>0</v>
      </c>
      <c r="Y61" s="144">
        <f>SUM(Y52:Y60)</f>
        <v>0</v>
      </c>
      <c r="Z61" s="144">
        <f>SUM(Z52:Z60)</f>
        <v>0</v>
      </c>
    </row>
    <row r="62" spans="1:26" s="121" customFormat="1" ht="18" customHeight="1" x14ac:dyDescent="0.3">
      <c r="A62" s="137"/>
      <c r="B62" s="138" t="s">
        <v>129</v>
      </c>
      <c r="C62" s="139"/>
      <c r="D62" s="140"/>
      <c r="E62" s="137"/>
      <c r="F62" s="141"/>
      <c r="G62" s="141"/>
      <c r="H62" s="141"/>
      <c r="I62" s="141"/>
      <c r="J62" s="141"/>
      <c r="K62" s="141"/>
      <c r="L62" s="137"/>
      <c r="M62" s="141"/>
      <c r="N62" s="141"/>
      <c r="O62" s="141"/>
      <c r="P62" s="141"/>
      <c r="Q62" s="141"/>
      <c r="R62" s="141"/>
      <c r="S62" s="141"/>
      <c r="T62" s="141"/>
      <c r="U62" s="141"/>
      <c r="V62" s="137"/>
      <c r="W62" s="141"/>
      <c r="X62" s="141"/>
      <c r="Y62" s="141"/>
      <c r="Z62" s="141"/>
    </row>
    <row r="63" spans="1:26" s="121" customFormat="1" ht="18" customHeight="1" x14ac:dyDescent="0.3">
      <c r="A63" s="137"/>
      <c r="B63" s="138"/>
      <c r="C63" s="139" t="s">
        <v>202</v>
      </c>
      <c r="D63" s="142" t="s">
        <v>199</v>
      </c>
      <c r="E63" s="137"/>
      <c r="F63" s="143"/>
      <c r="G63" s="143"/>
      <c r="H63" s="143"/>
      <c r="I63" s="143"/>
      <c r="J63" s="143"/>
      <c r="K63" s="144">
        <f t="shared" ref="K63:K69" si="28">SUM(F63:J63)</f>
        <v>0</v>
      </c>
      <c r="L63" s="137"/>
      <c r="M63" s="141"/>
      <c r="N63" s="143"/>
      <c r="O63" s="143"/>
      <c r="P63" s="143"/>
      <c r="Q63" s="143"/>
      <c r="R63" s="143"/>
      <c r="S63" s="143"/>
      <c r="T63" s="143"/>
      <c r="U63" s="144">
        <f t="shared" ref="U63:U69" si="29">SUM(N63:T63)</f>
        <v>0</v>
      </c>
      <c r="V63" s="137"/>
      <c r="W63" s="143"/>
      <c r="X63" s="143"/>
      <c r="Y63" s="144">
        <f t="shared" ref="Y63:Y69" si="30">K63+W63</f>
        <v>0</v>
      </c>
      <c r="Z63" s="144">
        <f t="shared" ref="Z63:Z69" si="31">U63+X63</f>
        <v>0</v>
      </c>
    </row>
    <row r="64" spans="1:26" s="121" customFormat="1" ht="18" customHeight="1" x14ac:dyDescent="0.3">
      <c r="A64" s="137"/>
      <c r="B64" s="138"/>
      <c r="C64" s="139" t="s">
        <v>203</v>
      </c>
      <c r="D64" s="142" t="s">
        <v>200</v>
      </c>
      <c r="E64" s="137"/>
      <c r="F64" s="143"/>
      <c r="G64" s="143"/>
      <c r="H64" s="143"/>
      <c r="I64" s="143"/>
      <c r="J64" s="143"/>
      <c r="K64" s="144">
        <f t="shared" si="28"/>
        <v>0</v>
      </c>
      <c r="L64" s="137"/>
      <c r="M64" s="141"/>
      <c r="N64" s="143"/>
      <c r="O64" s="143"/>
      <c r="P64" s="143"/>
      <c r="Q64" s="143"/>
      <c r="R64" s="143"/>
      <c r="S64" s="143"/>
      <c r="T64" s="143"/>
      <c r="U64" s="144">
        <f t="shared" si="29"/>
        <v>0</v>
      </c>
      <c r="V64" s="137"/>
      <c r="W64" s="143"/>
      <c r="X64" s="143"/>
      <c r="Y64" s="144">
        <f t="shared" si="30"/>
        <v>0</v>
      </c>
      <c r="Z64" s="144">
        <f t="shared" si="31"/>
        <v>0</v>
      </c>
    </row>
    <row r="65" spans="1:26" s="121" customFormat="1" ht="18" customHeight="1" x14ac:dyDescent="0.3">
      <c r="A65" s="137"/>
      <c r="B65" s="138"/>
      <c r="C65" s="139" t="s">
        <v>204</v>
      </c>
      <c r="D65" s="142" t="s">
        <v>201</v>
      </c>
      <c r="E65" s="137"/>
      <c r="F65" s="143"/>
      <c r="G65" s="143"/>
      <c r="H65" s="143"/>
      <c r="I65" s="143"/>
      <c r="J65" s="143"/>
      <c r="K65" s="144">
        <f t="shared" si="28"/>
        <v>0</v>
      </c>
      <c r="L65" s="137"/>
      <c r="M65" s="141"/>
      <c r="N65" s="143"/>
      <c r="O65" s="143"/>
      <c r="P65" s="143"/>
      <c r="Q65" s="143"/>
      <c r="R65" s="143"/>
      <c r="S65" s="143"/>
      <c r="T65" s="143"/>
      <c r="U65" s="144">
        <f t="shared" si="29"/>
        <v>0</v>
      </c>
      <c r="V65" s="137"/>
      <c r="W65" s="143"/>
      <c r="X65" s="143"/>
      <c r="Y65" s="144">
        <f t="shared" si="30"/>
        <v>0</v>
      </c>
      <c r="Z65" s="144">
        <f t="shared" si="31"/>
        <v>0</v>
      </c>
    </row>
    <row r="66" spans="1:26" s="121" customFormat="1" ht="18" customHeight="1" x14ac:dyDescent="0.3">
      <c r="A66" s="137"/>
      <c r="B66" s="138"/>
      <c r="C66" s="139" t="s">
        <v>208</v>
      </c>
      <c r="D66" s="142" t="s">
        <v>205</v>
      </c>
      <c r="E66" s="137"/>
      <c r="F66" s="143"/>
      <c r="G66" s="143"/>
      <c r="H66" s="143"/>
      <c r="I66" s="143"/>
      <c r="J66" s="143"/>
      <c r="K66" s="144">
        <f t="shared" si="28"/>
        <v>0</v>
      </c>
      <c r="L66" s="137"/>
      <c r="M66" s="141"/>
      <c r="N66" s="143"/>
      <c r="O66" s="143"/>
      <c r="P66" s="143"/>
      <c r="Q66" s="143"/>
      <c r="R66" s="143"/>
      <c r="S66" s="143"/>
      <c r="T66" s="143"/>
      <c r="U66" s="144">
        <f t="shared" si="29"/>
        <v>0</v>
      </c>
      <c r="V66" s="137"/>
      <c r="W66" s="143"/>
      <c r="X66" s="143"/>
      <c r="Y66" s="144">
        <f t="shared" si="30"/>
        <v>0</v>
      </c>
      <c r="Z66" s="144">
        <f t="shared" si="31"/>
        <v>0</v>
      </c>
    </row>
    <row r="67" spans="1:26" s="121" customFormat="1" ht="18" customHeight="1" x14ac:dyDescent="0.3">
      <c r="A67" s="137"/>
      <c r="B67" s="138"/>
      <c r="C67" s="139" t="s">
        <v>209</v>
      </c>
      <c r="D67" s="142" t="s">
        <v>206</v>
      </c>
      <c r="E67" s="137"/>
      <c r="F67" s="143"/>
      <c r="G67" s="143"/>
      <c r="H67" s="143"/>
      <c r="I67" s="143"/>
      <c r="J67" s="143"/>
      <c r="K67" s="144">
        <f t="shared" si="28"/>
        <v>0</v>
      </c>
      <c r="L67" s="137"/>
      <c r="M67" s="141"/>
      <c r="N67" s="143"/>
      <c r="O67" s="143"/>
      <c r="P67" s="143"/>
      <c r="Q67" s="143"/>
      <c r="R67" s="143"/>
      <c r="S67" s="143"/>
      <c r="T67" s="143"/>
      <c r="U67" s="144">
        <f t="shared" si="29"/>
        <v>0</v>
      </c>
      <c r="V67" s="137"/>
      <c r="W67" s="143"/>
      <c r="X67" s="143"/>
      <c r="Y67" s="144">
        <f t="shared" si="30"/>
        <v>0</v>
      </c>
      <c r="Z67" s="144">
        <f t="shared" si="31"/>
        <v>0</v>
      </c>
    </row>
    <row r="68" spans="1:26" s="121" customFormat="1" ht="18" customHeight="1" x14ac:dyDescent="0.3">
      <c r="A68" s="137"/>
      <c r="B68" s="138"/>
      <c r="C68" s="139" t="s">
        <v>210</v>
      </c>
      <c r="D68" s="142" t="s">
        <v>207</v>
      </c>
      <c r="E68" s="137"/>
      <c r="F68" s="143"/>
      <c r="G68" s="143"/>
      <c r="H68" s="143"/>
      <c r="I68" s="143"/>
      <c r="J68" s="143"/>
      <c r="K68" s="144">
        <f t="shared" si="28"/>
        <v>0</v>
      </c>
      <c r="L68" s="137"/>
      <c r="M68" s="141"/>
      <c r="N68" s="143"/>
      <c r="O68" s="143"/>
      <c r="P68" s="143"/>
      <c r="Q68" s="143"/>
      <c r="R68" s="143"/>
      <c r="S68" s="143"/>
      <c r="T68" s="143"/>
      <c r="U68" s="144">
        <f t="shared" si="29"/>
        <v>0</v>
      </c>
      <c r="V68" s="137"/>
      <c r="W68" s="143"/>
      <c r="X68" s="143"/>
      <c r="Y68" s="144">
        <f t="shared" si="30"/>
        <v>0</v>
      </c>
      <c r="Z68" s="144">
        <f t="shared" si="31"/>
        <v>0</v>
      </c>
    </row>
    <row r="69" spans="1:26" s="121" customFormat="1" ht="18" customHeight="1" x14ac:dyDescent="0.3">
      <c r="A69" s="137"/>
      <c r="B69" s="138"/>
      <c r="C69" s="139" t="s">
        <v>214</v>
      </c>
      <c r="D69" s="142" t="s">
        <v>211</v>
      </c>
      <c r="E69" s="137"/>
      <c r="F69" s="143"/>
      <c r="G69" s="143"/>
      <c r="H69" s="143"/>
      <c r="I69" s="143"/>
      <c r="J69" s="143"/>
      <c r="K69" s="144">
        <f t="shared" si="28"/>
        <v>0</v>
      </c>
      <c r="L69" s="137"/>
      <c r="M69" s="141"/>
      <c r="N69" s="143"/>
      <c r="O69" s="143"/>
      <c r="P69" s="143"/>
      <c r="Q69" s="143"/>
      <c r="R69" s="143"/>
      <c r="S69" s="143"/>
      <c r="T69" s="143"/>
      <c r="U69" s="144">
        <f t="shared" si="29"/>
        <v>0</v>
      </c>
      <c r="V69" s="137"/>
      <c r="W69" s="143"/>
      <c r="X69" s="143"/>
      <c r="Y69" s="144">
        <f t="shared" si="30"/>
        <v>0</v>
      </c>
      <c r="Z69" s="144">
        <f t="shared" si="31"/>
        <v>0</v>
      </c>
    </row>
    <row r="70" spans="1:26" s="121" customFormat="1" ht="18" customHeight="1" x14ac:dyDescent="0.3">
      <c r="A70" s="137"/>
      <c r="B70" s="138"/>
      <c r="C70" s="145" t="s">
        <v>142</v>
      </c>
      <c r="D70" s="142" t="s">
        <v>212</v>
      </c>
      <c r="E70" s="137"/>
      <c r="F70" s="143"/>
      <c r="G70" s="143"/>
      <c r="H70" s="143"/>
      <c r="I70" s="143"/>
      <c r="J70" s="143"/>
      <c r="K70" s="144">
        <f>SUM(F70:J70)</f>
        <v>0</v>
      </c>
      <c r="L70" s="137"/>
      <c r="M70" s="141"/>
      <c r="N70" s="143"/>
      <c r="O70" s="143"/>
      <c r="P70" s="143"/>
      <c r="Q70" s="143"/>
      <c r="R70" s="143"/>
      <c r="S70" s="143"/>
      <c r="T70" s="143"/>
      <c r="U70" s="144">
        <f>SUM(N70:T70)</f>
        <v>0</v>
      </c>
      <c r="V70" s="137"/>
      <c r="W70" s="143"/>
      <c r="X70" s="143"/>
      <c r="Y70" s="144">
        <f>K70+W70</f>
        <v>0</v>
      </c>
      <c r="Z70" s="144">
        <f>U70+X70</f>
        <v>0</v>
      </c>
    </row>
    <row r="71" spans="1:26" s="121" customFormat="1" ht="18" customHeight="1" x14ac:dyDescent="0.3">
      <c r="A71" s="137"/>
      <c r="B71" s="138"/>
      <c r="C71" s="146" t="s">
        <v>303</v>
      </c>
      <c r="D71" s="147" t="s">
        <v>213</v>
      </c>
      <c r="E71" s="137"/>
      <c r="F71" s="144">
        <f t="shared" ref="F71:K71" si="32">SUM(F63:F70)</f>
        <v>0</v>
      </c>
      <c r="G71" s="144">
        <f t="shared" si="32"/>
        <v>0</v>
      </c>
      <c r="H71" s="144">
        <f t="shared" si="32"/>
        <v>0</v>
      </c>
      <c r="I71" s="144">
        <f t="shared" si="32"/>
        <v>0</v>
      </c>
      <c r="J71" s="144">
        <f t="shared" si="32"/>
        <v>0</v>
      </c>
      <c r="K71" s="144">
        <f t="shared" si="32"/>
        <v>0</v>
      </c>
      <c r="L71" s="137"/>
      <c r="M71" s="141"/>
      <c r="N71" s="144">
        <f t="shared" ref="N71:U71" si="33">SUM(N63:N70)</f>
        <v>0</v>
      </c>
      <c r="O71" s="144">
        <f t="shared" si="33"/>
        <v>0</v>
      </c>
      <c r="P71" s="144">
        <f t="shared" si="33"/>
        <v>0</v>
      </c>
      <c r="Q71" s="144">
        <f t="shared" si="33"/>
        <v>0</v>
      </c>
      <c r="R71" s="144">
        <f t="shared" si="33"/>
        <v>0</v>
      </c>
      <c r="S71" s="144">
        <f t="shared" si="33"/>
        <v>0</v>
      </c>
      <c r="T71" s="144">
        <f t="shared" si="33"/>
        <v>0</v>
      </c>
      <c r="U71" s="144">
        <f t="shared" si="33"/>
        <v>0</v>
      </c>
      <c r="V71" s="137"/>
      <c r="W71" s="144">
        <f>SUM(W63:W70)</f>
        <v>0</v>
      </c>
      <c r="X71" s="144">
        <f>SUM(X63:X70)</f>
        <v>0</v>
      </c>
      <c r="Y71" s="144">
        <f>SUM(Y63:Y70)</f>
        <v>0</v>
      </c>
      <c r="Z71" s="144">
        <f>SUM(Z63:Z70)</f>
        <v>0</v>
      </c>
    </row>
    <row r="72" spans="1:26" s="121" customFormat="1" ht="18" customHeight="1" x14ac:dyDescent="0.3">
      <c r="A72" s="137"/>
      <c r="B72" s="138" t="s">
        <v>128</v>
      </c>
      <c r="C72" s="139"/>
      <c r="D72" s="140"/>
      <c r="E72" s="137"/>
      <c r="F72" s="141"/>
      <c r="G72" s="141"/>
      <c r="H72" s="141"/>
      <c r="I72" s="141"/>
      <c r="J72" s="141"/>
      <c r="K72" s="141"/>
      <c r="L72" s="137"/>
      <c r="M72" s="141"/>
      <c r="N72" s="141"/>
      <c r="O72" s="141"/>
      <c r="P72" s="141"/>
      <c r="Q72" s="141"/>
      <c r="R72" s="141"/>
      <c r="S72" s="141"/>
      <c r="T72" s="141"/>
      <c r="U72" s="141"/>
      <c r="V72" s="137"/>
      <c r="W72" s="141"/>
      <c r="X72" s="141"/>
      <c r="Y72" s="141"/>
      <c r="Z72" s="141"/>
    </row>
    <row r="73" spans="1:26" s="121" customFormat="1" ht="18" customHeight="1" x14ac:dyDescent="0.3">
      <c r="A73" s="137"/>
      <c r="B73" s="138"/>
      <c r="C73" s="139" t="s">
        <v>218</v>
      </c>
      <c r="D73" s="142" t="s">
        <v>215</v>
      </c>
      <c r="E73" s="137"/>
      <c r="F73" s="143"/>
      <c r="G73" s="143"/>
      <c r="H73" s="143"/>
      <c r="I73" s="143"/>
      <c r="J73" s="143"/>
      <c r="K73" s="144">
        <f t="shared" ref="K73:K81" si="34">SUM(F73:J73)</f>
        <v>0</v>
      </c>
      <c r="L73" s="137"/>
      <c r="M73" s="141"/>
      <c r="N73" s="143"/>
      <c r="O73" s="143"/>
      <c r="P73" s="143"/>
      <c r="Q73" s="143"/>
      <c r="R73" s="143"/>
      <c r="S73" s="143"/>
      <c r="T73" s="143"/>
      <c r="U73" s="144">
        <f t="shared" ref="U73:U81" si="35">SUM(N73:T73)</f>
        <v>0</v>
      </c>
      <c r="V73" s="137"/>
      <c r="W73" s="143"/>
      <c r="X73" s="143"/>
      <c r="Y73" s="144">
        <f t="shared" ref="Y73:Y81" si="36">K73+W73</f>
        <v>0</v>
      </c>
      <c r="Z73" s="144">
        <f t="shared" ref="Z73:Z81" si="37">U73+X73</f>
        <v>0</v>
      </c>
    </row>
    <row r="74" spans="1:26" s="121" customFormat="1" ht="18" customHeight="1" x14ac:dyDescent="0.3">
      <c r="A74" s="137"/>
      <c r="B74" s="138"/>
      <c r="C74" s="139" t="s">
        <v>219</v>
      </c>
      <c r="D74" s="142" t="s">
        <v>216</v>
      </c>
      <c r="E74" s="137"/>
      <c r="F74" s="143"/>
      <c r="G74" s="143"/>
      <c r="H74" s="143"/>
      <c r="I74" s="143"/>
      <c r="J74" s="143"/>
      <c r="K74" s="144">
        <f t="shared" si="34"/>
        <v>0</v>
      </c>
      <c r="L74" s="137"/>
      <c r="M74" s="141"/>
      <c r="N74" s="143"/>
      <c r="O74" s="143"/>
      <c r="P74" s="143"/>
      <c r="Q74" s="143"/>
      <c r="R74" s="143"/>
      <c r="S74" s="143"/>
      <c r="T74" s="143"/>
      <c r="U74" s="144">
        <f t="shared" si="35"/>
        <v>0</v>
      </c>
      <c r="V74" s="137"/>
      <c r="W74" s="143"/>
      <c r="X74" s="143"/>
      <c r="Y74" s="144">
        <f t="shared" si="36"/>
        <v>0</v>
      </c>
      <c r="Z74" s="144">
        <f t="shared" si="37"/>
        <v>0</v>
      </c>
    </row>
    <row r="75" spans="1:26" s="121" customFormat="1" ht="18" customHeight="1" x14ac:dyDescent="0.3">
      <c r="A75" s="137"/>
      <c r="B75" s="138"/>
      <c r="C75" s="139" t="s">
        <v>220</v>
      </c>
      <c r="D75" s="142" t="s">
        <v>217</v>
      </c>
      <c r="E75" s="137"/>
      <c r="F75" s="143"/>
      <c r="G75" s="143"/>
      <c r="H75" s="143"/>
      <c r="I75" s="143"/>
      <c r="J75" s="143"/>
      <c r="K75" s="144">
        <f t="shared" si="34"/>
        <v>0</v>
      </c>
      <c r="L75" s="137"/>
      <c r="M75" s="141"/>
      <c r="N75" s="143"/>
      <c r="O75" s="143"/>
      <c r="P75" s="143"/>
      <c r="Q75" s="143"/>
      <c r="R75" s="143"/>
      <c r="S75" s="143"/>
      <c r="T75" s="143"/>
      <c r="U75" s="144">
        <f t="shared" si="35"/>
        <v>0</v>
      </c>
      <c r="V75" s="137"/>
      <c r="W75" s="143"/>
      <c r="X75" s="143"/>
      <c r="Y75" s="144">
        <f t="shared" si="36"/>
        <v>0</v>
      </c>
      <c r="Z75" s="144">
        <f t="shared" si="37"/>
        <v>0</v>
      </c>
    </row>
    <row r="76" spans="1:26" s="121" customFormat="1" ht="18" customHeight="1" x14ac:dyDescent="0.3">
      <c r="A76" s="137"/>
      <c r="B76" s="138"/>
      <c r="C76" s="139" t="s">
        <v>224</v>
      </c>
      <c r="D76" s="142" t="s">
        <v>221</v>
      </c>
      <c r="E76" s="137"/>
      <c r="F76" s="143"/>
      <c r="G76" s="143"/>
      <c r="H76" s="143"/>
      <c r="I76" s="143"/>
      <c r="J76" s="143"/>
      <c r="K76" s="144">
        <f t="shared" si="34"/>
        <v>0</v>
      </c>
      <c r="L76" s="137"/>
      <c r="M76" s="141"/>
      <c r="N76" s="143"/>
      <c r="O76" s="143"/>
      <c r="P76" s="143"/>
      <c r="Q76" s="143"/>
      <c r="R76" s="143"/>
      <c r="S76" s="143"/>
      <c r="T76" s="143"/>
      <c r="U76" s="144">
        <f t="shared" si="35"/>
        <v>0</v>
      </c>
      <c r="V76" s="137"/>
      <c r="W76" s="143"/>
      <c r="X76" s="143"/>
      <c r="Y76" s="144">
        <f t="shared" si="36"/>
        <v>0</v>
      </c>
      <c r="Z76" s="144">
        <f t="shared" si="37"/>
        <v>0</v>
      </c>
    </row>
    <row r="77" spans="1:26" s="121" customFormat="1" ht="18" customHeight="1" x14ac:dyDescent="0.3">
      <c r="A77" s="137"/>
      <c r="B77" s="138"/>
      <c r="C77" s="139" t="s">
        <v>225</v>
      </c>
      <c r="D77" s="142" t="s">
        <v>222</v>
      </c>
      <c r="E77" s="137"/>
      <c r="F77" s="143"/>
      <c r="G77" s="143"/>
      <c r="H77" s="143"/>
      <c r="I77" s="143"/>
      <c r="J77" s="143"/>
      <c r="K77" s="144">
        <f t="shared" si="34"/>
        <v>0</v>
      </c>
      <c r="L77" s="137"/>
      <c r="M77" s="141"/>
      <c r="N77" s="143"/>
      <c r="O77" s="143"/>
      <c r="P77" s="143"/>
      <c r="Q77" s="143"/>
      <c r="R77" s="143"/>
      <c r="S77" s="143"/>
      <c r="T77" s="143"/>
      <c r="U77" s="144">
        <f t="shared" si="35"/>
        <v>0</v>
      </c>
      <c r="V77" s="137"/>
      <c r="W77" s="143"/>
      <c r="X77" s="143"/>
      <c r="Y77" s="144">
        <f t="shared" si="36"/>
        <v>0</v>
      </c>
      <c r="Z77" s="144">
        <f t="shared" si="37"/>
        <v>0</v>
      </c>
    </row>
    <row r="78" spans="1:26" s="121" customFormat="1" ht="18" customHeight="1" x14ac:dyDescent="0.3">
      <c r="A78" s="137"/>
      <c r="B78" s="138"/>
      <c r="C78" s="139" t="s">
        <v>226</v>
      </c>
      <c r="D78" s="142" t="s">
        <v>223</v>
      </c>
      <c r="E78" s="137"/>
      <c r="F78" s="143"/>
      <c r="G78" s="143"/>
      <c r="H78" s="143"/>
      <c r="I78" s="143"/>
      <c r="J78" s="143"/>
      <c r="K78" s="144">
        <f t="shared" si="34"/>
        <v>0</v>
      </c>
      <c r="L78" s="137"/>
      <c r="M78" s="141"/>
      <c r="N78" s="143"/>
      <c r="O78" s="143"/>
      <c r="P78" s="143"/>
      <c r="Q78" s="143"/>
      <c r="R78" s="143"/>
      <c r="S78" s="143"/>
      <c r="T78" s="143"/>
      <c r="U78" s="144">
        <f t="shared" si="35"/>
        <v>0</v>
      </c>
      <c r="V78" s="137"/>
      <c r="W78" s="143"/>
      <c r="X78" s="143"/>
      <c r="Y78" s="144">
        <f t="shared" si="36"/>
        <v>0</v>
      </c>
      <c r="Z78" s="144">
        <f t="shared" si="37"/>
        <v>0</v>
      </c>
    </row>
    <row r="79" spans="1:26" s="121" customFormat="1" ht="18" customHeight="1" x14ac:dyDescent="0.3">
      <c r="A79" s="137"/>
      <c r="B79" s="138"/>
      <c r="C79" s="139" t="s">
        <v>229</v>
      </c>
      <c r="D79" s="142" t="s">
        <v>227</v>
      </c>
      <c r="E79" s="137"/>
      <c r="F79" s="143"/>
      <c r="G79" s="143"/>
      <c r="H79" s="143"/>
      <c r="I79" s="143"/>
      <c r="J79" s="143"/>
      <c r="K79" s="144">
        <f t="shared" si="34"/>
        <v>0</v>
      </c>
      <c r="L79" s="137"/>
      <c r="M79" s="141"/>
      <c r="N79" s="143"/>
      <c r="O79" s="143"/>
      <c r="P79" s="143"/>
      <c r="Q79" s="143"/>
      <c r="R79" s="143"/>
      <c r="S79" s="143"/>
      <c r="T79" s="143"/>
      <c r="U79" s="144">
        <f t="shared" si="35"/>
        <v>0</v>
      </c>
      <c r="V79" s="137"/>
      <c r="W79" s="143"/>
      <c r="X79" s="143"/>
      <c r="Y79" s="144">
        <f t="shared" si="36"/>
        <v>0</v>
      </c>
      <c r="Z79" s="144">
        <f t="shared" si="37"/>
        <v>0</v>
      </c>
    </row>
    <row r="80" spans="1:26" s="121" customFormat="1" ht="18" customHeight="1" x14ac:dyDescent="0.3">
      <c r="A80" s="137"/>
      <c r="B80" s="138"/>
      <c r="C80" s="139" t="s">
        <v>230</v>
      </c>
      <c r="D80" s="142" t="s">
        <v>228</v>
      </c>
      <c r="E80" s="137"/>
      <c r="F80" s="143"/>
      <c r="G80" s="143"/>
      <c r="H80" s="143"/>
      <c r="I80" s="143"/>
      <c r="J80" s="143"/>
      <c r="K80" s="144">
        <f t="shared" si="34"/>
        <v>0</v>
      </c>
      <c r="L80" s="137"/>
      <c r="M80" s="141"/>
      <c r="N80" s="143"/>
      <c r="O80" s="143"/>
      <c r="P80" s="143"/>
      <c r="Q80" s="143"/>
      <c r="R80" s="143"/>
      <c r="S80" s="143"/>
      <c r="T80" s="143"/>
      <c r="U80" s="144">
        <f t="shared" si="35"/>
        <v>0</v>
      </c>
      <c r="V80" s="137"/>
      <c r="W80" s="143"/>
      <c r="X80" s="143"/>
      <c r="Y80" s="144">
        <f t="shared" si="36"/>
        <v>0</v>
      </c>
      <c r="Z80" s="144">
        <f t="shared" si="37"/>
        <v>0</v>
      </c>
    </row>
    <row r="81" spans="1:26" s="121" customFormat="1" ht="18" customHeight="1" x14ac:dyDescent="0.3">
      <c r="A81" s="137"/>
      <c r="B81" s="138"/>
      <c r="C81" s="145" t="s">
        <v>142</v>
      </c>
      <c r="D81" s="142" t="s">
        <v>231</v>
      </c>
      <c r="E81" s="137"/>
      <c r="F81" s="143"/>
      <c r="G81" s="143"/>
      <c r="H81" s="143"/>
      <c r="I81" s="143"/>
      <c r="J81" s="143"/>
      <c r="K81" s="144">
        <f t="shared" si="34"/>
        <v>0</v>
      </c>
      <c r="L81" s="137"/>
      <c r="M81" s="141"/>
      <c r="N81" s="143"/>
      <c r="O81" s="143"/>
      <c r="P81" s="143"/>
      <c r="Q81" s="143"/>
      <c r="R81" s="143"/>
      <c r="S81" s="143"/>
      <c r="T81" s="143"/>
      <c r="U81" s="144">
        <f t="shared" si="35"/>
        <v>0</v>
      </c>
      <c r="V81" s="137"/>
      <c r="W81" s="143"/>
      <c r="X81" s="143"/>
      <c r="Y81" s="144">
        <f t="shared" si="36"/>
        <v>0</v>
      </c>
      <c r="Z81" s="144">
        <f t="shared" si="37"/>
        <v>0</v>
      </c>
    </row>
    <row r="82" spans="1:26" s="121" customFormat="1" ht="18" customHeight="1" x14ac:dyDescent="0.3">
      <c r="A82" s="137"/>
      <c r="B82" s="138"/>
      <c r="C82" s="146" t="s">
        <v>303</v>
      </c>
      <c r="D82" s="147" t="s">
        <v>232</v>
      </c>
      <c r="E82" s="137"/>
      <c r="F82" s="144">
        <f t="shared" ref="F82:K82" si="38">SUM(F73:F81)</f>
        <v>0</v>
      </c>
      <c r="G82" s="144">
        <f t="shared" si="38"/>
        <v>0</v>
      </c>
      <c r="H82" s="144">
        <f t="shared" si="38"/>
        <v>0</v>
      </c>
      <c r="I82" s="144">
        <f t="shared" si="38"/>
        <v>0</v>
      </c>
      <c r="J82" s="144">
        <f t="shared" si="38"/>
        <v>0</v>
      </c>
      <c r="K82" s="144">
        <f t="shared" si="38"/>
        <v>0</v>
      </c>
      <c r="L82" s="137"/>
      <c r="M82" s="141"/>
      <c r="N82" s="144">
        <f t="shared" ref="N82:U82" si="39">SUM(N73:N81)</f>
        <v>0</v>
      </c>
      <c r="O82" s="144">
        <f t="shared" si="39"/>
        <v>0</v>
      </c>
      <c r="P82" s="144">
        <f t="shared" si="39"/>
        <v>0</v>
      </c>
      <c r="Q82" s="144">
        <f t="shared" si="39"/>
        <v>0</v>
      </c>
      <c r="R82" s="144">
        <f t="shared" si="39"/>
        <v>0</v>
      </c>
      <c r="S82" s="144">
        <f t="shared" si="39"/>
        <v>0</v>
      </c>
      <c r="T82" s="144">
        <f t="shared" si="39"/>
        <v>0</v>
      </c>
      <c r="U82" s="144">
        <f t="shared" si="39"/>
        <v>0</v>
      </c>
      <c r="V82" s="137"/>
      <c r="W82" s="144">
        <f>SUM(W73:W81)</f>
        <v>0</v>
      </c>
      <c r="X82" s="144">
        <f>SUM(X73:X81)</f>
        <v>0</v>
      </c>
      <c r="Y82" s="144">
        <f>SUM(Y73:Y81)</f>
        <v>0</v>
      </c>
      <c r="Z82" s="144">
        <f>SUM(Z73:Z81)</f>
        <v>0</v>
      </c>
    </row>
    <row r="83" spans="1:26" s="121" customFormat="1" ht="18" customHeight="1" x14ac:dyDescent="0.3">
      <c r="A83" s="137"/>
      <c r="B83" s="138" t="s">
        <v>127</v>
      </c>
      <c r="C83" s="139"/>
      <c r="D83" s="140"/>
      <c r="E83" s="137"/>
      <c r="F83" s="141"/>
      <c r="G83" s="141"/>
      <c r="H83" s="141"/>
      <c r="I83" s="141"/>
      <c r="J83" s="141"/>
      <c r="K83" s="141"/>
      <c r="L83" s="137"/>
      <c r="M83" s="141"/>
      <c r="N83" s="141"/>
      <c r="O83" s="141"/>
      <c r="P83" s="141"/>
      <c r="Q83" s="141"/>
      <c r="R83" s="141"/>
      <c r="S83" s="141"/>
      <c r="T83" s="141"/>
      <c r="U83" s="141"/>
      <c r="V83" s="137"/>
      <c r="W83" s="141"/>
      <c r="X83" s="141"/>
      <c r="Y83" s="141"/>
      <c r="Z83" s="141"/>
    </row>
    <row r="84" spans="1:26" s="121" customFormat="1" ht="18" customHeight="1" x14ac:dyDescent="0.3">
      <c r="A84" s="137"/>
      <c r="B84" s="138"/>
      <c r="C84" s="139" t="s">
        <v>235</v>
      </c>
      <c r="D84" s="142" t="s">
        <v>233</v>
      </c>
      <c r="E84" s="137"/>
      <c r="F84" s="143"/>
      <c r="G84" s="143"/>
      <c r="H84" s="143"/>
      <c r="I84" s="143"/>
      <c r="J84" s="143"/>
      <c r="K84" s="144">
        <f>SUM(F84:J84)</f>
        <v>0</v>
      </c>
      <c r="L84" s="137"/>
      <c r="M84" s="141"/>
      <c r="N84" s="143"/>
      <c r="O84" s="143"/>
      <c r="P84" s="143"/>
      <c r="Q84" s="143"/>
      <c r="R84" s="143"/>
      <c r="S84" s="143"/>
      <c r="T84" s="143"/>
      <c r="U84" s="144">
        <f>SUM(N84:T84)</f>
        <v>0</v>
      </c>
      <c r="V84" s="137"/>
      <c r="W84" s="143"/>
      <c r="X84" s="143"/>
      <c r="Y84" s="144">
        <f>K84+W84</f>
        <v>0</v>
      </c>
      <c r="Z84" s="144">
        <f>U84+X84</f>
        <v>0</v>
      </c>
    </row>
    <row r="85" spans="1:26" s="121" customFormat="1" ht="18" customHeight="1" x14ac:dyDescent="0.3">
      <c r="A85" s="137"/>
      <c r="B85" s="138"/>
      <c r="C85" s="145" t="s">
        <v>142</v>
      </c>
      <c r="D85" s="142" t="s">
        <v>234</v>
      </c>
      <c r="E85" s="137"/>
      <c r="F85" s="143"/>
      <c r="G85" s="143"/>
      <c r="H85" s="143"/>
      <c r="I85" s="143"/>
      <c r="J85" s="143"/>
      <c r="K85" s="144">
        <f>SUM(F85:J85)</f>
        <v>0</v>
      </c>
      <c r="L85" s="137"/>
      <c r="M85" s="141"/>
      <c r="N85" s="143"/>
      <c r="O85" s="143"/>
      <c r="P85" s="143"/>
      <c r="Q85" s="143"/>
      <c r="R85" s="143"/>
      <c r="S85" s="143"/>
      <c r="T85" s="143"/>
      <c r="U85" s="144">
        <f>SUM(N85:T85)</f>
        <v>0</v>
      </c>
      <c r="V85" s="137"/>
      <c r="W85" s="143"/>
      <c r="X85" s="143"/>
      <c r="Y85" s="144">
        <f>K85+W85</f>
        <v>0</v>
      </c>
      <c r="Z85" s="144">
        <f>U85+X85</f>
        <v>0</v>
      </c>
    </row>
    <row r="86" spans="1:26" s="121" customFormat="1" ht="18" customHeight="1" x14ac:dyDescent="0.3">
      <c r="A86" s="137"/>
      <c r="B86" s="138"/>
      <c r="C86" s="146" t="s">
        <v>303</v>
      </c>
      <c r="D86" s="147" t="s">
        <v>236</v>
      </c>
      <c r="E86" s="137"/>
      <c r="F86" s="144">
        <f t="shared" ref="F86:K86" si="40">SUM(F84:F85)</f>
        <v>0</v>
      </c>
      <c r="G86" s="144">
        <f t="shared" si="40"/>
        <v>0</v>
      </c>
      <c r="H86" s="144">
        <f t="shared" si="40"/>
        <v>0</v>
      </c>
      <c r="I86" s="144">
        <f t="shared" si="40"/>
        <v>0</v>
      </c>
      <c r="J86" s="144">
        <f t="shared" si="40"/>
        <v>0</v>
      </c>
      <c r="K86" s="144">
        <f t="shared" si="40"/>
        <v>0</v>
      </c>
      <c r="L86" s="137"/>
      <c r="M86" s="141"/>
      <c r="N86" s="144">
        <f t="shared" ref="N86:U86" si="41">SUM(N84:N85)</f>
        <v>0</v>
      </c>
      <c r="O86" s="144">
        <f t="shared" si="41"/>
        <v>0</v>
      </c>
      <c r="P86" s="144">
        <f t="shared" si="41"/>
        <v>0</v>
      </c>
      <c r="Q86" s="144">
        <f t="shared" si="41"/>
        <v>0</v>
      </c>
      <c r="R86" s="144">
        <f t="shared" si="41"/>
        <v>0</v>
      </c>
      <c r="S86" s="144">
        <f t="shared" si="41"/>
        <v>0</v>
      </c>
      <c r="T86" s="144">
        <f t="shared" si="41"/>
        <v>0</v>
      </c>
      <c r="U86" s="144">
        <f t="shared" si="41"/>
        <v>0</v>
      </c>
      <c r="V86" s="137"/>
      <c r="W86" s="144">
        <f>SUM(W84:W85)</f>
        <v>0</v>
      </c>
      <c r="X86" s="144">
        <f>SUM(X84:X85)</f>
        <v>0</v>
      </c>
      <c r="Y86" s="144">
        <f>SUM(Y84:Y85)</f>
        <v>0</v>
      </c>
      <c r="Z86" s="144">
        <f>SUM(Z84:Z85)</f>
        <v>0</v>
      </c>
    </row>
    <row r="87" spans="1:26" s="121" customFormat="1" ht="18" customHeight="1" x14ac:dyDescent="0.3">
      <c r="A87" s="137"/>
      <c r="B87" s="138"/>
      <c r="C87" s="139"/>
      <c r="D87" s="140"/>
      <c r="E87" s="137"/>
      <c r="F87" s="141"/>
      <c r="G87" s="141"/>
      <c r="H87" s="141"/>
      <c r="I87" s="141"/>
      <c r="J87" s="141"/>
      <c r="K87" s="141"/>
      <c r="L87" s="137"/>
      <c r="M87" s="141"/>
      <c r="N87" s="141"/>
      <c r="O87" s="141"/>
      <c r="P87" s="141"/>
      <c r="Q87" s="141"/>
      <c r="R87" s="141"/>
      <c r="S87" s="141"/>
      <c r="T87" s="141"/>
      <c r="U87" s="141"/>
      <c r="V87" s="137"/>
      <c r="W87" s="141"/>
      <c r="X87" s="141"/>
      <c r="Y87" s="141"/>
      <c r="Z87" s="141"/>
    </row>
    <row r="88" spans="1:26" s="121" customFormat="1" ht="18" customHeight="1" x14ac:dyDescent="0.3">
      <c r="A88" s="137"/>
      <c r="B88" s="138"/>
      <c r="C88" s="146" t="s">
        <v>305</v>
      </c>
      <c r="D88" s="147" t="s">
        <v>252</v>
      </c>
      <c r="E88" s="137"/>
      <c r="F88" s="144">
        <f t="shared" ref="F88:K88" si="42">F18+F26+F32+F44+F50+F61+F71+F82+F86</f>
        <v>0</v>
      </c>
      <c r="G88" s="144">
        <f t="shared" si="42"/>
        <v>0</v>
      </c>
      <c r="H88" s="144">
        <f t="shared" si="42"/>
        <v>0</v>
      </c>
      <c r="I88" s="144">
        <f t="shared" si="42"/>
        <v>0</v>
      </c>
      <c r="J88" s="144">
        <f t="shared" si="42"/>
        <v>0</v>
      </c>
      <c r="K88" s="144">
        <f t="shared" si="42"/>
        <v>0</v>
      </c>
      <c r="L88" s="137"/>
      <c r="M88" s="141"/>
      <c r="N88" s="144">
        <f t="shared" ref="N88:U88" si="43">N18+N26+N32+N44+N50+N61+N71+N82+N86</f>
        <v>0</v>
      </c>
      <c r="O88" s="144">
        <f t="shared" si="43"/>
        <v>0</v>
      </c>
      <c r="P88" s="144">
        <f t="shared" si="43"/>
        <v>0</v>
      </c>
      <c r="Q88" s="144">
        <f t="shared" si="43"/>
        <v>0</v>
      </c>
      <c r="R88" s="144">
        <f t="shared" si="43"/>
        <v>0</v>
      </c>
      <c r="S88" s="144">
        <f t="shared" si="43"/>
        <v>0</v>
      </c>
      <c r="T88" s="144">
        <f t="shared" si="43"/>
        <v>0</v>
      </c>
      <c r="U88" s="144">
        <f t="shared" si="43"/>
        <v>0</v>
      </c>
      <c r="V88" s="137"/>
      <c r="W88" s="144">
        <f>W18+W26+W32+W44+W50+W61+W71+W82+W86</f>
        <v>0</v>
      </c>
      <c r="X88" s="144">
        <f>X18+X26+X32+X44+X50+X61+X71+X82+X86</f>
        <v>0</v>
      </c>
      <c r="Y88" s="144">
        <f>Y18+Y26+Y32+Y44+Y50+Y61+Y71+Y82+Y86</f>
        <v>0</v>
      </c>
      <c r="Z88" s="144">
        <f>Z18+Z26+Z32+Z44+Z50+Z61+Z71+Z82+Z86</f>
        <v>0</v>
      </c>
    </row>
    <row r="89" spans="1:26" s="121" customFormat="1" ht="12" customHeight="1" x14ac:dyDescent="0.3">
      <c r="A89" s="137"/>
      <c r="B89" s="137"/>
      <c r="C89" s="148"/>
      <c r="D89" s="140"/>
      <c r="E89" s="137"/>
      <c r="F89" s="141"/>
      <c r="G89" s="141"/>
      <c r="H89" s="141"/>
      <c r="I89" s="141"/>
      <c r="J89" s="141"/>
      <c r="K89" s="141"/>
      <c r="L89" s="137"/>
      <c r="M89" s="141"/>
      <c r="N89" s="141"/>
      <c r="O89" s="141"/>
      <c r="P89" s="141"/>
      <c r="Q89" s="141"/>
      <c r="R89" s="141"/>
      <c r="S89" s="141"/>
      <c r="T89" s="141"/>
      <c r="U89" s="141"/>
      <c r="V89" s="137"/>
      <c r="W89" s="141"/>
      <c r="X89" s="141"/>
      <c r="Y89" s="141"/>
      <c r="Z89" s="141"/>
    </row>
    <row r="90" spans="1:26" s="121" customFormat="1" ht="18" customHeight="1" x14ac:dyDescent="0.3">
      <c r="A90" s="137"/>
      <c r="B90" s="149" t="s">
        <v>306</v>
      </c>
      <c r="C90" s="148"/>
      <c r="D90" s="140"/>
      <c r="E90" s="137"/>
      <c r="F90" s="141"/>
      <c r="G90" s="141"/>
      <c r="H90" s="141"/>
      <c r="I90" s="141"/>
      <c r="J90" s="141"/>
      <c r="K90" s="141"/>
      <c r="L90" s="137"/>
      <c r="M90" s="141"/>
      <c r="N90" s="141"/>
      <c r="O90" s="141"/>
      <c r="P90" s="141"/>
      <c r="Q90" s="141"/>
      <c r="R90" s="141"/>
      <c r="S90" s="141"/>
      <c r="T90" s="141"/>
      <c r="U90" s="141"/>
      <c r="V90" s="137"/>
      <c r="W90" s="141"/>
      <c r="X90" s="141"/>
      <c r="Y90" s="141"/>
      <c r="Z90" s="141"/>
    </row>
    <row r="91" spans="1:26" s="121" customFormat="1" ht="18" customHeight="1" x14ac:dyDescent="0.3">
      <c r="A91" s="137"/>
      <c r="B91" s="149"/>
      <c r="C91" s="148"/>
      <c r="D91" s="140"/>
      <c r="E91" s="137"/>
      <c r="F91" s="141"/>
      <c r="G91" s="141"/>
      <c r="H91" s="141"/>
      <c r="I91" s="141"/>
      <c r="J91" s="141"/>
      <c r="K91" s="141"/>
      <c r="L91" s="137"/>
      <c r="M91" s="141"/>
      <c r="N91" s="141"/>
      <c r="O91" s="141"/>
      <c r="P91" s="141"/>
      <c r="Q91" s="141"/>
      <c r="R91" s="141"/>
      <c r="S91" s="141"/>
      <c r="T91" s="141"/>
      <c r="U91" s="141"/>
      <c r="V91" s="137"/>
      <c r="W91" s="141"/>
      <c r="X91" s="141"/>
      <c r="Y91" s="141"/>
      <c r="Z91" s="141"/>
    </row>
    <row r="92" spans="1:26" s="154" customFormat="1" ht="18" customHeight="1" x14ac:dyDescent="0.3">
      <c r="A92" s="150"/>
      <c r="B92" s="151"/>
      <c r="C92" s="152"/>
      <c r="D92" s="152"/>
      <c r="E92" s="150"/>
      <c r="F92" s="153"/>
      <c r="G92" s="153"/>
      <c r="H92" s="153"/>
      <c r="I92" s="153"/>
      <c r="J92" s="153"/>
      <c r="K92" s="153"/>
      <c r="L92" s="150"/>
      <c r="M92" s="141"/>
      <c r="N92" s="153"/>
      <c r="O92" s="153"/>
      <c r="P92" s="153"/>
      <c r="Q92" s="153"/>
      <c r="R92" s="153"/>
      <c r="S92" s="153"/>
      <c r="T92" s="153"/>
      <c r="U92" s="153"/>
      <c r="V92" s="150"/>
      <c r="W92" s="153"/>
      <c r="X92" s="153"/>
      <c r="Y92" s="153"/>
      <c r="Z92" s="153"/>
    </row>
    <row r="93" spans="1:26" s="121" customFormat="1" ht="18" customHeight="1" x14ac:dyDescent="0.3">
      <c r="A93" s="137"/>
      <c r="B93" s="137"/>
      <c r="C93" s="148"/>
      <c r="D93" s="140"/>
      <c r="E93" s="137"/>
      <c r="F93" s="141"/>
      <c r="G93" s="141"/>
      <c r="H93" s="141"/>
      <c r="I93" s="141"/>
      <c r="J93" s="141"/>
      <c r="K93" s="141"/>
      <c r="L93" s="137"/>
      <c r="M93" s="141"/>
      <c r="N93" s="141"/>
      <c r="O93" s="141"/>
      <c r="P93" s="141"/>
      <c r="Q93" s="141"/>
      <c r="R93" s="141"/>
      <c r="S93" s="141"/>
      <c r="T93" s="141"/>
      <c r="U93" s="141"/>
      <c r="V93" s="137"/>
      <c r="W93" s="141"/>
      <c r="X93" s="141"/>
      <c r="Y93" s="141"/>
      <c r="Z93" s="141"/>
    </row>
    <row r="94" spans="1:26" s="121" customFormat="1" ht="18" customHeight="1" x14ac:dyDescent="0.3">
      <c r="A94" s="137"/>
      <c r="B94" s="138" t="s">
        <v>237</v>
      </c>
      <c r="C94" s="139"/>
      <c r="D94" s="140"/>
      <c r="E94" s="137"/>
      <c r="F94" s="141"/>
      <c r="G94" s="141"/>
      <c r="H94" s="141"/>
      <c r="I94" s="141"/>
      <c r="J94" s="141"/>
      <c r="K94" s="141"/>
      <c r="L94" s="137"/>
      <c r="M94" s="141"/>
      <c r="N94" s="141"/>
      <c r="O94" s="141"/>
      <c r="P94" s="141"/>
      <c r="Q94" s="141"/>
      <c r="R94" s="141"/>
      <c r="S94" s="141"/>
      <c r="T94" s="141"/>
      <c r="U94" s="141"/>
      <c r="V94" s="137"/>
      <c r="W94" s="141"/>
      <c r="X94" s="141"/>
      <c r="Y94" s="141"/>
      <c r="Z94" s="141"/>
    </row>
    <row r="95" spans="1:26" s="121" customFormat="1" ht="18" customHeight="1" x14ac:dyDescent="0.3">
      <c r="A95" s="137"/>
      <c r="B95" s="138"/>
      <c r="C95" s="139" t="s">
        <v>241</v>
      </c>
      <c r="D95" s="142" t="s">
        <v>238</v>
      </c>
      <c r="E95" s="137"/>
      <c r="F95" s="143"/>
      <c r="G95" s="143"/>
      <c r="H95" s="143"/>
      <c r="I95" s="143"/>
      <c r="J95" s="143"/>
      <c r="K95" s="144">
        <f>SUM(F95:J95)</f>
        <v>0</v>
      </c>
      <c r="L95" s="137"/>
      <c r="M95" s="141"/>
      <c r="N95" s="143"/>
      <c r="O95" s="143"/>
      <c r="P95" s="143"/>
      <c r="Q95" s="143"/>
      <c r="R95" s="143"/>
      <c r="S95" s="143"/>
      <c r="T95" s="143"/>
      <c r="U95" s="144">
        <f>SUM(N95:T95)</f>
        <v>0</v>
      </c>
      <c r="V95" s="137"/>
      <c r="W95" s="143"/>
      <c r="X95" s="143"/>
      <c r="Y95" s="144">
        <f>K95+W95</f>
        <v>0</v>
      </c>
      <c r="Z95" s="144">
        <f>U95+X95</f>
        <v>0</v>
      </c>
    </row>
    <row r="96" spans="1:26" s="121" customFormat="1" ht="18" customHeight="1" x14ac:dyDescent="0.3">
      <c r="A96" s="137"/>
      <c r="B96" s="138"/>
      <c r="C96" s="139" t="s">
        <v>242</v>
      </c>
      <c r="D96" s="142" t="s">
        <v>239</v>
      </c>
      <c r="E96" s="137"/>
      <c r="F96" s="143"/>
      <c r="G96" s="143"/>
      <c r="H96" s="143"/>
      <c r="I96" s="143"/>
      <c r="J96" s="143"/>
      <c r="K96" s="144">
        <f>SUM(F96:J96)</f>
        <v>0</v>
      </c>
      <c r="L96" s="137"/>
      <c r="M96" s="141"/>
      <c r="N96" s="143"/>
      <c r="O96" s="143"/>
      <c r="P96" s="143"/>
      <c r="Q96" s="143"/>
      <c r="R96" s="143"/>
      <c r="S96" s="143"/>
      <c r="T96" s="143"/>
      <c r="U96" s="144">
        <f>SUM(N96:T96)</f>
        <v>0</v>
      </c>
      <c r="V96" s="137"/>
      <c r="W96" s="143"/>
      <c r="X96" s="143"/>
      <c r="Y96" s="144">
        <f>K96+W96</f>
        <v>0</v>
      </c>
      <c r="Z96" s="144">
        <f>U96+X96</f>
        <v>0</v>
      </c>
    </row>
    <row r="97" spans="1:29" s="121" customFormat="1" ht="18" customHeight="1" x14ac:dyDescent="0.3">
      <c r="A97" s="137"/>
      <c r="B97" s="138"/>
      <c r="C97" s="146" t="s">
        <v>303</v>
      </c>
      <c r="D97" s="147" t="s">
        <v>240</v>
      </c>
      <c r="E97" s="137"/>
      <c r="F97" s="144">
        <f t="shared" ref="F97:K97" si="44">SUM(F95:F96)</f>
        <v>0</v>
      </c>
      <c r="G97" s="144">
        <f t="shared" si="44"/>
        <v>0</v>
      </c>
      <c r="H97" s="144">
        <f t="shared" si="44"/>
        <v>0</v>
      </c>
      <c r="I97" s="144">
        <f t="shared" si="44"/>
        <v>0</v>
      </c>
      <c r="J97" s="144">
        <f t="shared" si="44"/>
        <v>0</v>
      </c>
      <c r="K97" s="144">
        <f t="shared" si="44"/>
        <v>0</v>
      </c>
      <c r="L97" s="137"/>
      <c r="M97" s="141"/>
      <c r="N97" s="144">
        <f t="shared" ref="N97:U97" si="45">SUM(N95:N96)</f>
        <v>0</v>
      </c>
      <c r="O97" s="144">
        <f t="shared" si="45"/>
        <v>0</v>
      </c>
      <c r="P97" s="144">
        <f t="shared" si="45"/>
        <v>0</v>
      </c>
      <c r="Q97" s="144">
        <f t="shared" si="45"/>
        <v>0</v>
      </c>
      <c r="R97" s="144">
        <f t="shared" si="45"/>
        <v>0</v>
      </c>
      <c r="S97" s="144">
        <f t="shared" si="45"/>
        <v>0</v>
      </c>
      <c r="T97" s="144">
        <f t="shared" si="45"/>
        <v>0</v>
      </c>
      <c r="U97" s="144">
        <f t="shared" si="45"/>
        <v>0</v>
      </c>
      <c r="V97" s="137"/>
      <c r="W97" s="144">
        <f>SUM(W95:W96)</f>
        <v>0</v>
      </c>
      <c r="X97" s="144">
        <f>SUM(X95:X96)</f>
        <v>0</v>
      </c>
      <c r="Y97" s="144">
        <f>SUM(Y95:Y96)</f>
        <v>0</v>
      </c>
      <c r="Z97" s="144">
        <f>SUM(Z95:Z96)</f>
        <v>0</v>
      </c>
    </row>
    <row r="98" spans="1:29" s="121" customFormat="1" ht="18" customHeight="1" x14ac:dyDescent="0.3">
      <c r="A98" s="137"/>
      <c r="B98" s="138" t="s">
        <v>307</v>
      </c>
      <c r="C98" s="139"/>
      <c r="D98" s="140"/>
      <c r="E98" s="137"/>
      <c r="F98" s="141"/>
      <c r="G98" s="141"/>
      <c r="H98" s="141"/>
      <c r="I98" s="141"/>
      <c r="J98" s="141"/>
      <c r="K98" s="141"/>
      <c r="L98" s="137"/>
      <c r="M98" s="141"/>
      <c r="N98" s="141"/>
      <c r="O98" s="141"/>
      <c r="P98" s="141"/>
      <c r="Q98" s="141"/>
      <c r="R98" s="141"/>
      <c r="S98" s="141"/>
      <c r="T98" s="141"/>
      <c r="U98" s="141"/>
      <c r="V98" s="137"/>
      <c r="W98" s="141"/>
      <c r="X98" s="141"/>
      <c r="Y98" s="141"/>
      <c r="Z98" s="141"/>
    </row>
    <row r="99" spans="1:29" s="121" customFormat="1" ht="18" customHeight="1" x14ac:dyDescent="0.3">
      <c r="A99" s="137"/>
      <c r="B99" s="138"/>
      <c r="C99" s="143"/>
      <c r="D99" s="142" t="s">
        <v>243</v>
      </c>
      <c r="E99" s="137"/>
      <c r="F99" s="143"/>
      <c r="G99" s="143"/>
      <c r="H99" s="143"/>
      <c r="I99" s="143"/>
      <c r="J99" s="143"/>
      <c r="K99" s="144">
        <f>SUM(F99:J99)</f>
        <v>0</v>
      </c>
      <c r="L99" s="137"/>
      <c r="M99" s="141"/>
      <c r="N99" s="143"/>
      <c r="O99" s="143"/>
      <c r="P99" s="143"/>
      <c r="Q99" s="143"/>
      <c r="R99" s="143"/>
      <c r="S99" s="143"/>
      <c r="T99" s="143"/>
      <c r="U99" s="144">
        <f>SUM(N99:T99)</f>
        <v>0</v>
      </c>
      <c r="V99" s="137"/>
      <c r="W99" s="143"/>
      <c r="X99" s="143"/>
      <c r="Y99" s="144">
        <f>K99+W99</f>
        <v>0</v>
      </c>
      <c r="Z99" s="144">
        <f>U99+X99</f>
        <v>0</v>
      </c>
    </row>
    <row r="100" spans="1:29" s="121" customFormat="1" ht="18" customHeight="1" x14ac:dyDescent="0.3">
      <c r="A100" s="137"/>
      <c r="B100" s="138"/>
      <c r="C100" s="143"/>
      <c r="D100" s="142" t="s">
        <v>244</v>
      </c>
      <c r="E100" s="137"/>
      <c r="F100" s="143"/>
      <c r="G100" s="143"/>
      <c r="H100" s="143"/>
      <c r="I100" s="143"/>
      <c r="J100" s="143"/>
      <c r="K100" s="144">
        <f>SUM(F100:J100)</f>
        <v>0</v>
      </c>
      <c r="L100" s="137"/>
      <c r="M100" s="141"/>
      <c r="N100" s="143"/>
      <c r="O100" s="143"/>
      <c r="P100" s="143"/>
      <c r="Q100" s="143"/>
      <c r="R100" s="143"/>
      <c r="S100" s="143"/>
      <c r="T100" s="143"/>
      <c r="U100" s="144">
        <f>SUM(N100:T100)</f>
        <v>0</v>
      </c>
      <c r="V100" s="137"/>
      <c r="W100" s="143"/>
      <c r="X100" s="143"/>
      <c r="Y100" s="144">
        <f>K100+W100</f>
        <v>0</v>
      </c>
      <c r="Z100" s="144">
        <f>U100+X100</f>
        <v>0</v>
      </c>
    </row>
    <row r="101" spans="1:29" s="121" customFormat="1" ht="18" customHeight="1" x14ac:dyDescent="0.3">
      <c r="A101" s="137"/>
      <c r="B101" s="138"/>
      <c r="C101" s="143"/>
      <c r="D101" s="142" t="s">
        <v>245</v>
      </c>
      <c r="E101" s="137"/>
      <c r="F101" s="143"/>
      <c r="G101" s="143"/>
      <c r="H101" s="143"/>
      <c r="I101" s="143"/>
      <c r="J101" s="143"/>
      <c r="K101" s="144">
        <f>SUM(F101:J101)</f>
        <v>0</v>
      </c>
      <c r="L101" s="137"/>
      <c r="M101" s="141"/>
      <c r="N101" s="143"/>
      <c r="O101" s="143"/>
      <c r="P101" s="143"/>
      <c r="Q101" s="143"/>
      <c r="R101" s="143"/>
      <c r="S101" s="143"/>
      <c r="T101" s="143"/>
      <c r="U101" s="144">
        <f>SUM(N101:T101)</f>
        <v>0</v>
      </c>
      <c r="V101" s="137"/>
      <c r="W101" s="143"/>
      <c r="X101" s="143"/>
      <c r="Y101" s="144">
        <f>K101+W101</f>
        <v>0</v>
      </c>
      <c r="Z101" s="144">
        <f>U101+X101</f>
        <v>0</v>
      </c>
    </row>
    <row r="102" spans="1:29" s="121" customFormat="1" ht="18" customHeight="1" x14ac:dyDescent="0.3">
      <c r="A102" s="137"/>
      <c r="B102" s="138"/>
      <c r="C102" s="143"/>
      <c r="D102" s="140" t="s">
        <v>246</v>
      </c>
      <c r="E102" s="137"/>
      <c r="F102" s="143"/>
      <c r="G102" s="143"/>
      <c r="H102" s="143"/>
      <c r="I102" s="143"/>
      <c r="J102" s="143"/>
      <c r="K102" s="144">
        <f>SUM(F102:J102)</f>
        <v>0</v>
      </c>
      <c r="L102" s="137"/>
      <c r="M102" s="141"/>
      <c r="N102" s="143"/>
      <c r="O102" s="143"/>
      <c r="P102" s="143"/>
      <c r="Q102" s="143"/>
      <c r="R102" s="143"/>
      <c r="S102" s="143"/>
      <c r="T102" s="143"/>
      <c r="U102" s="144">
        <f>SUM(N102:T102)</f>
        <v>0</v>
      </c>
      <c r="V102" s="137"/>
      <c r="W102" s="143"/>
      <c r="X102" s="143"/>
      <c r="Y102" s="144">
        <f>K102+W102</f>
        <v>0</v>
      </c>
      <c r="Z102" s="144">
        <f>U102+X102</f>
        <v>0</v>
      </c>
    </row>
    <row r="103" spans="1:29" s="121" customFormat="1" ht="18" customHeight="1" x14ac:dyDescent="0.3">
      <c r="A103" s="137"/>
      <c r="B103" s="138"/>
      <c r="C103" s="146" t="s">
        <v>303</v>
      </c>
      <c r="D103" s="147" t="s">
        <v>247</v>
      </c>
      <c r="E103" s="137"/>
      <c r="F103" s="144">
        <f t="shared" ref="F103:K103" si="46">SUM(F99:F102)</f>
        <v>0</v>
      </c>
      <c r="G103" s="144">
        <f t="shared" si="46"/>
        <v>0</v>
      </c>
      <c r="H103" s="144">
        <f t="shared" si="46"/>
        <v>0</v>
      </c>
      <c r="I103" s="144">
        <f t="shared" si="46"/>
        <v>0</v>
      </c>
      <c r="J103" s="144">
        <f t="shared" si="46"/>
        <v>0</v>
      </c>
      <c r="K103" s="144">
        <f t="shared" si="46"/>
        <v>0</v>
      </c>
      <c r="L103" s="137"/>
      <c r="M103" s="141"/>
      <c r="N103" s="144">
        <f t="shared" ref="N103:U103" si="47">SUM(N99:N102)</f>
        <v>0</v>
      </c>
      <c r="O103" s="144">
        <f t="shared" si="47"/>
        <v>0</v>
      </c>
      <c r="P103" s="144">
        <f t="shared" si="47"/>
        <v>0</v>
      </c>
      <c r="Q103" s="144">
        <f t="shared" si="47"/>
        <v>0</v>
      </c>
      <c r="R103" s="144">
        <f t="shared" si="47"/>
        <v>0</v>
      </c>
      <c r="S103" s="144">
        <f t="shared" si="47"/>
        <v>0</v>
      </c>
      <c r="T103" s="144">
        <f t="shared" si="47"/>
        <v>0</v>
      </c>
      <c r="U103" s="144">
        <f t="shared" si="47"/>
        <v>0</v>
      </c>
      <c r="V103" s="137"/>
      <c r="W103" s="144">
        <f>SUM(W99:W102)</f>
        <v>0</v>
      </c>
      <c r="X103" s="144">
        <f>SUM(X99:X102)</f>
        <v>0</v>
      </c>
      <c r="Y103" s="144">
        <f>SUM(Y99:Y102)</f>
        <v>0</v>
      </c>
      <c r="Z103" s="144">
        <f>SUM(Z99:Z102)</f>
        <v>0</v>
      </c>
    </row>
    <row r="104" spans="1:29" s="121" customFormat="1" ht="18" customHeight="1" x14ac:dyDescent="0.3">
      <c r="A104" s="137"/>
      <c r="B104" s="138" t="s">
        <v>249</v>
      </c>
      <c r="C104" s="139"/>
      <c r="D104" s="142" t="s">
        <v>308</v>
      </c>
      <c r="E104" s="137"/>
      <c r="F104" s="141"/>
      <c r="G104" s="141"/>
      <c r="H104" s="141"/>
      <c r="I104" s="141"/>
      <c r="J104" s="141"/>
      <c r="K104" s="141"/>
      <c r="L104" s="137"/>
      <c r="M104" s="141"/>
      <c r="N104" s="141"/>
      <c r="O104" s="141"/>
      <c r="P104" s="141"/>
      <c r="Q104" s="141"/>
      <c r="R104" s="141"/>
      <c r="S104" s="141"/>
      <c r="T104" s="141"/>
      <c r="U104" s="141"/>
      <c r="V104" s="137"/>
      <c r="W104" s="141"/>
      <c r="X104" s="141"/>
      <c r="Y104" s="141"/>
      <c r="Z104" s="141"/>
    </row>
    <row r="105" spans="1:29" s="121" customFormat="1" ht="18" customHeight="1" x14ac:dyDescent="0.3">
      <c r="A105" s="137"/>
      <c r="B105" s="138"/>
      <c r="C105" s="139" t="s">
        <v>309</v>
      </c>
      <c r="D105" s="142" t="s">
        <v>258</v>
      </c>
      <c r="E105" s="137"/>
      <c r="F105" s="141"/>
      <c r="G105" s="141"/>
      <c r="H105" s="141"/>
      <c r="I105" s="141"/>
      <c r="J105" s="141"/>
      <c r="K105" s="141"/>
      <c r="L105" s="137"/>
      <c r="M105" s="143"/>
      <c r="N105" s="141"/>
      <c r="O105" s="141"/>
      <c r="P105" s="141"/>
      <c r="Q105" s="141"/>
      <c r="R105" s="141"/>
      <c r="S105" s="141"/>
      <c r="T105" s="143"/>
      <c r="U105" s="144">
        <f>M105+T105</f>
        <v>0</v>
      </c>
      <c r="V105" s="137"/>
      <c r="W105" s="141"/>
      <c r="X105" s="141"/>
      <c r="Y105" s="141"/>
      <c r="Z105" s="144">
        <f>U105</f>
        <v>0</v>
      </c>
    </row>
    <row r="106" spans="1:29" s="121" customFormat="1" ht="18" customHeight="1" x14ac:dyDescent="0.3">
      <c r="A106" s="137"/>
      <c r="B106" s="138"/>
      <c r="C106" s="155" t="s">
        <v>310</v>
      </c>
      <c r="D106" s="140"/>
      <c r="E106" s="137"/>
      <c r="F106" s="141"/>
      <c r="G106" s="141"/>
      <c r="H106" s="141"/>
      <c r="I106" s="141"/>
      <c r="J106" s="141"/>
      <c r="K106" s="141"/>
      <c r="L106" s="137"/>
      <c r="M106" s="141"/>
      <c r="N106" s="141"/>
      <c r="O106" s="141"/>
      <c r="P106" s="141"/>
      <c r="Q106" s="141"/>
      <c r="R106" s="141"/>
      <c r="S106" s="141"/>
      <c r="T106" s="141"/>
      <c r="U106" s="141"/>
      <c r="V106" s="137"/>
      <c r="W106" s="141"/>
      <c r="X106" s="141"/>
      <c r="Y106" s="141"/>
      <c r="Z106" s="141"/>
      <c r="AA106" s="141"/>
      <c r="AB106" s="141"/>
      <c r="AC106" s="141"/>
    </row>
    <row r="107" spans="1:29" s="121" customFormat="1" ht="18" customHeight="1" x14ac:dyDescent="0.3">
      <c r="A107" s="137"/>
      <c r="B107" s="137"/>
      <c r="C107" s="139" t="s">
        <v>311</v>
      </c>
      <c r="D107" s="142" t="s">
        <v>259</v>
      </c>
      <c r="E107" s="137"/>
      <c r="F107" s="141"/>
      <c r="G107" s="141"/>
      <c r="H107" s="141"/>
      <c r="I107" s="141"/>
      <c r="J107" s="141"/>
      <c r="K107" s="141"/>
      <c r="L107" s="137"/>
      <c r="M107" s="141"/>
      <c r="N107" s="141"/>
      <c r="Q107" s="156"/>
      <c r="R107" s="141"/>
      <c r="S107" s="141"/>
      <c r="T107" s="141"/>
      <c r="U107" s="144">
        <f>Q107</f>
        <v>0</v>
      </c>
      <c r="V107" s="137"/>
      <c r="W107" s="141"/>
      <c r="X107" s="141"/>
      <c r="Y107" s="141"/>
      <c r="Z107" s="144">
        <f>U107</f>
        <v>0</v>
      </c>
    </row>
    <row r="108" spans="1:29" s="121" customFormat="1" ht="18" customHeight="1" x14ac:dyDescent="0.3">
      <c r="A108" s="137"/>
      <c r="B108" s="137"/>
      <c r="C108" s="139" t="s">
        <v>312</v>
      </c>
      <c r="D108" s="142" t="s">
        <v>260</v>
      </c>
      <c r="E108" s="137"/>
      <c r="F108" s="141"/>
      <c r="G108" s="141"/>
      <c r="H108" s="141"/>
      <c r="I108" s="141"/>
      <c r="J108" s="141"/>
      <c r="K108" s="141"/>
      <c r="L108" s="137"/>
      <c r="M108" s="141"/>
      <c r="N108" s="141"/>
      <c r="Q108" s="156"/>
      <c r="R108" s="141"/>
      <c r="S108" s="141"/>
      <c r="T108" s="141"/>
      <c r="U108" s="144">
        <f>Q108</f>
        <v>0</v>
      </c>
      <c r="V108" s="137"/>
      <c r="W108" s="141"/>
      <c r="X108" s="141"/>
      <c r="Y108" s="141"/>
      <c r="Z108" s="144">
        <f>U108</f>
        <v>0</v>
      </c>
    </row>
    <row r="109" spans="1:29" s="121" customFormat="1" ht="18" customHeight="1" x14ac:dyDescent="0.3">
      <c r="A109" s="137"/>
      <c r="B109" s="138"/>
      <c r="C109" s="146" t="s">
        <v>303</v>
      </c>
      <c r="D109" s="147" t="s">
        <v>261</v>
      </c>
      <c r="E109" s="137"/>
      <c r="F109" s="141"/>
      <c r="G109" s="141"/>
      <c r="H109" s="141"/>
      <c r="I109" s="141"/>
      <c r="J109" s="141"/>
      <c r="K109" s="141"/>
      <c r="L109" s="137"/>
      <c r="M109" s="144">
        <f>M105</f>
        <v>0</v>
      </c>
      <c r="N109" s="141"/>
      <c r="Q109" s="144">
        <f>SUM(Q107:Q108)</f>
        <v>0</v>
      </c>
      <c r="R109" s="141"/>
      <c r="S109" s="141"/>
      <c r="T109" s="144">
        <f>T105</f>
        <v>0</v>
      </c>
      <c r="U109" s="144">
        <f>SUM(U105:U108)</f>
        <v>0</v>
      </c>
      <c r="V109" s="137"/>
      <c r="W109" s="141"/>
      <c r="X109" s="141"/>
      <c r="Y109" s="141"/>
      <c r="Z109" s="144">
        <f>SUM(Z105:Z108)</f>
        <v>0</v>
      </c>
    </row>
    <row r="110" spans="1:29" x14ac:dyDescent="0.25">
      <c r="D110" s="140"/>
    </row>
    <row r="111" spans="1:29" s="121" customFormat="1" ht="18" customHeight="1" x14ac:dyDescent="0.3">
      <c r="A111" s="137"/>
      <c r="B111" s="138"/>
      <c r="C111" s="146" t="s">
        <v>313</v>
      </c>
      <c r="D111" s="147" t="s">
        <v>253</v>
      </c>
      <c r="E111" s="137"/>
      <c r="F111" s="144">
        <f t="shared" ref="F111:K111" si="48">F88+F97+F103</f>
        <v>0</v>
      </c>
      <c r="G111" s="144">
        <f t="shared" si="48"/>
        <v>0</v>
      </c>
      <c r="H111" s="144">
        <f t="shared" si="48"/>
        <v>0</v>
      </c>
      <c r="I111" s="144">
        <f t="shared" si="48"/>
        <v>0</v>
      </c>
      <c r="J111" s="144">
        <f t="shared" si="48"/>
        <v>0</v>
      </c>
      <c r="K111" s="144">
        <f t="shared" si="48"/>
        <v>0</v>
      </c>
      <c r="L111" s="137"/>
      <c r="M111" s="144">
        <f>M109</f>
        <v>0</v>
      </c>
      <c r="N111" s="144">
        <f>N88+N97+N103</f>
        <v>0</v>
      </c>
      <c r="O111" s="144">
        <f>O88+O97+O103</f>
        <v>0</v>
      </c>
      <c r="P111" s="144">
        <f>P88+P97+P103</f>
        <v>0</v>
      </c>
      <c r="Q111" s="144">
        <f>Q88+Q97+Q103+Q109</f>
        <v>0</v>
      </c>
      <c r="R111" s="144">
        <f>R88+R97+R103</f>
        <v>0</v>
      </c>
      <c r="S111" s="144">
        <f>S88+S97+S103</f>
        <v>0</v>
      </c>
      <c r="T111" s="144">
        <f>T88+T97+T103+T109</f>
        <v>0</v>
      </c>
      <c r="U111" s="144">
        <f>U88+U97+U103+U109</f>
        <v>0</v>
      </c>
      <c r="V111" s="137"/>
      <c r="W111" s="144">
        <f>W88+W97+W103</f>
        <v>0</v>
      </c>
      <c r="X111" s="144">
        <f>X88+X97+X103</f>
        <v>0</v>
      </c>
      <c r="Y111" s="144">
        <f>Y88+Y97+Y103</f>
        <v>0</v>
      </c>
      <c r="Z111" s="144">
        <f>Z88+Z97+Z103+Z109</f>
        <v>0</v>
      </c>
    </row>
    <row r="112" spans="1:29" s="121" customFormat="1" ht="18" customHeight="1" x14ac:dyDescent="0.3">
      <c r="A112" s="137"/>
      <c r="B112" s="137"/>
      <c r="C112" s="148"/>
      <c r="D112" s="140"/>
      <c r="E112" s="137"/>
      <c r="F112" s="141"/>
      <c r="G112" s="141"/>
      <c r="H112" s="141"/>
      <c r="I112" s="141"/>
      <c r="J112" s="141"/>
      <c r="K112" s="141"/>
      <c r="L112" s="137"/>
      <c r="M112" s="141"/>
      <c r="N112" s="141"/>
      <c r="O112" s="141"/>
      <c r="P112" s="141"/>
      <c r="Q112" s="141"/>
      <c r="R112" s="141"/>
      <c r="S112" s="141"/>
      <c r="T112" s="141"/>
      <c r="U112" s="141"/>
      <c r="V112" s="137"/>
      <c r="W112" s="141"/>
      <c r="X112" s="141"/>
      <c r="Y112" s="141"/>
      <c r="Z112" s="141"/>
    </row>
    <row r="113" spans="1:26" s="154" customFormat="1" ht="18" customHeight="1" x14ac:dyDescent="0.3">
      <c r="A113" s="150"/>
      <c r="B113" s="151"/>
      <c r="C113" s="152"/>
      <c r="D113" s="152"/>
      <c r="E113" s="150"/>
      <c r="F113" s="153"/>
      <c r="G113" s="153"/>
      <c r="H113" s="153"/>
      <c r="I113" s="153"/>
      <c r="J113" s="153"/>
      <c r="K113" s="153"/>
      <c r="L113" s="150"/>
      <c r="M113" s="153"/>
      <c r="N113" s="153"/>
      <c r="O113" s="153"/>
      <c r="P113" s="153"/>
      <c r="Q113" s="153"/>
      <c r="R113" s="153"/>
      <c r="S113" s="153"/>
      <c r="T113" s="153"/>
      <c r="U113" s="153"/>
      <c r="V113" s="150"/>
      <c r="W113" s="153"/>
      <c r="X113" s="153"/>
      <c r="Y113" s="153"/>
      <c r="Z113" s="153"/>
    </row>
    <row r="114" spans="1:26" s="121" customFormat="1" ht="18" customHeight="1" x14ac:dyDescent="0.3">
      <c r="A114" s="137"/>
      <c r="B114" s="137"/>
      <c r="C114" s="148"/>
      <c r="D114" s="140"/>
      <c r="E114" s="137"/>
      <c r="F114" s="141"/>
      <c r="G114" s="141"/>
      <c r="H114" s="141"/>
      <c r="I114" s="141"/>
      <c r="J114" s="141"/>
      <c r="K114" s="141"/>
      <c r="L114" s="137"/>
      <c r="M114" s="141"/>
      <c r="N114" s="141"/>
      <c r="O114" s="141"/>
      <c r="P114" s="141"/>
      <c r="Q114" s="141"/>
      <c r="R114" s="141"/>
      <c r="S114" s="141"/>
      <c r="T114" s="141"/>
      <c r="U114" s="141"/>
      <c r="V114" s="137"/>
      <c r="W114" s="141"/>
      <c r="X114" s="141"/>
      <c r="Y114" s="141"/>
      <c r="Z114" s="141"/>
    </row>
    <row r="115" spans="1:26" s="121" customFormat="1" ht="15.6" x14ac:dyDescent="0.3">
      <c r="A115" s="137"/>
      <c r="B115" s="160" t="s">
        <v>314</v>
      </c>
      <c r="C115" s="161"/>
      <c r="D115" s="140"/>
      <c r="E115" s="141"/>
      <c r="F115" s="141"/>
      <c r="G115" s="141"/>
      <c r="H115" s="141"/>
      <c r="I115" s="141"/>
      <c r="J115" s="141"/>
      <c r="K115" s="137"/>
      <c r="L115" s="137"/>
      <c r="M115" s="137"/>
      <c r="N115" s="137"/>
      <c r="O115" s="137"/>
      <c r="P115" s="137"/>
      <c r="Q115" s="137"/>
      <c r="R115" s="137"/>
      <c r="S115" s="137"/>
      <c r="T115" s="137"/>
      <c r="U115" s="137"/>
      <c r="V115" s="137"/>
      <c r="W115" s="137"/>
    </row>
    <row r="116" spans="1:26" s="121" customFormat="1" ht="18" customHeight="1" x14ac:dyDescent="0.3">
      <c r="A116" s="137"/>
      <c r="B116" s="137"/>
      <c r="C116" s="162" t="s">
        <v>315</v>
      </c>
      <c r="D116" s="142" t="s">
        <v>316</v>
      </c>
      <c r="E116" s="141"/>
      <c r="F116" s="141"/>
      <c r="G116" s="141"/>
      <c r="H116" s="141"/>
      <c r="I116" s="141"/>
      <c r="J116" s="141"/>
      <c r="K116" s="137"/>
      <c r="L116" s="137"/>
      <c r="M116" s="137"/>
      <c r="N116" s="137"/>
      <c r="O116" s="137"/>
      <c r="P116" s="137"/>
      <c r="Q116" s="137"/>
      <c r="R116" s="137"/>
      <c r="S116" s="137"/>
      <c r="T116" s="137"/>
      <c r="U116" s="137"/>
      <c r="V116" s="137"/>
      <c r="Y116" s="144">
        <f>Y111</f>
        <v>0</v>
      </c>
      <c r="Z116" s="144">
        <f>Z111</f>
        <v>0</v>
      </c>
    </row>
    <row r="117" spans="1:26" s="121" customFormat="1" ht="18" customHeight="1" x14ac:dyDescent="0.3">
      <c r="A117" s="137"/>
      <c r="B117" s="137"/>
      <c r="C117" s="162" t="s">
        <v>317</v>
      </c>
      <c r="D117" s="142" t="s">
        <v>318</v>
      </c>
      <c r="E117" s="141"/>
      <c r="F117" s="141"/>
      <c r="G117" s="141"/>
      <c r="H117" s="141"/>
      <c r="I117" s="141"/>
      <c r="J117" s="141"/>
      <c r="K117" s="137"/>
      <c r="L117" s="137"/>
      <c r="M117" s="137"/>
      <c r="N117" s="137"/>
      <c r="O117" s="137"/>
      <c r="P117" s="137"/>
      <c r="Q117" s="137"/>
      <c r="R117" s="141"/>
      <c r="S117" s="137"/>
      <c r="T117" s="137"/>
      <c r="U117" s="137"/>
      <c r="V117" s="137"/>
      <c r="W117" s="137"/>
      <c r="Y117" s="143"/>
      <c r="Z117" s="143"/>
    </row>
    <row r="118" spans="1:26" s="121" customFormat="1" ht="18" customHeight="1" x14ac:dyDescent="0.3">
      <c r="A118" s="137"/>
      <c r="B118" s="137"/>
      <c r="C118" s="162" t="s">
        <v>319</v>
      </c>
      <c r="D118" s="142" t="s">
        <v>320</v>
      </c>
      <c r="E118" s="141"/>
      <c r="F118" s="141"/>
      <c r="G118" s="141"/>
      <c r="H118" s="141"/>
      <c r="I118" s="141"/>
      <c r="J118" s="141"/>
      <c r="K118" s="137"/>
      <c r="L118" s="137"/>
      <c r="M118" s="137"/>
      <c r="N118" s="137"/>
      <c r="O118" s="137"/>
      <c r="P118" s="137"/>
      <c r="Q118" s="137"/>
      <c r="R118" s="137"/>
      <c r="S118" s="137"/>
      <c r="T118" s="137"/>
      <c r="U118" s="137"/>
      <c r="V118" s="137"/>
      <c r="W118" s="137"/>
      <c r="X118" s="137"/>
      <c r="Y118" s="143">
        <f>Y116-Y117</f>
        <v>0</v>
      </c>
      <c r="Z118" s="143">
        <f>Z116-Z117</f>
        <v>0</v>
      </c>
    </row>
    <row r="119" spans="1:26" s="121" customFormat="1" ht="18" customHeight="1" x14ac:dyDescent="0.3">
      <c r="A119" s="137"/>
      <c r="B119" s="137"/>
      <c r="C119" s="163"/>
      <c r="D119" s="140"/>
      <c r="E119" s="137"/>
      <c r="F119" s="141"/>
      <c r="G119" s="141"/>
      <c r="H119" s="141"/>
      <c r="I119" s="141"/>
      <c r="J119" s="141"/>
      <c r="K119" s="141"/>
      <c r="L119" s="137"/>
      <c r="M119" s="141"/>
      <c r="N119" s="141"/>
      <c r="O119" s="141"/>
      <c r="P119" s="141"/>
      <c r="Q119" s="141"/>
      <c r="R119" s="141"/>
      <c r="S119" s="141"/>
      <c r="T119" s="141"/>
      <c r="U119" s="141"/>
      <c r="V119" s="137"/>
      <c r="W119" s="141"/>
      <c r="X119" s="141"/>
      <c r="Z119" s="164" t="s">
        <v>321</v>
      </c>
    </row>
    <row r="120" spans="1:26" s="154" customFormat="1" ht="18" customHeight="1" x14ac:dyDescent="0.3">
      <c r="A120" s="150"/>
      <c r="B120" s="151"/>
      <c r="C120" s="152"/>
      <c r="D120" s="152"/>
      <c r="E120" s="150"/>
      <c r="F120" s="153"/>
      <c r="G120" s="153"/>
      <c r="H120" s="153"/>
      <c r="I120" s="153"/>
      <c r="J120" s="153"/>
      <c r="K120" s="153"/>
      <c r="L120" s="150"/>
      <c r="M120" s="153"/>
      <c r="N120" s="153"/>
      <c r="O120" s="153"/>
      <c r="P120" s="153"/>
      <c r="Q120" s="153"/>
      <c r="R120" s="153"/>
      <c r="S120" s="153"/>
      <c r="T120" s="153"/>
      <c r="U120" s="153"/>
      <c r="V120" s="150"/>
      <c r="W120" s="153"/>
      <c r="X120" s="153"/>
      <c r="Y120" s="153"/>
      <c r="Z120" s="153"/>
    </row>
    <row r="121" spans="1:26" s="121" customFormat="1" ht="18" customHeight="1" x14ac:dyDescent="0.3">
      <c r="A121" s="137"/>
      <c r="B121" s="137"/>
      <c r="C121" s="163"/>
      <c r="D121" s="140"/>
      <c r="E121" s="137"/>
      <c r="F121" s="141"/>
      <c r="G121" s="141"/>
      <c r="H121" s="141"/>
      <c r="I121" s="141"/>
      <c r="J121" s="141"/>
      <c r="K121" s="141"/>
      <c r="L121" s="137"/>
      <c r="M121" s="141"/>
      <c r="N121" s="141"/>
      <c r="O121" s="141"/>
      <c r="P121" s="141"/>
      <c r="Q121" s="141"/>
      <c r="R121" s="141"/>
      <c r="S121" s="141"/>
      <c r="T121" s="141"/>
      <c r="U121" s="141"/>
      <c r="V121" s="137"/>
      <c r="W121" s="141"/>
      <c r="X121" s="141"/>
      <c r="Z121" s="164"/>
    </row>
    <row r="122" spans="1:26" s="107" customFormat="1" ht="18" customHeight="1" x14ac:dyDescent="0.3">
      <c r="B122" s="115" t="s">
        <v>322</v>
      </c>
      <c r="C122" s="165"/>
      <c r="D122" s="140"/>
      <c r="F122" s="110"/>
      <c r="G122" s="110"/>
      <c r="H122" s="110"/>
      <c r="I122" s="110"/>
      <c r="J122" s="110"/>
      <c r="K122" s="110"/>
      <c r="M122" s="110"/>
      <c r="N122" s="110"/>
      <c r="O122" s="110"/>
      <c r="P122" s="110"/>
      <c r="Q122" s="110"/>
      <c r="R122" s="110"/>
      <c r="S122" s="110"/>
      <c r="T122" s="110"/>
      <c r="U122" s="110"/>
      <c r="W122" s="110"/>
      <c r="X122" s="110"/>
      <c r="Y122" s="110"/>
      <c r="Z122" s="110"/>
    </row>
    <row r="123" spans="1:26" s="121" customFormat="1" ht="18" customHeight="1" thickBot="1" x14ac:dyDescent="0.35">
      <c r="B123" s="166"/>
      <c r="C123" s="167"/>
      <c r="D123" s="168"/>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row>
    <row r="197" spans="3:3" ht="15.6" x14ac:dyDescent="0.3">
      <c r="C197" s="170"/>
    </row>
  </sheetData>
  <protectedRanges>
    <protectedRange sqref="C99:C102" name="Other"/>
    <protectedRange sqref="W12:X17 W73:X81 W20:X25 W28:X31 W34:X43 W63:X70 W46:X49 W52:X60 W84:X85" name="NRev1"/>
    <protectedRange sqref="N12:T17 N73:T81 N20:T25 N28:T31 N34:T43 N63:T70 N49:T49 N52:T60 N84:T85" name="Rev1"/>
    <protectedRange sqref="F12:J17 F73:J81 F20:J25 F28:J31 F34:J43 F63:J70 F46:J49 F52:J60 F84:J85 N46:T48" name="Exp1"/>
    <protectedRange sqref="F95:J96 F99:J102" name="Exp2"/>
    <protectedRange sqref="N95:T96 N99:T102 M105 T105" name="Rev2"/>
    <protectedRange sqref="W95:X96 W99:X102 Y117:Z118" name="NRev2"/>
  </protectedRanges>
  <mergeCells count="4">
    <mergeCell ref="O7:P7"/>
    <mergeCell ref="Q7:R7"/>
    <mergeCell ref="W7:X7"/>
    <mergeCell ref="Y7:Z7"/>
  </mergeCells>
  <printOptions horizontalCentered="1" verticalCentered="1"/>
  <pageMargins left="0.39370078740157483" right="0.39370078740157483" top="0.39370078740157483" bottom="0.39370078740157483" header="0.31496062992125984" footer="0.31496062992125984"/>
  <pageSetup paperSize="8" scale="42" fitToHeight="2" orientation="landscape" r:id="rId1"/>
  <rowBreaks count="1" manualBreakCount="1">
    <brk id="92" max="2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8" width="12.88671875" style="9" bestFit="1" customWidth="1"/>
    <col min="9" max="9" width="13.33203125" style="9" bestFit="1" customWidth="1"/>
    <col min="10" max="89" width="12.88671875" style="9" bestFit="1" customWidth="1"/>
    <col min="90" max="16384" width="12.6640625" style="6"/>
  </cols>
  <sheetData>
    <row r="1" spans="1:89"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row>
    <row r="2" spans="1:89" ht="15.6" x14ac:dyDescent="0.3">
      <c r="A2" s="2" t="s">
        <v>105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1:89" x14ac:dyDescent="0.25">
      <c r="A3" s="28" t="str">
        <f>'Total Exp'!A3</f>
        <v>2015-16</v>
      </c>
    </row>
    <row r="4" spans="1:89" ht="15.6" x14ac:dyDescent="0.3">
      <c r="A4" s="71" t="s">
        <v>124</v>
      </c>
      <c r="B4" s="62"/>
      <c r="C4" s="62"/>
      <c r="D4" s="62"/>
      <c r="E4" s="62"/>
      <c r="F4" s="62"/>
      <c r="G4" s="62"/>
      <c r="H4" s="62"/>
      <c r="I4" s="63"/>
      <c r="J4" s="61"/>
      <c r="K4" s="62"/>
      <c r="L4" s="62"/>
      <c r="M4" s="62"/>
      <c r="N4" s="62"/>
      <c r="O4" s="62"/>
      <c r="P4" s="62"/>
      <c r="Q4" s="62"/>
      <c r="R4" s="61"/>
      <c r="S4" s="62"/>
      <c r="T4" s="62"/>
      <c r="U4" s="62"/>
      <c r="V4" s="62"/>
      <c r="W4" s="62"/>
      <c r="X4" s="62"/>
      <c r="Y4" s="62"/>
      <c r="Z4" s="61"/>
      <c r="AA4" s="62"/>
      <c r="AB4" s="62"/>
      <c r="AC4" s="62"/>
      <c r="AD4" s="62"/>
      <c r="AE4" s="62"/>
      <c r="AF4" s="62"/>
      <c r="AG4" s="62"/>
      <c r="AH4" s="61"/>
      <c r="AI4" s="62"/>
      <c r="AJ4" s="62"/>
      <c r="AK4" s="62"/>
      <c r="AL4" s="62"/>
      <c r="AM4" s="62"/>
      <c r="AN4" s="62"/>
      <c r="AO4" s="62"/>
      <c r="AP4" s="61"/>
      <c r="AQ4" s="62"/>
      <c r="AR4" s="62"/>
      <c r="AS4" s="62"/>
      <c r="AT4" s="62"/>
      <c r="AU4" s="62"/>
      <c r="AV4" s="62"/>
      <c r="AW4" s="62"/>
      <c r="AX4" s="61"/>
      <c r="AY4" s="62"/>
      <c r="AZ4" s="62"/>
      <c r="BA4" s="62"/>
      <c r="BB4" s="62"/>
      <c r="BC4" s="62"/>
      <c r="BD4" s="62"/>
      <c r="BE4" s="62"/>
      <c r="BF4" s="61"/>
      <c r="BG4" s="62"/>
      <c r="BH4" s="62"/>
      <c r="BI4" s="62"/>
      <c r="BJ4" s="62"/>
      <c r="BK4" s="62"/>
      <c r="BL4" s="62"/>
      <c r="BM4" s="62"/>
      <c r="BN4" s="61"/>
      <c r="BO4" s="62"/>
      <c r="BP4" s="62"/>
      <c r="BQ4" s="62"/>
      <c r="BR4" s="62"/>
      <c r="BS4" s="62"/>
      <c r="BT4" s="62"/>
      <c r="BU4" s="62"/>
      <c r="BV4" s="61"/>
      <c r="BW4" s="62"/>
      <c r="BX4" s="62"/>
      <c r="BY4" s="62"/>
      <c r="BZ4" s="62"/>
      <c r="CA4" s="62"/>
      <c r="CB4" s="62"/>
      <c r="CC4" s="62"/>
      <c r="CD4" s="61"/>
      <c r="CE4" s="62"/>
      <c r="CF4" s="62"/>
      <c r="CG4" s="62"/>
      <c r="CH4" s="62"/>
      <c r="CI4" s="62"/>
      <c r="CJ4" s="62"/>
      <c r="CK4" s="63"/>
    </row>
    <row r="5" spans="1:89" s="83" customFormat="1" ht="13.2" x14ac:dyDescent="0.25">
      <c r="A5" s="55"/>
      <c r="B5" s="88" t="s">
        <v>172</v>
      </c>
      <c r="C5" s="85"/>
      <c r="D5" s="85"/>
      <c r="E5" s="85"/>
      <c r="F5" s="85"/>
      <c r="G5" s="85"/>
      <c r="H5" s="85"/>
      <c r="I5" s="86"/>
      <c r="J5" s="87" t="s">
        <v>153</v>
      </c>
      <c r="K5" s="88"/>
      <c r="L5" s="88"/>
      <c r="M5" s="88"/>
      <c r="N5" s="88"/>
      <c r="O5" s="88"/>
      <c r="P5" s="88"/>
      <c r="Q5" s="89"/>
      <c r="R5" s="88" t="s">
        <v>154</v>
      </c>
      <c r="S5" s="88"/>
      <c r="T5" s="88"/>
      <c r="U5" s="88"/>
      <c r="V5" s="88"/>
      <c r="W5" s="88"/>
      <c r="X5" s="88"/>
      <c r="Y5" s="89"/>
      <c r="Z5" s="88" t="s">
        <v>155</v>
      </c>
      <c r="AA5" s="88"/>
      <c r="AB5" s="88"/>
      <c r="AC5" s="88"/>
      <c r="AD5" s="88"/>
      <c r="AE5" s="88"/>
      <c r="AF5" s="88"/>
      <c r="AG5" s="89"/>
      <c r="AH5" s="87" t="s">
        <v>159</v>
      </c>
      <c r="AI5" s="88"/>
      <c r="AJ5" s="88"/>
      <c r="AK5" s="88"/>
      <c r="AL5" s="88"/>
      <c r="AM5" s="88"/>
      <c r="AN5" s="88"/>
      <c r="AO5" s="89"/>
      <c r="AP5" s="88" t="s">
        <v>160</v>
      </c>
      <c r="AQ5" s="88"/>
      <c r="AR5" s="88"/>
      <c r="AS5" s="88"/>
      <c r="AT5" s="88"/>
      <c r="AU5" s="88"/>
      <c r="AV5" s="88"/>
      <c r="AW5" s="89"/>
      <c r="AX5" s="88" t="s">
        <v>161</v>
      </c>
      <c r="AY5" s="88"/>
      <c r="AZ5" s="88"/>
      <c r="BA5" s="88"/>
      <c r="BB5" s="88"/>
      <c r="BC5" s="88"/>
      <c r="BD5" s="88"/>
      <c r="BE5" s="89"/>
      <c r="BF5" s="88" t="s">
        <v>165</v>
      </c>
      <c r="BG5" s="88"/>
      <c r="BH5" s="88"/>
      <c r="BI5" s="88"/>
      <c r="BJ5" s="88"/>
      <c r="BK5" s="88"/>
      <c r="BL5" s="88"/>
      <c r="BM5" s="89"/>
      <c r="BN5" s="88" t="s">
        <v>166</v>
      </c>
      <c r="BO5" s="88"/>
      <c r="BP5" s="88"/>
      <c r="BQ5" s="88"/>
      <c r="BR5" s="88"/>
      <c r="BS5" s="88"/>
      <c r="BT5" s="88"/>
      <c r="BU5" s="89"/>
      <c r="BV5" s="88" t="s">
        <v>167</v>
      </c>
      <c r="BW5" s="88"/>
      <c r="BX5" s="88"/>
      <c r="BY5" s="88"/>
      <c r="BZ5" s="88"/>
      <c r="CA5" s="88"/>
      <c r="CB5" s="88"/>
      <c r="CC5" s="89"/>
      <c r="CD5" s="87" t="s">
        <v>171</v>
      </c>
      <c r="CE5" s="88"/>
      <c r="CF5" s="88"/>
      <c r="CG5" s="88"/>
      <c r="CH5" s="88"/>
      <c r="CI5" s="88"/>
      <c r="CJ5" s="88"/>
      <c r="CK5" s="89"/>
    </row>
    <row r="6" spans="1:89" s="83" customFormat="1" ht="13.2" x14ac:dyDescent="0.25">
      <c r="A6" s="55"/>
      <c r="B6" s="56" t="str">
        <f>$A$4&amp;" Total"</f>
        <v>Recreation &amp; Culture Total</v>
      </c>
      <c r="C6" s="57"/>
      <c r="D6" s="57"/>
      <c r="E6" s="57"/>
      <c r="F6" s="57"/>
      <c r="G6" s="57"/>
      <c r="H6" s="57"/>
      <c r="I6" s="58"/>
      <c r="J6" s="56" t="s">
        <v>156</v>
      </c>
      <c r="K6" s="57"/>
      <c r="L6" s="57"/>
      <c r="M6" s="57"/>
      <c r="N6" s="57"/>
      <c r="O6" s="57"/>
      <c r="P6" s="57"/>
      <c r="Q6" s="58"/>
      <c r="R6" s="57" t="s">
        <v>157</v>
      </c>
      <c r="S6" s="57"/>
      <c r="T6" s="57"/>
      <c r="U6" s="57"/>
      <c r="V6" s="57"/>
      <c r="W6" s="57"/>
      <c r="X6" s="57"/>
      <c r="Y6" s="58"/>
      <c r="Z6" s="57" t="s">
        <v>158</v>
      </c>
      <c r="AA6" s="57"/>
      <c r="AB6" s="57"/>
      <c r="AC6" s="57"/>
      <c r="AD6" s="57"/>
      <c r="AE6" s="57"/>
      <c r="AF6" s="57"/>
      <c r="AG6" s="58"/>
      <c r="AH6" s="56" t="s">
        <v>162</v>
      </c>
      <c r="AI6" s="57"/>
      <c r="AJ6" s="57"/>
      <c r="AK6" s="57"/>
      <c r="AL6" s="57"/>
      <c r="AM6" s="57"/>
      <c r="AN6" s="57"/>
      <c r="AO6" s="58"/>
      <c r="AP6" s="57" t="s">
        <v>163</v>
      </c>
      <c r="AQ6" s="57"/>
      <c r="AR6" s="57"/>
      <c r="AS6" s="57"/>
      <c r="AT6" s="57"/>
      <c r="AU6" s="57"/>
      <c r="AV6" s="57"/>
      <c r="AW6" s="58"/>
      <c r="AX6" s="57" t="s">
        <v>164</v>
      </c>
      <c r="AY6" s="57"/>
      <c r="AZ6" s="57"/>
      <c r="BA6" s="57"/>
      <c r="BB6" s="57"/>
      <c r="BC6" s="57"/>
      <c r="BD6" s="57"/>
      <c r="BE6" s="58"/>
      <c r="BF6" s="57" t="s">
        <v>168</v>
      </c>
      <c r="BG6" s="57"/>
      <c r="BH6" s="57"/>
      <c r="BI6" s="57"/>
      <c r="BJ6" s="57"/>
      <c r="BK6" s="57"/>
      <c r="BL6" s="57"/>
      <c r="BM6" s="58"/>
      <c r="BN6" s="57" t="s">
        <v>169</v>
      </c>
      <c r="BO6" s="57"/>
      <c r="BP6" s="57"/>
      <c r="BQ6" s="57"/>
      <c r="BR6" s="57"/>
      <c r="BS6" s="57"/>
      <c r="BT6" s="57"/>
      <c r="BU6" s="58"/>
      <c r="BV6" s="57" t="s">
        <v>170</v>
      </c>
      <c r="BW6" s="57"/>
      <c r="BX6" s="57"/>
      <c r="BY6" s="57"/>
      <c r="BZ6" s="57"/>
      <c r="CA6" s="57"/>
      <c r="CB6" s="57"/>
      <c r="CC6" s="58"/>
      <c r="CD6" s="59" t="s">
        <v>142</v>
      </c>
      <c r="CE6" s="57"/>
      <c r="CF6" s="57"/>
      <c r="CG6" s="57"/>
      <c r="CH6" s="57"/>
      <c r="CI6" s="57"/>
      <c r="CJ6" s="57"/>
      <c r="CK6" s="58"/>
    </row>
    <row r="7" spans="1:89" s="82" customFormat="1" ht="20.399999999999999" x14ac:dyDescent="0.2">
      <c r="A7" s="80"/>
      <c r="B7" s="42" t="s">
        <v>106</v>
      </c>
      <c r="C7" s="43" t="s">
        <v>272</v>
      </c>
      <c r="D7" s="43" t="s">
        <v>273</v>
      </c>
      <c r="E7" s="43" t="s">
        <v>274</v>
      </c>
      <c r="F7" s="43" t="s">
        <v>275</v>
      </c>
      <c r="G7" s="43" t="s">
        <v>108</v>
      </c>
      <c r="H7" s="43" t="s">
        <v>109</v>
      </c>
      <c r="I7" s="81" t="s">
        <v>276</v>
      </c>
      <c r="J7" s="42" t="s">
        <v>106</v>
      </c>
      <c r="K7" s="43" t="s">
        <v>272</v>
      </c>
      <c r="L7" s="43" t="s">
        <v>273</v>
      </c>
      <c r="M7" s="43" t="s">
        <v>274</v>
      </c>
      <c r="N7" s="43" t="s">
        <v>275</v>
      </c>
      <c r="O7" s="43" t="s">
        <v>108</v>
      </c>
      <c r="P7" s="43" t="s">
        <v>109</v>
      </c>
      <c r="Q7" s="81" t="s">
        <v>276</v>
      </c>
      <c r="R7" s="42" t="s">
        <v>106</v>
      </c>
      <c r="S7" s="43" t="s">
        <v>272</v>
      </c>
      <c r="T7" s="43" t="s">
        <v>273</v>
      </c>
      <c r="U7" s="43" t="s">
        <v>274</v>
      </c>
      <c r="V7" s="43" t="s">
        <v>275</v>
      </c>
      <c r="W7" s="43" t="s">
        <v>108</v>
      </c>
      <c r="X7" s="43" t="s">
        <v>109</v>
      </c>
      <c r="Y7" s="81" t="s">
        <v>276</v>
      </c>
      <c r="Z7" s="42" t="s">
        <v>106</v>
      </c>
      <c r="AA7" s="43" t="s">
        <v>272</v>
      </c>
      <c r="AB7" s="43" t="s">
        <v>273</v>
      </c>
      <c r="AC7" s="43" t="s">
        <v>274</v>
      </c>
      <c r="AD7" s="43" t="s">
        <v>275</v>
      </c>
      <c r="AE7" s="43" t="s">
        <v>108</v>
      </c>
      <c r="AF7" s="43" t="s">
        <v>109</v>
      </c>
      <c r="AG7" s="81" t="s">
        <v>276</v>
      </c>
      <c r="AH7" s="42" t="s">
        <v>106</v>
      </c>
      <c r="AI7" s="43" t="s">
        <v>272</v>
      </c>
      <c r="AJ7" s="43" t="s">
        <v>273</v>
      </c>
      <c r="AK7" s="43" t="s">
        <v>274</v>
      </c>
      <c r="AL7" s="43" t="s">
        <v>275</v>
      </c>
      <c r="AM7" s="43" t="s">
        <v>108</v>
      </c>
      <c r="AN7" s="43" t="s">
        <v>109</v>
      </c>
      <c r="AO7" s="81" t="s">
        <v>276</v>
      </c>
      <c r="AP7" s="42" t="s">
        <v>106</v>
      </c>
      <c r="AQ7" s="43" t="s">
        <v>272</v>
      </c>
      <c r="AR7" s="43" t="s">
        <v>273</v>
      </c>
      <c r="AS7" s="43" t="s">
        <v>274</v>
      </c>
      <c r="AT7" s="43" t="s">
        <v>275</v>
      </c>
      <c r="AU7" s="43" t="s">
        <v>108</v>
      </c>
      <c r="AV7" s="43" t="s">
        <v>109</v>
      </c>
      <c r="AW7" s="81" t="s">
        <v>276</v>
      </c>
      <c r="AX7" s="42" t="s">
        <v>106</v>
      </c>
      <c r="AY7" s="43" t="s">
        <v>272</v>
      </c>
      <c r="AZ7" s="43" t="s">
        <v>273</v>
      </c>
      <c r="BA7" s="43" t="s">
        <v>274</v>
      </c>
      <c r="BB7" s="43" t="s">
        <v>275</v>
      </c>
      <c r="BC7" s="43" t="s">
        <v>108</v>
      </c>
      <c r="BD7" s="43" t="s">
        <v>109</v>
      </c>
      <c r="BE7" s="81" t="s">
        <v>276</v>
      </c>
      <c r="BF7" s="42" t="s">
        <v>106</v>
      </c>
      <c r="BG7" s="43" t="s">
        <v>272</v>
      </c>
      <c r="BH7" s="43" t="s">
        <v>273</v>
      </c>
      <c r="BI7" s="43" t="s">
        <v>274</v>
      </c>
      <c r="BJ7" s="43" t="s">
        <v>275</v>
      </c>
      <c r="BK7" s="43" t="s">
        <v>108</v>
      </c>
      <c r="BL7" s="43" t="s">
        <v>109</v>
      </c>
      <c r="BM7" s="81" t="s">
        <v>276</v>
      </c>
      <c r="BN7" s="42" t="s">
        <v>106</v>
      </c>
      <c r="BO7" s="43" t="s">
        <v>272</v>
      </c>
      <c r="BP7" s="43" t="s">
        <v>273</v>
      </c>
      <c r="BQ7" s="43" t="s">
        <v>274</v>
      </c>
      <c r="BR7" s="43" t="s">
        <v>275</v>
      </c>
      <c r="BS7" s="43" t="s">
        <v>108</v>
      </c>
      <c r="BT7" s="43" t="s">
        <v>109</v>
      </c>
      <c r="BU7" s="81" t="s">
        <v>276</v>
      </c>
      <c r="BV7" s="42" t="s">
        <v>106</v>
      </c>
      <c r="BW7" s="43" t="s">
        <v>272</v>
      </c>
      <c r="BX7" s="43" t="s">
        <v>273</v>
      </c>
      <c r="BY7" s="43" t="s">
        <v>274</v>
      </c>
      <c r="BZ7" s="43" t="s">
        <v>275</v>
      </c>
      <c r="CA7" s="43" t="s">
        <v>108</v>
      </c>
      <c r="CB7" s="43" t="s">
        <v>109</v>
      </c>
      <c r="CC7" s="81" t="s">
        <v>276</v>
      </c>
      <c r="CD7" s="42" t="s">
        <v>106</v>
      </c>
      <c r="CE7" s="43" t="s">
        <v>272</v>
      </c>
      <c r="CF7" s="43" t="s">
        <v>273</v>
      </c>
      <c r="CG7" s="43" t="s">
        <v>274</v>
      </c>
      <c r="CH7" s="43" t="s">
        <v>275</v>
      </c>
      <c r="CI7" s="43" t="s">
        <v>108</v>
      </c>
      <c r="CJ7" s="43" t="s">
        <v>109</v>
      </c>
      <c r="CK7" s="81" t="s">
        <v>276</v>
      </c>
    </row>
    <row r="8" spans="1:89" s="82" customFormat="1" ht="10.199999999999999" x14ac:dyDescent="0.2">
      <c r="A8" s="90"/>
      <c r="B8" s="46" t="s">
        <v>110</v>
      </c>
      <c r="C8" s="47" t="s">
        <v>111</v>
      </c>
      <c r="D8" s="47" t="s">
        <v>112</v>
      </c>
      <c r="E8" s="47" t="s">
        <v>113</v>
      </c>
      <c r="F8" s="47" t="s">
        <v>114</v>
      </c>
      <c r="G8" s="47" t="s">
        <v>115</v>
      </c>
      <c r="H8" s="47" t="s">
        <v>116</v>
      </c>
      <c r="I8" s="48" t="s">
        <v>117</v>
      </c>
      <c r="J8" s="46" t="s">
        <v>110</v>
      </c>
      <c r="K8" s="47" t="s">
        <v>111</v>
      </c>
      <c r="L8" s="47" t="s">
        <v>112</v>
      </c>
      <c r="M8" s="47" t="s">
        <v>113</v>
      </c>
      <c r="N8" s="47" t="s">
        <v>114</v>
      </c>
      <c r="O8" s="47" t="s">
        <v>115</v>
      </c>
      <c r="P8" s="47" t="s">
        <v>116</v>
      </c>
      <c r="Q8" s="48" t="s">
        <v>117</v>
      </c>
      <c r="R8" s="46" t="s">
        <v>110</v>
      </c>
      <c r="S8" s="47" t="s">
        <v>111</v>
      </c>
      <c r="T8" s="47" t="s">
        <v>112</v>
      </c>
      <c r="U8" s="47" t="s">
        <v>113</v>
      </c>
      <c r="V8" s="47" t="s">
        <v>114</v>
      </c>
      <c r="W8" s="47" t="s">
        <v>115</v>
      </c>
      <c r="X8" s="47" t="s">
        <v>116</v>
      </c>
      <c r="Y8" s="48" t="s">
        <v>117</v>
      </c>
      <c r="Z8" s="46" t="s">
        <v>110</v>
      </c>
      <c r="AA8" s="47" t="s">
        <v>111</v>
      </c>
      <c r="AB8" s="47" t="s">
        <v>112</v>
      </c>
      <c r="AC8" s="47" t="s">
        <v>113</v>
      </c>
      <c r="AD8" s="47" t="s">
        <v>114</v>
      </c>
      <c r="AE8" s="47" t="s">
        <v>115</v>
      </c>
      <c r="AF8" s="47" t="s">
        <v>116</v>
      </c>
      <c r="AG8" s="48" t="s">
        <v>117</v>
      </c>
      <c r="AH8" s="46" t="s">
        <v>110</v>
      </c>
      <c r="AI8" s="47" t="s">
        <v>111</v>
      </c>
      <c r="AJ8" s="47" t="s">
        <v>112</v>
      </c>
      <c r="AK8" s="47" t="s">
        <v>113</v>
      </c>
      <c r="AL8" s="47" t="s">
        <v>114</v>
      </c>
      <c r="AM8" s="47" t="s">
        <v>115</v>
      </c>
      <c r="AN8" s="47" t="s">
        <v>116</v>
      </c>
      <c r="AO8" s="48" t="s">
        <v>117</v>
      </c>
      <c r="AP8" s="46" t="s">
        <v>110</v>
      </c>
      <c r="AQ8" s="47" t="s">
        <v>111</v>
      </c>
      <c r="AR8" s="47" t="s">
        <v>112</v>
      </c>
      <c r="AS8" s="47" t="s">
        <v>113</v>
      </c>
      <c r="AT8" s="47" t="s">
        <v>114</v>
      </c>
      <c r="AU8" s="47" t="s">
        <v>115</v>
      </c>
      <c r="AV8" s="47" t="s">
        <v>116</v>
      </c>
      <c r="AW8" s="48" t="s">
        <v>117</v>
      </c>
      <c r="AX8" s="46" t="s">
        <v>110</v>
      </c>
      <c r="AY8" s="47" t="s">
        <v>111</v>
      </c>
      <c r="AZ8" s="47" t="s">
        <v>112</v>
      </c>
      <c r="BA8" s="47" t="s">
        <v>113</v>
      </c>
      <c r="BB8" s="47" t="s">
        <v>114</v>
      </c>
      <c r="BC8" s="47" t="s">
        <v>115</v>
      </c>
      <c r="BD8" s="47" t="s">
        <v>116</v>
      </c>
      <c r="BE8" s="48" t="s">
        <v>117</v>
      </c>
      <c r="BF8" s="46" t="s">
        <v>110</v>
      </c>
      <c r="BG8" s="47" t="s">
        <v>111</v>
      </c>
      <c r="BH8" s="47" t="s">
        <v>112</v>
      </c>
      <c r="BI8" s="47" t="s">
        <v>113</v>
      </c>
      <c r="BJ8" s="47" t="s">
        <v>114</v>
      </c>
      <c r="BK8" s="47" t="s">
        <v>115</v>
      </c>
      <c r="BL8" s="47" t="s">
        <v>116</v>
      </c>
      <c r="BM8" s="48" t="s">
        <v>117</v>
      </c>
      <c r="BN8" s="46" t="s">
        <v>110</v>
      </c>
      <c r="BO8" s="47" t="s">
        <v>111</v>
      </c>
      <c r="BP8" s="47" t="s">
        <v>112</v>
      </c>
      <c r="BQ8" s="47" t="s">
        <v>113</v>
      </c>
      <c r="BR8" s="47" t="s">
        <v>114</v>
      </c>
      <c r="BS8" s="47" t="s">
        <v>115</v>
      </c>
      <c r="BT8" s="47" t="s">
        <v>116</v>
      </c>
      <c r="BU8" s="48" t="s">
        <v>117</v>
      </c>
      <c r="BV8" s="46" t="s">
        <v>110</v>
      </c>
      <c r="BW8" s="47" t="s">
        <v>111</v>
      </c>
      <c r="BX8" s="47" t="s">
        <v>112</v>
      </c>
      <c r="BY8" s="47" t="s">
        <v>113</v>
      </c>
      <c r="BZ8" s="47" t="s">
        <v>114</v>
      </c>
      <c r="CA8" s="47" t="s">
        <v>115</v>
      </c>
      <c r="CB8" s="47" t="s">
        <v>116</v>
      </c>
      <c r="CC8" s="48" t="s">
        <v>117</v>
      </c>
      <c r="CD8" s="46" t="s">
        <v>110</v>
      </c>
      <c r="CE8" s="47" t="s">
        <v>111</v>
      </c>
      <c r="CF8" s="47" t="s">
        <v>112</v>
      </c>
      <c r="CG8" s="47" t="s">
        <v>113</v>
      </c>
      <c r="CH8" s="47" t="s">
        <v>114</v>
      </c>
      <c r="CI8" s="47" t="s">
        <v>115</v>
      </c>
      <c r="CJ8" s="47" t="s">
        <v>116</v>
      </c>
      <c r="CK8" s="48" t="s">
        <v>117</v>
      </c>
    </row>
    <row r="9" spans="1:89" x14ac:dyDescent="0.25">
      <c r="A9" s="3"/>
      <c r="B9" s="64"/>
      <c r="C9" s="65"/>
      <c r="D9" s="65"/>
      <c r="E9" s="65"/>
      <c r="F9" s="65"/>
      <c r="G9" s="65"/>
      <c r="H9" s="65"/>
      <c r="I9" s="66"/>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c r="BF9" s="14"/>
      <c r="BG9" s="15"/>
      <c r="BH9" s="15"/>
      <c r="BI9" s="15"/>
      <c r="BJ9" s="15"/>
      <c r="BK9" s="15"/>
      <c r="BL9" s="15"/>
      <c r="BM9" s="11"/>
      <c r="BN9" s="14"/>
      <c r="BO9" s="15"/>
      <c r="BP9" s="15"/>
      <c r="BQ9" s="15"/>
      <c r="BR9" s="15"/>
      <c r="BS9" s="15"/>
      <c r="BT9" s="15"/>
      <c r="BU9" s="11"/>
      <c r="BV9" s="14"/>
      <c r="BW9" s="15"/>
      <c r="BX9" s="15"/>
      <c r="BY9" s="15"/>
      <c r="BZ9" s="15"/>
      <c r="CA9" s="15"/>
      <c r="CB9" s="15"/>
      <c r="CC9" s="11"/>
      <c r="CD9" s="14"/>
      <c r="CE9" s="15"/>
      <c r="CF9" s="15"/>
      <c r="CG9" s="15"/>
      <c r="CH9" s="15"/>
      <c r="CI9" s="15"/>
      <c r="CJ9" s="15"/>
      <c r="CK9" s="11"/>
    </row>
    <row r="10" spans="1:89" x14ac:dyDescent="0.25">
      <c r="A10" s="4" t="s">
        <v>1</v>
      </c>
      <c r="B10" s="67">
        <v>253495</v>
      </c>
      <c r="C10" s="53">
        <v>0</v>
      </c>
      <c r="D10" s="53">
        <v>358650.01</v>
      </c>
      <c r="E10" s="53">
        <v>0</v>
      </c>
      <c r="F10" s="53">
        <v>0</v>
      </c>
      <c r="G10" s="53">
        <v>12290</v>
      </c>
      <c r="H10" s="53">
        <v>-120416.57</v>
      </c>
      <c r="I10" s="68">
        <v>504018.44000000006</v>
      </c>
      <c r="J10" s="16">
        <v>242991.34</v>
      </c>
      <c r="K10" s="17">
        <v>0</v>
      </c>
      <c r="L10" s="17">
        <v>127000</v>
      </c>
      <c r="M10" s="17">
        <v>0</v>
      </c>
      <c r="N10" s="17">
        <v>0</v>
      </c>
      <c r="O10" s="17">
        <v>0</v>
      </c>
      <c r="P10" s="17">
        <v>-8887.81</v>
      </c>
      <c r="Q10" s="12">
        <v>361103.52999999997</v>
      </c>
      <c r="R10" s="16">
        <v>0</v>
      </c>
      <c r="S10" s="17">
        <v>0</v>
      </c>
      <c r="T10" s="17">
        <v>220000.01</v>
      </c>
      <c r="U10" s="17">
        <v>0</v>
      </c>
      <c r="V10" s="17">
        <v>0</v>
      </c>
      <c r="W10" s="17">
        <v>2290</v>
      </c>
      <c r="X10" s="17">
        <v>0</v>
      </c>
      <c r="Y10" s="12">
        <v>222290.01</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c r="AP10" s="16">
        <v>0</v>
      </c>
      <c r="AQ10" s="17">
        <v>0</v>
      </c>
      <c r="AR10" s="17">
        <v>0</v>
      </c>
      <c r="AS10" s="17">
        <v>0</v>
      </c>
      <c r="AT10" s="17">
        <v>0</v>
      </c>
      <c r="AU10" s="17">
        <v>0</v>
      </c>
      <c r="AV10" s="17">
        <v>0</v>
      </c>
      <c r="AW10" s="12">
        <v>0</v>
      </c>
      <c r="AX10" s="16">
        <v>0</v>
      </c>
      <c r="AY10" s="17">
        <v>0</v>
      </c>
      <c r="AZ10" s="17">
        <v>0</v>
      </c>
      <c r="BA10" s="17">
        <v>0</v>
      </c>
      <c r="BB10" s="17">
        <v>0</v>
      </c>
      <c r="BC10" s="17">
        <v>0</v>
      </c>
      <c r="BD10" s="17">
        <v>0</v>
      </c>
      <c r="BE10" s="12">
        <v>0</v>
      </c>
      <c r="BF10" s="16">
        <v>0</v>
      </c>
      <c r="BG10" s="17">
        <v>0</v>
      </c>
      <c r="BH10" s="17">
        <v>0</v>
      </c>
      <c r="BI10" s="17">
        <v>0</v>
      </c>
      <c r="BJ10" s="17">
        <v>0</v>
      </c>
      <c r="BK10" s="17">
        <v>0</v>
      </c>
      <c r="BL10" s="17">
        <v>-163428.76</v>
      </c>
      <c r="BM10" s="12">
        <v>-163428.76</v>
      </c>
      <c r="BN10" s="16">
        <v>10503.66</v>
      </c>
      <c r="BO10" s="17">
        <v>0</v>
      </c>
      <c r="BP10" s="17">
        <v>11650</v>
      </c>
      <c r="BQ10" s="17">
        <v>0</v>
      </c>
      <c r="BR10" s="17">
        <v>0</v>
      </c>
      <c r="BS10" s="17">
        <v>10000</v>
      </c>
      <c r="BT10" s="17">
        <v>51900</v>
      </c>
      <c r="BU10" s="12">
        <v>84053.66</v>
      </c>
      <c r="BV10" s="16">
        <v>0</v>
      </c>
      <c r="BW10" s="17">
        <v>0</v>
      </c>
      <c r="BX10" s="17">
        <v>0</v>
      </c>
      <c r="BY10" s="17">
        <v>0</v>
      </c>
      <c r="BZ10" s="17">
        <v>0</v>
      </c>
      <c r="CA10" s="17">
        <v>0</v>
      </c>
      <c r="CB10" s="17">
        <v>0</v>
      </c>
      <c r="CC10" s="12">
        <v>0</v>
      </c>
      <c r="CD10" s="16">
        <v>0</v>
      </c>
      <c r="CE10" s="17">
        <v>0</v>
      </c>
      <c r="CF10" s="17">
        <v>0</v>
      </c>
      <c r="CG10" s="17">
        <v>0</v>
      </c>
      <c r="CH10" s="17">
        <v>0</v>
      </c>
      <c r="CI10" s="17">
        <v>0</v>
      </c>
      <c r="CJ10" s="17">
        <v>0</v>
      </c>
      <c r="CK10" s="12">
        <v>0</v>
      </c>
    </row>
    <row r="11" spans="1:89" x14ac:dyDescent="0.25">
      <c r="A11" s="4" t="s">
        <v>2</v>
      </c>
      <c r="B11" s="67">
        <v>234555.57</v>
      </c>
      <c r="C11" s="53">
        <v>267031</v>
      </c>
      <c r="D11" s="53">
        <v>985470.95</v>
      </c>
      <c r="E11" s="53">
        <v>0</v>
      </c>
      <c r="F11" s="53">
        <v>0</v>
      </c>
      <c r="G11" s="53">
        <v>197493.91</v>
      </c>
      <c r="H11" s="53">
        <v>0</v>
      </c>
      <c r="I11" s="68">
        <v>1684551.43</v>
      </c>
      <c r="J11" s="16">
        <v>63037.42</v>
      </c>
      <c r="K11" s="17">
        <v>0</v>
      </c>
      <c r="L11" s="17">
        <v>419281</v>
      </c>
      <c r="M11" s="17">
        <v>0</v>
      </c>
      <c r="N11" s="17">
        <v>0</v>
      </c>
      <c r="O11" s="17">
        <v>124270.91</v>
      </c>
      <c r="P11" s="17">
        <v>0</v>
      </c>
      <c r="Q11" s="12">
        <v>606589.32999999996</v>
      </c>
      <c r="R11" s="16">
        <v>45.46</v>
      </c>
      <c r="S11" s="17">
        <v>0</v>
      </c>
      <c r="T11" s="17">
        <v>12273.77</v>
      </c>
      <c r="U11" s="17">
        <v>0</v>
      </c>
      <c r="V11" s="17">
        <v>0</v>
      </c>
      <c r="W11" s="17">
        <v>3635</v>
      </c>
      <c r="X11" s="17">
        <v>0</v>
      </c>
      <c r="Y11" s="12">
        <v>15954.23</v>
      </c>
      <c r="Z11" s="16">
        <v>0</v>
      </c>
      <c r="AA11" s="17">
        <v>0</v>
      </c>
      <c r="AB11" s="17">
        <v>0</v>
      </c>
      <c r="AC11" s="17">
        <v>0</v>
      </c>
      <c r="AD11" s="17">
        <v>0</v>
      </c>
      <c r="AE11" s="17">
        <v>0</v>
      </c>
      <c r="AF11" s="17">
        <v>0</v>
      </c>
      <c r="AG11" s="12">
        <v>0</v>
      </c>
      <c r="AH11" s="16">
        <v>5981.36</v>
      </c>
      <c r="AI11" s="17">
        <v>90000</v>
      </c>
      <c r="AJ11" s="17">
        <v>4825</v>
      </c>
      <c r="AK11" s="17">
        <v>0</v>
      </c>
      <c r="AL11" s="17">
        <v>0</v>
      </c>
      <c r="AM11" s="17">
        <v>0</v>
      </c>
      <c r="AN11" s="17">
        <v>0</v>
      </c>
      <c r="AO11" s="12">
        <v>100806.36</v>
      </c>
      <c r="AP11" s="16">
        <v>52389.47</v>
      </c>
      <c r="AQ11" s="17">
        <v>0</v>
      </c>
      <c r="AR11" s="17">
        <v>2794.18</v>
      </c>
      <c r="AS11" s="17">
        <v>0</v>
      </c>
      <c r="AT11" s="17">
        <v>0</v>
      </c>
      <c r="AU11" s="17">
        <v>11000</v>
      </c>
      <c r="AV11" s="17">
        <v>0</v>
      </c>
      <c r="AW11" s="12">
        <v>66183.649999999994</v>
      </c>
      <c r="AX11" s="16">
        <v>92085.47</v>
      </c>
      <c r="AY11" s="17">
        <v>50000</v>
      </c>
      <c r="AZ11" s="17">
        <v>0</v>
      </c>
      <c r="BA11" s="17">
        <v>0</v>
      </c>
      <c r="BB11" s="17">
        <v>0</v>
      </c>
      <c r="BC11" s="17">
        <v>0</v>
      </c>
      <c r="BD11" s="17">
        <v>0</v>
      </c>
      <c r="BE11" s="12">
        <v>142085.47</v>
      </c>
      <c r="BF11" s="16">
        <v>12934.45</v>
      </c>
      <c r="BG11" s="17">
        <v>127031</v>
      </c>
      <c r="BH11" s="17">
        <v>6097</v>
      </c>
      <c r="BI11" s="17">
        <v>0</v>
      </c>
      <c r="BJ11" s="17">
        <v>0</v>
      </c>
      <c r="BK11" s="17">
        <v>0</v>
      </c>
      <c r="BL11" s="17">
        <v>0</v>
      </c>
      <c r="BM11" s="12">
        <v>146062.45000000001</v>
      </c>
      <c r="BN11" s="16">
        <v>8081.94</v>
      </c>
      <c r="BO11" s="17">
        <v>0</v>
      </c>
      <c r="BP11" s="17">
        <v>496500</v>
      </c>
      <c r="BQ11" s="17">
        <v>0</v>
      </c>
      <c r="BR11" s="17">
        <v>0</v>
      </c>
      <c r="BS11" s="17">
        <v>58588</v>
      </c>
      <c r="BT11" s="17">
        <v>0</v>
      </c>
      <c r="BU11" s="12">
        <v>563169.93999999994</v>
      </c>
      <c r="BV11" s="16">
        <v>0</v>
      </c>
      <c r="BW11" s="17">
        <v>0</v>
      </c>
      <c r="BX11" s="17">
        <v>43700</v>
      </c>
      <c r="BY11" s="17">
        <v>0</v>
      </c>
      <c r="BZ11" s="17">
        <v>0</v>
      </c>
      <c r="CA11" s="17">
        <v>0</v>
      </c>
      <c r="CB11" s="17">
        <v>0</v>
      </c>
      <c r="CC11" s="12">
        <v>43700</v>
      </c>
      <c r="CD11" s="16">
        <v>0</v>
      </c>
      <c r="CE11" s="17">
        <v>0</v>
      </c>
      <c r="CF11" s="17">
        <v>0</v>
      </c>
      <c r="CG11" s="17">
        <v>0</v>
      </c>
      <c r="CH11" s="17">
        <v>0</v>
      </c>
      <c r="CI11" s="17">
        <v>0</v>
      </c>
      <c r="CJ11" s="17">
        <v>0</v>
      </c>
      <c r="CK11" s="12">
        <v>0</v>
      </c>
    </row>
    <row r="12" spans="1:89" x14ac:dyDescent="0.25">
      <c r="A12" s="4" t="s">
        <v>3</v>
      </c>
      <c r="B12" s="67">
        <v>8553285</v>
      </c>
      <c r="C12" s="53">
        <v>2901711</v>
      </c>
      <c r="D12" s="53">
        <v>366120</v>
      </c>
      <c r="E12" s="53">
        <v>0</v>
      </c>
      <c r="F12" s="53">
        <v>0</v>
      </c>
      <c r="G12" s="53">
        <v>14498554</v>
      </c>
      <c r="H12" s="53">
        <v>115361</v>
      </c>
      <c r="I12" s="68">
        <v>26435031</v>
      </c>
      <c r="J12" s="16">
        <v>26018</v>
      </c>
      <c r="K12" s="17">
        <v>1720000</v>
      </c>
      <c r="L12" s="17">
        <v>0</v>
      </c>
      <c r="M12" s="17">
        <v>0</v>
      </c>
      <c r="N12" s="17">
        <v>0</v>
      </c>
      <c r="O12" s="17">
        <v>0</v>
      </c>
      <c r="P12" s="17">
        <v>5832</v>
      </c>
      <c r="Q12" s="12">
        <v>1751850</v>
      </c>
      <c r="R12" s="16">
        <v>23300</v>
      </c>
      <c r="S12" s="17">
        <v>0</v>
      </c>
      <c r="T12" s="17">
        <v>0</v>
      </c>
      <c r="U12" s="17">
        <v>0</v>
      </c>
      <c r="V12" s="17">
        <v>0</v>
      </c>
      <c r="W12" s="17">
        <v>0</v>
      </c>
      <c r="X12" s="17">
        <v>28556</v>
      </c>
      <c r="Y12" s="12">
        <v>51856</v>
      </c>
      <c r="Z12" s="16">
        <v>19889</v>
      </c>
      <c r="AA12" s="17">
        <v>0</v>
      </c>
      <c r="AB12" s="17">
        <v>0</v>
      </c>
      <c r="AC12" s="17">
        <v>0</v>
      </c>
      <c r="AD12" s="17">
        <v>0</v>
      </c>
      <c r="AE12" s="17">
        <v>0</v>
      </c>
      <c r="AF12" s="17">
        <v>0</v>
      </c>
      <c r="AG12" s="12">
        <v>19889</v>
      </c>
      <c r="AH12" s="16">
        <v>1091607</v>
      </c>
      <c r="AI12" s="17">
        <v>146500</v>
      </c>
      <c r="AJ12" s="17">
        <v>25600</v>
      </c>
      <c r="AK12" s="17">
        <v>0</v>
      </c>
      <c r="AL12" s="17">
        <v>0</v>
      </c>
      <c r="AM12" s="17">
        <v>376377</v>
      </c>
      <c r="AN12" s="17">
        <v>8795</v>
      </c>
      <c r="AO12" s="12">
        <v>1648879</v>
      </c>
      <c r="AP12" s="16">
        <v>0</v>
      </c>
      <c r="AQ12" s="17">
        <v>0</v>
      </c>
      <c r="AR12" s="17">
        <v>0</v>
      </c>
      <c r="AS12" s="17">
        <v>0</v>
      </c>
      <c r="AT12" s="17">
        <v>0</v>
      </c>
      <c r="AU12" s="17">
        <v>0</v>
      </c>
      <c r="AV12" s="17">
        <v>0</v>
      </c>
      <c r="AW12" s="12">
        <v>0</v>
      </c>
      <c r="AX12" s="16">
        <v>943099</v>
      </c>
      <c r="AY12" s="17">
        <v>95000</v>
      </c>
      <c r="AZ12" s="17">
        <v>0</v>
      </c>
      <c r="BA12" s="17">
        <v>0</v>
      </c>
      <c r="BB12" s="17">
        <v>0</v>
      </c>
      <c r="BC12" s="17">
        <v>0</v>
      </c>
      <c r="BD12" s="17">
        <v>54891</v>
      </c>
      <c r="BE12" s="12">
        <v>1092990</v>
      </c>
      <c r="BF12" s="16">
        <v>1113484</v>
      </c>
      <c r="BG12" s="17">
        <v>660818</v>
      </c>
      <c r="BH12" s="17">
        <v>0</v>
      </c>
      <c r="BI12" s="17">
        <v>0</v>
      </c>
      <c r="BJ12" s="17">
        <v>0</v>
      </c>
      <c r="BK12" s="17">
        <v>0</v>
      </c>
      <c r="BL12" s="17">
        <v>6439</v>
      </c>
      <c r="BM12" s="12">
        <v>1780741</v>
      </c>
      <c r="BN12" s="16">
        <v>5195682</v>
      </c>
      <c r="BO12" s="17">
        <v>0</v>
      </c>
      <c r="BP12" s="17">
        <v>0</v>
      </c>
      <c r="BQ12" s="17">
        <v>0</v>
      </c>
      <c r="BR12" s="17">
        <v>0</v>
      </c>
      <c r="BS12" s="17">
        <v>0</v>
      </c>
      <c r="BT12" s="17">
        <v>3101</v>
      </c>
      <c r="BU12" s="12">
        <v>5198783</v>
      </c>
      <c r="BV12" s="16">
        <v>100240</v>
      </c>
      <c r="BW12" s="17">
        <v>0</v>
      </c>
      <c r="BX12" s="17">
        <v>0</v>
      </c>
      <c r="BY12" s="17">
        <v>0</v>
      </c>
      <c r="BZ12" s="17">
        <v>0</v>
      </c>
      <c r="CA12" s="17">
        <v>0</v>
      </c>
      <c r="CB12" s="17">
        <v>2500</v>
      </c>
      <c r="CC12" s="12">
        <v>102740</v>
      </c>
      <c r="CD12" s="16">
        <v>39966</v>
      </c>
      <c r="CE12" s="17">
        <v>279393</v>
      </c>
      <c r="CF12" s="17">
        <v>340520</v>
      </c>
      <c r="CG12" s="17">
        <v>0</v>
      </c>
      <c r="CH12" s="17">
        <v>0</v>
      </c>
      <c r="CI12" s="17">
        <v>14122177</v>
      </c>
      <c r="CJ12" s="17">
        <v>5247</v>
      </c>
      <c r="CK12" s="12">
        <v>14787303</v>
      </c>
    </row>
    <row r="13" spans="1:89" x14ac:dyDescent="0.25">
      <c r="A13" s="4" t="s">
        <v>4</v>
      </c>
      <c r="B13" s="67">
        <v>7708000</v>
      </c>
      <c r="C13" s="53">
        <v>128000</v>
      </c>
      <c r="D13" s="53">
        <v>338000</v>
      </c>
      <c r="E13" s="53">
        <v>0</v>
      </c>
      <c r="F13" s="53">
        <v>0</v>
      </c>
      <c r="G13" s="53">
        <v>299000</v>
      </c>
      <c r="H13" s="53">
        <v>175000</v>
      </c>
      <c r="I13" s="68">
        <v>8648000</v>
      </c>
      <c r="J13" s="16">
        <v>7098000</v>
      </c>
      <c r="K13" s="17">
        <v>0</v>
      </c>
      <c r="L13" s="17">
        <v>338000</v>
      </c>
      <c r="M13" s="17">
        <v>0</v>
      </c>
      <c r="N13" s="17">
        <v>0</v>
      </c>
      <c r="O13" s="17">
        <v>202000</v>
      </c>
      <c r="P13" s="17">
        <v>118000</v>
      </c>
      <c r="Q13" s="12">
        <v>7756000</v>
      </c>
      <c r="R13" s="16">
        <v>38000</v>
      </c>
      <c r="S13" s="17">
        <v>59000</v>
      </c>
      <c r="T13" s="17">
        <v>0</v>
      </c>
      <c r="U13" s="17">
        <v>0</v>
      </c>
      <c r="V13" s="17">
        <v>0</v>
      </c>
      <c r="W13" s="17">
        <v>32000</v>
      </c>
      <c r="X13" s="17">
        <v>2000</v>
      </c>
      <c r="Y13" s="12">
        <v>131000</v>
      </c>
      <c r="Z13" s="16">
        <v>0</v>
      </c>
      <c r="AA13" s="17">
        <v>0</v>
      </c>
      <c r="AB13" s="17">
        <v>0</v>
      </c>
      <c r="AC13" s="17">
        <v>0</v>
      </c>
      <c r="AD13" s="17">
        <v>0</v>
      </c>
      <c r="AE13" s="17">
        <v>0</v>
      </c>
      <c r="AF13" s="17">
        <v>0</v>
      </c>
      <c r="AG13" s="12">
        <v>0</v>
      </c>
      <c r="AH13" s="16">
        <v>9000</v>
      </c>
      <c r="AI13" s="17">
        <v>0</v>
      </c>
      <c r="AJ13" s="17">
        <v>0</v>
      </c>
      <c r="AK13" s="17">
        <v>0</v>
      </c>
      <c r="AL13" s="17">
        <v>0</v>
      </c>
      <c r="AM13" s="17">
        <v>0</v>
      </c>
      <c r="AN13" s="17">
        <v>4000</v>
      </c>
      <c r="AO13" s="12">
        <v>13000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c r="BF13" s="16">
        <v>0</v>
      </c>
      <c r="BG13" s="17">
        <v>0</v>
      </c>
      <c r="BH13" s="17">
        <v>0</v>
      </c>
      <c r="BI13" s="17">
        <v>0</v>
      </c>
      <c r="BJ13" s="17">
        <v>0</v>
      </c>
      <c r="BK13" s="17">
        <v>0</v>
      </c>
      <c r="BL13" s="17">
        <v>0</v>
      </c>
      <c r="BM13" s="12">
        <v>0</v>
      </c>
      <c r="BN13" s="16">
        <v>492000</v>
      </c>
      <c r="BO13" s="17">
        <v>69000</v>
      </c>
      <c r="BP13" s="17">
        <v>0</v>
      </c>
      <c r="BQ13" s="17">
        <v>0</v>
      </c>
      <c r="BR13" s="17">
        <v>0</v>
      </c>
      <c r="BS13" s="17">
        <v>59000</v>
      </c>
      <c r="BT13" s="17">
        <v>0</v>
      </c>
      <c r="BU13" s="12">
        <v>620000</v>
      </c>
      <c r="BV13" s="16">
        <v>66000</v>
      </c>
      <c r="BW13" s="17">
        <v>0</v>
      </c>
      <c r="BX13" s="17">
        <v>0</v>
      </c>
      <c r="BY13" s="17">
        <v>0</v>
      </c>
      <c r="BZ13" s="17">
        <v>0</v>
      </c>
      <c r="CA13" s="17">
        <v>1000</v>
      </c>
      <c r="CB13" s="17">
        <v>35000</v>
      </c>
      <c r="CC13" s="12">
        <v>102000</v>
      </c>
      <c r="CD13" s="16">
        <v>5000</v>
      </c>
      <c r="CE13" s="17">
        <v>0</v>
      </c>
      <c r="CF13" s="17">
        <v>0</v>
      </c>
      <c r="CG13" s="17">
        <v>0</v>
      </c>
      <c r="CH13" s="17">
        <v>0</v>
      </c>
      <c r="CI13" s="17">
        <v>5000</v>
      </c>
      <c r="CJ13" s="17">
        <v>16000</v>
      </c>
      <c r="CK13" s="12">
        <v>26000</v>
      </c>
    </row>
    <row r="14" spans="1:89" x14ac:dyDescent="0.25">
      <c r="A14" s="4" t="s">
        <v>5</v>
      </c>
      <c r="B14" s="67">
        <v>218738</v>
      </c>
      <c r="C14" s="53">
        <v>28956</v>
      </c>
      <c r="D14" s="53">
        <v>758139</v>
      </c>
      <c r="E14" s="53">
        <v>0</v>
      </c>
      <c r="F14" s="53">
        <v>0</v>
      </c>
      <c r="G14" s="53">
        <v>291253</v>
      </c>
      <c r="H14" s="53">
        <v>909</v>
      </c>
      <c r="I14" s="68">
        <v>1297995</v>
      </c>
      <c r="J14" s="16">
        <v>9924</v>
      </c>
      <c r="K14" s="17">
        <v>0</v>
      </c>
      <c r="L14" s="17">
        <v>298191</v>
      </c>
      <c r="M14" s="17">
        <v>0</v>
      </c>
      <c r="N14" s="17">
        <v>0</v>
      </c>
      <c r="O14" s="17">
        <v>39117</v>
      </c>
      <c r="P14" s="17">
        <v>0</v>
      </c>
      <c r="Q14" s="12">
        <v>347232</v>
      </c>
      <c r="R14" s="16">
        <v>0</v>
      </c>
      <c r="S14" s="17">
        <v>0</v>
      </c>
      <c r="T14" s="17">
        <v>53490</v>
      </c>
      <c r="U14" s="17">
        <v>0</v>
      </c>
      <c r="V14" s="17">
        <v>0</v>
      </c>
      <c r="W14" s="17">
        <v>252136</v>
      </c>
      <c r="X14" s="17">
        <v>0</v>
      </c>
      <c r="Y14" s="12">
        <v>305626</v>
      </c>
      <c r="Z14" s="16">
        <v>76702</v>
      </c>
      <c r="AA14" s="17">
        <v>28956</v>
      </c>
      <c r="AB14" s="17">
        <v>403583</v>
      </c>
      <c r="AC14" s="17">
        <v>0</v>
      </c>
      <c r="AD14" s="17">
        <v>0</v>
      </c>
      <c r="AE14" s="17">
        <v>0</v>
      </c>
      <c r="AF14" s="17">
        <v>0</v>
      </c>
      <c r="AG14" s="12">
        <v>509241</v>
      </c>
      <c r="AH14" s="16">
        <v>0</v>
      </c>
      <c r="AI14" s="17">
        <v>0</v>
      </c>
      <c r="AJ14" s="17">
        <v>0</v>
      </c>
      <c r="AK14" s="17">
        <v>0</v>
      </c>
      <c r="AL14" s="17">
        <v>0</v>
      </c>
      <c r="AM14" s="17">
        <v>0</v>
      </c>
      <c r="AN14" s="17">
        <v>0</v>
      </c>
      <c r="AO14" s="12">
        <v>0</v>
      </c>
      <c r="AP14" s="16">
        <v>0</v>
      </c>
      <c r="AQ14" s="17">
        <v>0</v>
      </c>
      <c r="AR14" s="17">
        <v>0</v>
      </c>
      <c r="AS14" s="17">
        <v>0</v>
      </c>
      <c r="AT14" s="17">
        <v>0</v>
      </c>
      <c r="AU14" s="17">
        <v>0</v>
      </c>
      <c r="AV14" s="17">
        <v>0</v>
      </c>
      <c r="AW14" s="12">
        <v>0</v>
      </c>
      <c r="AX14" s="16">
        <v>114939</v>
      </c>
      <c r="AY14" s="17">
        <v>0</v>
      </c>
      <c r="AZ14" s="17">
        <v>0</v>
      </c>
      <c r="BA14" s="17">
        <v>0</v>
      </c>
      <c r="BB14" s="17">
        <v>0</v>
      </c>
      <c r="BC14" s="17">
        <v>0</v>
      </c>
      <c r="BD14" s="17">
        <v>0</v>
      </c>
      <c r="BE14" s="12">
        <v>114939</v>
      </c>
      <c r="BF14" s="16">
        <v>0</v>
      </c>
      <c r="BG14" s="17">
        <v>0</v>
      </c>
      <c r="BH14" s="17">
        <v>0</v>
      </c>
      <c r="BI14" s="17">
        <v>0</v>
      </c>
      <c r="BJ14" s="17">
        <v>0</v>
      </c>
      <c r="BK14" s="17">
        <v>0</v>
      </c>
      <c r="BL14" s="17">
        <v>0</v>
      </c>
      <c r="BM14" s="12">
        <v>0</v>
      </c>
      <c r="BN14" s="16">
        <v>16940</v>
      </c>
      <c r="BO14" s="17">
        <v>0</v>
      </c>
      <c r="BP14" s="17">
        <v>2875</v>
      </c>
      <c r="BQ14" s="17">
        <v>0</v>
      </c>
      <c r="BR14" s="17">
        <v>0</v>
      </c>
      <c r="BS14" s="17">
        <v>0</v>
      </c>
      <c r="BT14" s="17">
        <v>0</v>
      </c>
      <c r="BU14" s="12">
        <v>19815</v>
      </c>
      <c r="BV14" s="16">
        <v>233</v>
      </c>
      <c r="BW14" s="17">
        <v>0</v>
      </c>
      <c r="BX14" s="17">
        <v>0</v>
      </c>
      <c r="BY14" s="17">
        <v>0</v>
      </c>
      <c r="BZ14" s="17">
        <v>0</v>
      </c>
      <c r="CA14" s="17">
        <v>0</v>
      </c>
      <c r="CB14" s="17">
        <v>909</v>
      </c>
      <c r="CC14" s="12">
        <v>1142</v>
      </c>
      <c r="CD14" s="16">
        <v>0</v>
      </c>
      <c r="CE14" s="17">
        <v>0</v>
      </c>
      <c r="CF14" s="17">
        <v>0</v>
      </c>
      <c r="CG14" s="17">
        <v>0</v>
      </c>
      <c r="CH14" s="17">
        <v>0</v>
      </c>
      <c r="CI14" s="17">
        <v>0</v>
      </c>
      <c r="CJ14" s="17">
        <v>0</v>
      </c>
      <c r="CK14" s="12">
        <v>0</v>
      </c>
    </row>
    <row r="15" spans="1:89" x14ac:dyDescent="0.25">
      <c r="A15" s="4" t="s">
        <v>6</v>
      </c>
      <c r="B15" s="67">
        <v>1062162.3700000001</v>
      </c>
      <c r="C15" s="53">
        <v>130000</v>
      </c>
      <c r="D15" s="53">
        <v>2062000</v>
      </c>
      <c r="E15" s="53">
        <v>0</v>
      </c>
      <c r="F15" s="53">
        <v>0</v>
      </c>
      <c r="G15" s="53">
        <v>18438</v>
      </c>
      <c r="H15" s="53">
        <v>37575</v>
      </c>
      <c r="I15" s="68">
        <v>3310175.37</v>
      </c>
      <c r="J15" s="16">
        <v>9476</v>
      </c>
      <c r="K15" s="17">
        <v>0</v>
      </c>
      <c r="L15" s="17">
        <v>2018000</v>
      </c>
      <c r="M15" s="17">
        <v>0</v>
      </c>
      <c r="N15" s="17">
        <v>0</v>
      </c>
      <c r="O15" s="17">
        <v>0</v>
      </c>
      <c r="P15" s="17">
        <v>21422</v>
      </c>
      <c r="Q15" s="12">
        <v>2048898</v>
      </c>
      <c r="R15" s="16">
        <v>39131.71</v>
      </c>
      <c r="S15" s="17">
        <v>0</v>
      </c>
      <c r="T15" s="17">
        <v>29000</v>
      </c>
      <c r="U15" s="17">
        <v>0</v>
      </c>
      <c r="V15" s="17">
        <v>0</v>
      </c>
      <c r="W15" s="17">
        <v>0</v>
      </c>
      <c r="X15" s="17">
        <v>773</v>
      </c>
      <c r="Y15" s="12">
        <v>68904.709999999992</v>
      </c>
      <c r="Z15" s="16">
        <v>0</v>
      </c>
      <c r="AA15" s="17">
        <v>0</v>
      </c>
      <c r="AB15" s="17">
        <v>0</v>
      </c>
      <c r="AC15" s="17">
        <v>0</v>
      </c>
      <c r="AD15" s="17">
        <v>0</v>
      </c>
      <c r="AE15" s="17">
        <v>0</v>
      </c>
      <c r="AF15" s="17">
        <v>0</v>
      </c>
      <c r="AG15" s="12">
        <v>0</v>
      </c>
      <c r="AH15" s="16">
        <v>1550</v>
      </c>
      <c r="AI15" s="17">
        <v>0</v>
      </c>
      <c r="AJ15" s="17">
        <v>0</v>
      </c>
      <c r="AK15" s="17">
        <v>0</v>
      </c>
      <c r="AL15" s="17">
        <v>0</v>
      </c>
      <c r="AM15" s="17">
        <v>3000</v>
      </c>
      <c r="AN15" s="17">
        <v>0</v>
      </c>
      <c r="AO15" s="12">
        <v>4550</v>
      </c>
      <c r="AP15" s="16">
        <v>0</v>
      </c>
      <c r="AQ15" s="17">
        <v>0</v>
      </c>
      <c r="AR15" s="17">
        <v>0</v>
      </c>
      <c r="AS15" s="17">
        <v>0</v>
      </c>
      <c r="AT15" s="17">
        <v>0</v>
      </c>
      <c r="AU15" s="17">
        <v>0</v>
      </c>
      <c r="AV15" s="17">
        <v>0</v>
      </c>
      <c r="AW15" s="12">
        <v>0</v>
      </c>
      <c r="AX15" s="16">
        <v>994955.66</v>
      </c>
      <c r="AY15" s="17">
        <v>130000</v>
      </c>
      <c r="AZ15" s="17">
        <v>15000</v>
      </c>
      <c r="BA15" s="17">
        <v>0</v>
      </c>
      <c r="BB15" s="17">
        <v>0</v>
      </c>
      <c r="BC15" s="17">
        <v>0</v>
      </c>
      <c r="BD15" s="17">
        <v>3068</v>
      </c>
      <c r="BE15" s="12">
        <v>1143023.6600000001</v>
      </c>
      <c r="BF15" s="16">
        <v>0</v>
      </c>
      <c r="BG15" s="17">
        <v>0</v>
      </c>
      <c r="BH15" s="17">
        <v>0</v>
      </c>
      <c r="BI15" s="17">
        <v>0</v>
      </c>
      <c r="BJ15" s="17">
        <v>0</v>
      </c>
      <c r="BK15" s="17">
        <v>0</v>
      </c>
      <c r="BL15" s="17">
        <v>0</v>
      </c>
      <c r="BM15" s="12">
        <v>0</v>
      </c>
      <c r="BN15" s="16">
        <v>10992</v>
      </c>
      <c r="BO15" s="17">
        <v>0</v>
      </c>
      <c r="BP15" s="17">
        <v>0</v>
      </c>
      <c r="BQ15" s="17">
        <v>0</v>
      </c>
      <c r="BR15" s="17">
        <v>0</v>
      </c>
      <c r="BS15" s="17">
        <v>0</v>
      </c>
      <c r="BT15" s="17">
        <v>12159</v>
      </c>
      <c r="BU15" s="12">
        <v>23151</v>
      </c>
      <c r="BV15" s="16">
        <v>0</v>
      </c>
      <c r="BW15" s="17">
        <v>0</v>
      </c>
      <c r="BX15" s="17">
        <v>0</v>
      </c>
      <c r="BY15" s="17">
        <v>0</v>
      </c>
      <c r="BZ15" s="17">
        <v>0</v>
      </c>
      <c r="CA15" s="17">
        <v>0</v>
      </c>
      <c r="CB15" s="17">
        <v>0</v>
      </c>
      <c r="CC15" s="12">
        <v>0</v>
      </c>
      <c r="CD15" s="16">
        <v>6057</v>
      </c>
      <c r="CE15" s="17">
        <v>0</v>
      </c>
      <c r="CF15" s="17">
        <v>0</v>
      </c>
      <c r="CG15" s="17">
        <v>0</v>
      </c>
      <c r="CH15" s="17">
        <v>0</v>
      </c>
      <c r="CI15" s="17">
        <v>15438</v>
      </c>
      <c r="CJ15" s="17">
        <v>153</v>
      </c>
      <c r="CK15" s="12">
        <v>21648</v>
      </c>
    </row>
    <row r="16" spans="1:89" x14ac:dyDescent="0.25">
      <c r="A16" s="4" t="s">
        <v>7</v>
      </c>
      <c r="B16" s="67">
        <v>670625.76</v>
      </c>
      <c r="C16" s="53">
        <v>863068.26</v>
      </c>
      <c r="D16" s="53">
        <v>817035.12000000011</v>
      </c>
      <c r="E16" s="53">
        <v>380</v>
      </c>
      <c r="F16" s="53">
        <v>38969.730000000003</v>
      </c>
      <c r="G16" s="53">
        <v>5180470.88</v>
      </c>
      <c r="H16" s="53">
        <v>2384880.5300000003</v>
      </c>
      <c r="I16" s="68">
        <v>9955430.2799999993</v>
      </c>
      <c r="J16" s="16">
        <v>26293.18</v>
      </c>
      <c r="K16" s="17">
        <v>0</v>
      </c>
      <c r="L16" s="17">
        <v>574998.10000000009</v>
      </c>
      <c r="M16" s="17">
        <v>0</v>
      </c>
      <c r="N16" s="17">
        <v>0</v>
      </c>
      <c r="O16" s="17">
        <v>151349.16</v>
      </c>
      <c r="P16" s="17">
        <v>2028431.38</v>
      </c>
      <c r="Q16" s="12">
        <v>2781071.8200000003</v>
      </c>
      <c r="R16" s="16">
        <v>443231.02</v>
      </c>
      <c r="S16" s="17">
        <v>0</v>
      </c>
      <c r="T16" s="17">
        <v>2250</v>
      </c>
      <c r="U16" s="17">
        <v>0</v>
      </c>
      <c r="V16" s="17">
        <v>12017</v>
      </c>
      <c r="W16" s="17">
        <v>5016545.46</v>
      </c>
      <c r="X16" s="17">
        <v>177404.90999999997</v>
      </c>
      <c r="Y16" s="12">
        <v>5651448.3900000006</v>
      </c>
      <c r="Z16" s="16">
        <v>73994.780000000013</v>
      </c>
      <c r="AA16" s="17">
        <v>144972.35999999999</v>
      </c>
      <c r="AB16" s="17">
        <v>193039.02</v>
      </c>
      <c r="AC16" s="17">
        <v>0</v>
      </c>
      <c r="AD16" s="17">
        <v>20000</v>
      </c>
      <c r="AE16" s="17">
        <v>0</v>
      </c>
      <c r="AF16" s="17">
        <v>39947.130000000005</v>
      </c>
      <c r="AG16" s="12">
        <v>471953.29000000004</v>
      </c>
      <c r="AH16" s="16">
        <v>17919.14</v>
      </c>
      <c r="AI16" s="17">
        <v>0</v>
      </c>
      <c r="AJ16" s="17">
        <v>0</v>
      </c>
      <c r="AK16" s="17">
        <v>0</v>
      </c>
      <c r="AL16" s="17">
        <v>0</v>
      </c>
      <c r="AM16" s="17">
        <v>0</v>
      </c>
      <c r="AN16" s="17">
        <v>1513.64</v>
      </c>
      <c r="AO16" s="12">
        <v>19432.78</v>
      </c>
      <c r="AP16" s="16">
        <v>0</v>
      </c>
      <c r="AQ16" s="17">
        <v>0</v>
      </c>
      <c r="AR16" s="17">
        <v>0</v>
      </c>
      <c r="AS16" s="17">
        <v>0</v>
      </c>
      <c r="AT16" s="17">
        <v>1498.18</v>
      </c>
      <c r="AU16" s="17">
        <v>0</v>
      </c>
      <c r="AV16" s="17">
        <v>31303.16</v>
      </c>
      <c r="AW16" s="12">
        <v>32801.339999999997</v>
      </c>
      <c r="AX16" s="16">
        <v>3291.72</v>
      </c>
      <c r="AY16" s="17">
        <v>0</v>
      </c>
      <c r="AZ16" s="17">
        <v>0</v>
      </c>
      <c r="BA16" s="17">
        <v>0</v>
      </c>
      <c r="BB16" s="17">
        <v>0</v>
      </c>
      <c r="BC16" s="17">
        <v>0</v>
      </c>
      <c r="BD16" s="17">
        <v>0</v>
      </c>
      <c r="BE16" s="12">
        <v>3291.72</v>
      </c>
      <c r="BF16" s="16">
        <v>105083.12000000001</v>
      </c>
      <c r="BG16" s="17">
        <v>590976</v>
      </c>
      <c r="BH16" s="17">
        <v>46748</v>
      </c>
      <c r="BI16" s="17">
        <v>0</v>
      </c>
      <c r="BJ16" s="17">
        <v>0</v>
      </c>
      <c r="BK16" s="17">
        <v>400</v>
      </c>
      <c r="BL16" s="17">
        <v>3.7</v>
      </c>
      <c r="BM16" s="12">
        <v>743210.82</v>
      </c>
      <c r="BN16" s="16">
        <v>0</v>
      </c>
      <c r="BO16" s="17">
        <v>0</v>
      </c>
      <c r="BP16" s="17">
        <v>0</v>
      </c>
      <c r="BQ16" s="17">
        <v>0</v>
      </c>
      <c r="BR16" s="17">
        <v>0</v>
      </c>
      <c r="BS16" s="17">
        <v>11695.26</v>
      </c>
      <c r="BT16" s="17">
        <v>105076.61</v>
      </c>
      <c r="BU16" s="12">
        <v>116771.87</v>
      </c>
      <c r="BV16" s="16">
        <v>812.8</v>
      </c>
      <c r="BW16" s="17">
        <v>127119.9</v>
      </c>
      <c r="BX16" s="17">
        <v>0</v>
      </c>
      <c r="BY16" s="17">
        <v>380</v>
      </c>
      <c r="BZ16" s="17">
        <v>5454.55</v>
      </c>
      <c r="CA16" s="17">
        <v>481</v>
      </c>
      <c r="CB16" s="17">
        <v>1200</v>
      </c>
      <c r="CC16" s="12">
        <v>135448.25</v>
      </c>
      <c r="CD16" s="16">
        <v>0</v>
      </c>
      <c r="CE16" s="17">
        <v>0</v>
      </c>
      <c r="CF16" s="17">
        <v>0</v>
      </c>
      <c r="CG16" s="17">
        <v>0</v>
      </c>
      <c r="CH16" s="17">
        <v>0</v>
      </c>
      <c r="CI16" s="17">
        <v>0</v>
      </c>
      <c r="CJ16" s="17">
        <v>0</v>
      </c>
      <c r="CK16" s="12">
        <v>0</v>
      </c>
    </row>
    <row r="17" spans="1:89" x14ac:dyDescent="0.25">
      <c r="A17" s="4" t="s">
        <v>8</v>
      </c>
      <c r="B17" s="67">
        <v>1174968</v>
      </c>
      <c r="C17" s="53">
        <v>142600</v>
      </c>
      <c r="D17" s="53">
        <v>6795</v>
      </c>
      <c r="E17" s="53">
        <v>0</v>
      </c>
      <c r="F17" s="53">
        <v>0</v>
      </c>
      <c r="G17" s="53">
        <v>74223</v>
      </c>
      <c r="H17" s="53">
        <v>110683</v>
      </c>
      <c r="I17" s="68">
        <v>1509269</v>
      </c>
      <c r="J17" s="16">
        <v>706359</v>
      </c>
      <c r="K17" s="17">
        <v>0</v>
      </c>
      <c r="L17" s="17">
        <v>0</v>
      </c>
      <c r="M17" s="17">
        <v>0</v>
      </c>
      <c r="N17" s="17">
        <v>0</v>
      </c>
      <c r="O17" s="17">
        <v>0</v>
      </c>
      <c r="P17" s="17">
        <v>0</v>
      </c>
      <c r="Q17" s="12">
        <v>706359</v>
      </c>
      <c r="R17" s="16">
        <v>0</v>
      </c>
      <c r="S17" s="17">
        <v>0</v>
      </c>
      <c r="T17" s="17">
        <v>0</v>
      </c>
      <c r="U17" s="17">
        <v>0</v>
      </c>
      <c r="V17" s="17">
        <v>0</v>
      </c>
      <c r="W17" s="17">
        <v>0</v>
      </c>
      <c r="X17" s="17">
        <v>0</v>
      </c>
      <c r="Y17" s="12">
        <v>0</v>
      </c>
      <c r="Z17" s="16">
        <v>0</v>
      </c>
      <c r="AA17" s="17">
        <v>0</v>
      </c>
      <c r="AB17" s="17">
        <v>0</v>
      </c>
      <c r="AC17" s="17">
        <v>0</v>
      </c>
      <c r="AD17" s="17">
        <v>0</v>
      </c>
      <c r="AE17" s="17">
        <v>0</v>
      </c>
      <c r="AF17" s="17">
        <v>0</v>
      </c>
      <c r="AG17" s="12">
        <v>0</v>
      </c>
      <c r="AH17" s="16">
        <v>90281</v>
      </c>
      <c r="AI17" s="17">
        <v>90000</v>
      </c>
      <c r="AJ17" s="17">
        <v>6795</v>
      </c>
      <c r="AK17" s="17">
        <v>0</v>
      </c>
      <c r="AL17" s="17">
        <v>0</v>
      </c>
      <c r="AM17" s="17">
        <v>28823</v>
      </c>
      <c r="AN17" s="17">
        <v>91</v>
      </c>
      <c r="AO17" s="12">
        <v>215990</v>
      </c>
      <c r="AP17" s="16">
        <v>0</v>
      </c>
      <c r="AQ17" s="17">
        <v>0</v>
      </c>
      <c r="AR17" s="17">
        <v>0</v>
      </c>
      <c r="AS17" s="17">
        <v>0</v>
      </c>
      <c r="AT17" s="17">
        <v>0</v>
      </c>
      <c r="AU17" s="17">
        <v>0</v>
      </c>
      <c r="AV17" s="17">
        <v>0</v>
      </c>
      <c r="AW17" s="12">
        <v>0</v>
      </c>
      <c r="AX17" s="16">
        <v>352481</v>
      </c>
      <c r="AY17" s="17">
        <v>50000</v>
      </c>
      <c r="AZ17" s="17">
        <v>0</v>
      </c>
      <c r="BA17" s="17">
        <v>0</v>
      </c>
      <c r="BB17" s="17">
        <v>0</v>
      </c>
      <c r="BC17" s="17">
        <v>0</v>
      </c>
      <c r="BD17" s="17">
        <v>93371</v>
      </c>
      <c r="BE17" s="12">
        <v>495852</v>
      </c>
      <c r="BF17" s="16">
        <v>5588</v>
      </c>
      <c r="BG17" s="17">
        <v>0</v>
      </c>
      <c r="BH17" s="17">
        <v>0</v>
      </c>
      <c r="BI17" s="17">
        <v>0</v>
      </c>
      <c r="BJ17" s="17">
        <v>0</v>
      </c>
      <c r="BK17" s="17">
        <v>0</v>
      </c>
      <c r="BL17" s="17">
        <v>0</v>
      </c>
      <c r="BM17" s="12">
        <v>5588</v>
      </c>
      <c r="BN17" s="16">
        <v>17421</v>
      </c>
      <c r="BO17" s="17">
        <v>0</v>
      </c>
      <c r="BP17" s="17">
        <v>0</v>
      </c>
      <c r="BQ17" s="17">
        <v>0</v>
      </c>
      <c r="BR17" s="17">
        <v>0</v>
      </c>
      <c r="BS17" s="17">
        <v>0</v>
      </c>
      <c r="BT17" s="17">
        <v>489</v>
      </c>
      <c r="BU17" s="12">
        <v>17910</v>
      </c>
      <c r="BV17" s="16">
        <v>2649</v>
      </c>
      <c r="BW17" s="17">
        <v>2600</v>
      </c>
      <c r="BX17" s="17">
        <v>0</v>
      </c>
      <c r="BY17" s="17">
        <v>0</v>
      </c>
      <c r="BZ17" s="17">
        <v>0</v>
      </c>
      <c r="CA17" s="17">
        <v>0</v>
      </c>
      <c r="CB17" s="17">
        <v>16732</v>
      </c>
      <c r="CC17" s="12">
        <v>21981</v>
      </c>
      <c r="CD17" s="16">
        <v>189</v>
      </c>
      <c r="CE17" s="17">
        <v>0</v>
      </c>
      <c r="CF17" s="17">
        <v>0</v>
      </c>
      <c r="CG17" s="17">
        <v>0</v>
      </c>
      <c r="CH17" s="17">
        <v>0</v>
      </c>
      <c r="CI17" s="17">
        <v>45400</v>
      </c>
      <c r="CJ17" s="17">
        <v>0</v>
      </c>
      <c r="CK17" s="12">
        <v>45589</v>
      </c>
    </row>
    <row r="18" spans="1:89" x14ac:dyDescent="0.25">
      <c r="A18" s="4" t="s">
        <v>9</v>
      </c>
      <c r="B18" s="67">
        <v>3754361</v>
      </c>
      <c r="C18" s="53">
        <v>1030976</v>
      </c>
      <c r="D18" s="53">
        <v>2126912</v>
      </c>
      <c r="E18" s="53">
        <v>0</v>
      </c>
      <c r="F18" s="53">
        <v>0</v>
      </c>
      <c r="G18" s="53">
        <v>7775952</v>
      </c>
      <c r="H18" s="53">
        <v>604723</v>
      </c>
      <c r="I18" s="68">
        <v>15292924</v>
      </c>
      <c r="J18" s="16">
        <v>1712875</v>
      </c>
      <c r="K18" s="17">
        <v>0</v>
      </c>
      <c r="L18" s="17">
        <v>1897412</v>
      </c>
      <c r="M18" s="17">
        <v>0</v>
      </c>
      <c r="N18" s="17">
        <v>0</v>
      </c>
      <c r="O18" s="17">
        <v>73007</v>
      </c>
      <c r="P18" s="17">
        <v>485463</v>
      </c>
      <c r="Q18" s="12">
        <v>4168757</v>
      </c>
      <c r="R18" s="16">
        <v>75185</v>
      </c>
      <c r="S18" s="17">
        <v>0</v>
      </c>
      <c r="T18" s="17">
        <v>189500</v>
      </c>
      <c r="U18" s="17">
        <v>0</v>
      </c>
      <c r="V18" s="17">
        <v>0</v>
      </c>
      <c r="W18" s="17">
        <v>7252895</v>
      </c>
      <c r="X18" s="17">
        <v>39925</v>
      </c>
      <c r="Y18" s="12">
        <v>7557505</v>
      </c>
      <c r="Z18" s="16">
        <v>0</v>
      </c>
      <c r="AA18" s="17">
        <v>0</v>
      </c>
      <c r="AB18" s="17">
        <v>15000</v>
      </c>
      <c r="AC18" s="17">
        <v>0</v>
      </c>
      <c r="AD18" s="17">
        <v>0</v>
      </c>
      <c r="AE18" s="17">
        <v>0</v>
      </c>
      <c r="AF18" s="17">
        <v>0</v>
      </c>
      <c r="AG18" s="12">
        <v>15000</v>
      </c>
      <c r="AH18" s="16">
        <v>79363</v>
      </c>
      <c r="AI18" s="17">
        <v>0</v>
      </c>
      <c r="AJ18" s="17">
        <v>0</v>
      </c>
      <c r="AK18" s="17">
        <v>0</v>
      </c>
      <c r="AL18" s="17">
        <v>0</v>
      </c>
      <c r="AM18" s="17">
        <v>423100</v>
      </c>
      <c r="AN18" s="17">
        <v>22401</v>
      </c>
      <c r="AO18" s="12">
        <v>524864</v>
      </c>
      <c r="AP18" s="16">
        <v>32071</v>
      </c>
      <c r="AQ18" s="17">
        <v>0</v>
      </c>
      <c r="AR18" s="17">
        <v>0</v>
      </c>
      <c r="AS18" s="17">
        <v>0</v>
      </c>
      <c r="AT18" s="17">
        <v>0</v>
      </c>
      <c r="AU18" s="17">
        <v>0</v>
      </c>
      <c r="AV18" s="17">
        <v>0</v>
      </c>
      <c r="AW18" s="12">
        <v>32071</v>
      </c>
      <c r="AX18" s="16">
        <v>30216</v>
      </c>
      <c r="AY18" s="17">
        <v>43487</v>
      </c>
      <c r="AZ18" s="17">
        <v>25000</v>
      </c>
      <c r="BA18" s="17">
        <v>0</v>
      </c>
      <c r="BB18" s="17">
        <v>0</v>
      </c>
      <c r="BC18" s="17">
        <v>1600</v>
      </c>
      <c r="BD18" s="17">
        <v>56588</v>
      </c>
      <c r="BE18" s="12">
        <v>156891</v>
      </c>
      <c r="BF18" s="16">
        <v>225480</v>
      </c>
      <c r="BG18" s="17">
        <v>0</v>
      </c>
      <c r="BH18" s="17">
        <v>0</v>
      </c>
      <c r="BI18" s="17">
        <v>0</v>
      </c>
      <c r="BJ18" s="17">
        <v>0</v>
      </c>
      <c r="BK18" s="17">
        <v>0</v>
      </c>
      <c r="BL18" s="17">
        <v>346</v>
      </c>
      <c r="BM18" s="12">
        <v>225826</v>
      </c>
      <c r="BN18" s="16">
        <v>0</v>
      </c>
      <c r="BO18" s="17">
        <v>0</v>
      </c>
      <c r="BP18" s="17">
        <v>0</v>
      </c>
      <c r="BQ18" s="17">
        <v>0</v>
      </c>
      <c r="BR18" s="17">
        <v>0</v>
      </c>
      <c r="BS18" s="17">
        <v>0</v>
      </c>
      <c r="BT18" s="17">
        <v>0</v>
      </c>
      <c r="BU18" s="12">
        <v>0</v>
      </c>
      <c r="BV18" s="16">
        <v>624</v>
      </c>
      <c r="BW18" s="17">
        <v>987489</v>
      </c>
      <c r="BX18" s="17">
        <v>0</v>
      </c>
      <c r="BY18" s="17">
        <v>0</v>
      </c>
      <c r="BZ18" s="17">
        <v>0</v>
      </c>
      <c r="CA18" s="17">
        <v>25350</v>
      </c>
      <c r="CB18" s="17">
        <v>0</v>
      </c>
      <c r="CC18" s="12">
        <v>1013463</v>
      </c>
      <c r="CD18" s="16">
        <v>1598547</v>
      </c>
      <c r="CE18" s="17">
        <v>0</v>
      </c>
      <c r="CF18" s="17">
        <v>0</v>
      </c>
      <c r="CG18" s="17">
        <v>0</v>
      </c>
      <c r="CH18" s="17">
        <v>0</v>
      </c>
      <c r="CI18" s="17">
        <v>0</v>
      </c>
      <c r="CJ18" s="17">
        <v>0</v>
      </c>
      <c r="CK18" s="12">
        <v>1598547</v>
      </c>
    </row>
    <row r="19" spans="1:89" x14ac:dyDescent="0.25">
      <c r="A19" s="4" t="s">
        <v>10</v>
      </c>
      <c r="B19" s="67">
        <v>5124376</v>
      </c>
      <c r="C19" s="53">
        <v>1476265</v>
      </c>
      <c r="D19" s="53">
        <v>535981</v>
      </c>
      <c r="E19" s="53">
        <v>0</v>
      </c>
      <c r="F19" s="53">
        <v>407273</v>
      </c>
      <c r="G19" s="53">
        <v>311781</v>
      </c>
      <c r="H19" s="53">
        <v>660529</v>
      </c>
      <c r="I19" s="68">
        <v>8516205</v>
      </c>
      <c r="J19" s="16">
        <v>4397322</v>
      </c>
      <c r="K19" s="17">
        <v>0</v>
      </c>
      <c r="L19" s="17">
        <v>187745</v>
      </c>
      <c r="M19" s="17">
        <v>0</v>
      </c>
      <c r="N19" s="17">
        <v>0</v>
      </c>
      <c r="O19" s="17">
        <v>100000</v>
      </c>
      <c r="P19" s="17">
        <v>554977</v>
      </c>
      <c r="Q19" s="12">
        <v>5240044</v>
      </c>
      <c r="R19" s="16">
        <v>2037</v>
      </c>
      <c r="S19" s="17">
        <v>0</v>
      </c>
      <c r="T19" s="17">
        <v>115000</v>
      </c>
      <c r="U19" s="17">
        <v>0</v>
      </c>
      <c r="V19" s="17">
        <v>405000</v>
      </c>
      <c r="W19" s="17">
        <v>210674</v>
      </c>
      <c r="X19" s="17">
        <v>48985</v>
      </c>
      <c r="Y19" s="12">
        <v>781696</v>
      </c>
      <c r="Z19" s="16">
        <v>0</v>
      </c>
      <c r="AA19" s="17">
        <v>0</v>
      </c>
      <c r="AB19" s="17">
        <v>0</v>
      </c>
      <c r="AC19" s="17">
        <v>0</v>
      </c>
      <c r="AD19" s="17">
        <v>0</v>
      </c>
      <c r="AE19" s="17">
        <v>0</v>
      </c>
      <c r="AF19" s="17">
        <v>0</v>
      </c>
      <c r="AG19" s="12">
        <v>0</v>
      </c>
      <c r="AH19" s="16">
        <v>47029</v>
      </c>
      <c r="AI19" s="17">
        <v>0</v>
      </c>
      <c r="AJ19" s="17">
        <v>0</v>
      </c>
      <c r="AK19" s="17">
        <v>0</v>
      </c>
      <c r="AL19" s="17">
        <v>0</v>
      </c>
      <c r="AM19" s="17">
        <v>0</v>
      </c>
      <c r="AN19" s="17">
        <v>16439</v>
      </c>
      <c r="AO19" s="12">
        <v>63468</v>
      </c>
      <c r="AP19" s="16">
        <v>0</v>
      </c>
      <c r="AQ19" s="17">
        <v>0</v>
      </c>
      <c r="AR19" s="17">
        <v>0</v>
      </c>
      <c r="AS19" s="17">
        <v>0</v>
      </c>
      <c r="AT19" s="17">
        <v>0</v>
      </c>
      <c r="AU19" s="17">
        <v>0</v>
      </c>
      <c r="AV19" s="17">
        <v>0</v>
      </c>
      <c r="AW19" s="12">
        <v>0</v>
      </c>
      <c r="AX19" s="16">
        <v>0</v>
      </c>
      <c r="AY19" s="17">
        <v>0</v>
      </c>
      <c r="AZ19" s="17">
        <v>0</v>
      </c>
      <c r="BA19" s="17">
        <v>0</v>
      </c>
      <c r="BB19" s="17">
        <v>0</v>
      </c>
      <c r="BC19" s="17">
        <v>0</v>
      </c>
      <c r="BD19" s="17">
        <v>0</v>
      </c>
      <c r="BE19" s="12">
        <v>0</v>
      </c>
      <c r="BF19" s="16">
        <v>195462</v>
      </c>
      <c r="BG19" s="17">
        <v>1233102</v>
      </c>
      <c r="BH19" s="17">
        <v>25633</v>
      </c>
      <c r="BI19" s="17">
        <v>0</v>
      </c>
      <c r="BJ19" s="17">
        <v>0</v>
      </c>
      <c r="BK19" s="17">
        <v>0</v>
      </c>
      <c r="BL19" s="17">
        <v>1152</v>
      </c>
      <c r="BM19" s="12">
        <v>1455349</v>
      </c>
      <c r="BN19" s="16">
        <v>477503</v>
      </c>
      <c r="BO19" s="17">
        <v>243163</v>
      </c>
      <c r="BP19" s="17">
        <v>0</v>
      </c>
      <c r="BQ19" s="17">
        <v>0</v>
      </c>
      <c r="BR19" s="17">
        <v>0</v>
      </c>
      <c r="BS19" s="17">
        <v>1107</v>
      </c>
      <c r="BT19" s="17">
        <v>32232</v>
      </c>
      <c r="BU19" s="12">
        <v>754005</v>
      </c>
      <c r="BV19" s="16">
        <v>3519</v>
      </c>
      <c r="BW19" s="17">
        <v>0</v>
      </c>
      <c r="BX19" s="17">
        <v>187603</v>
      </c>
      <c r="BY19" s="17">
        <v>0</v>
      </c>
      <c r="BZ19" s="17">
        <v>0</v>
      </c>
      <c r="CA19" s="17">
        <v>0</v>
      </c>
      <c r="CB19" s="17">
        <v>4374</v>
      </c>
      <c r="CC19" s="12">
        <v>195496</v>
      </c>
      <c r="CD19" s="16">
        <v>1504</v>
      </c>
      <c r="CE19" s="17">
        <v>0</v>
      </c>
      <c r="CF19" s="17">
        <v>20000</v>
      </c>
      <c r="CG19" s="17">
        <v>0</v>
      </c>
      <c r="CH19" s="17">
        <v>2273</v>
      </c>
      <c r="CI19" s="17">
        <v>0</v>
      </c>
      <c r="CJ19" s="17">
        <v>2370</v>
      </c>
      <c r="CK19" s="12">
        <v>26147</v>
      </c>
    </row>
    <row r="20" spans="1:89" x14ac:dyDescent="0.25">
      <c r="A20" s="4" t="s">
        <v>11</v>
      </c>
      <c r="B20" s="67">
        <v>5605</v>
      </c>
      <c r="C20" s="53">
        <v>5638</v>
      </c>
      <c r="D20" s="53">
        <v>485242</v>
      </c>
      <c r="E20" s="53">
        <v>0</v>
      </c>
      <c r="F20" s="53">
        <v>0</v>
      </c>
      <c r="G20" s="53">
        <v>21644</v>
      </c>
      <c r="H20" s="53">
        <v>0</v>
      </c>
      <c r="I20" s="68">
        <v>518129</v>
      </c>
      <c r="J20" s="16">
        <v>799</v>
      </c>
      <c r="K20" s="17">
        <v>0</v>
      </c>
      <c r="L20" s="17">
        <v>214400</v>
      </c>
      <c r="M20" s="17">
        <v>0</v>
      </c>
      <c r="N20" s="17">
        <v>0</v>
      </c>
      <c r="O20" s="17">
        <v>21644</v>
      </c>
      <c r="P20" s="17">
        <v>0</v>
      </c>
      <c r="Q20" s="12">
        <v>236843</v>
      </c>
      <c r="R20" s="16">
        <v>0</v>
      </c>
      <c r="S20" s="17">
        <v>0</v>
      </c>
      <c r="T20" s="17">
        <v>58725</v>
      </c>
      <c r="U20" s="17">
        <v>0</v>
      </c>
      <c r="V20" s="17">
        <v>0</v>
      </c>
      <c r="W20" s="17">
        <v>0</v>
      </c>
      <c r="X20" s="17">
        <v>0</v>
      </c>
      <c r="Y20" s="12">
        <v>58725</v>
      </c>
      <c r="Z20" s="16">
        <v>0</v>
      </c>
      <c r="AA20" s="17">
        <v>0</v>
      </c>
      <c r="AB20" s="17">
        <v>1742</v>
      </c>
      <c r="AC20" s="17">
        <v>0</v>
      </c>
      <c r="AD20" s="17">
        <v>0</v>
      </c>
      <c r="AE20" s="17">
        <v>0</v>
      </c>
      <c r="AF20" s="17">
        <v>0</v>
      </c>
      <c r="AG20" s="12">
        <v>1742</v>
      </c>
      <c r="AH20" s="16">
        <v>0</v>
      </c>
      <c r="AI20" s="17">
        <v>0</v>
      </c>
      <c r="AJ20" s="17">
        <v>0</v>
      </c>
      <c r="AK20" s="17">
        <v>0</v>
      </c>
      <c r="AL20" s="17">
        <v>0</v>
      </c>
      <c r="AM20" s="17">
        <v>0</v>
      </c>
      <c r="AN20" s="17">
        <v>0</v>
      </c>
      <c r="AO20" s="12">
        <v>0</v>
      </c>
      <c r="AP20" s="16">
        <v>0</v>
      </c>
      <c r="AQ20" s="17">
        <v>0</v>
      </c>
      <c r="AR20" s="17">
        <v>30375</v>
      </c>
      <c r="AS20" s="17">
        <v>0</v>
      </c>
      <c r="AT20" s="17">
        <v>0</v>
      </c>
      <c r="AU20" s="17">
        <v>0</v>
      </c>
      <c r="AV20" s="17">
        <v>0</v>
      </c>
      <c r="AW20" s="12">
        <v>30375</v>
      </c>
      <c r="AX20" s="16">
        <v>0</v>
      </c>
      <c r="AY20" s="17">
        <v>0</v>
      </c>
      <c r="AZ20" s="17">
        <v>0</v>
      </c>
      <c r="BA20" s="17">
        <v>0</v>
      </c>
      <c r="BB20" s="17">
        <v>0</v>
      </c>
      <c r="BC20" s="17">
        <v>0</v>
      </c>
      <c r="BD20" s="17">
        <v>0</v>
      </c>
      <c r="BE20" s="12">
        <v>0</v>
      </c>
      <c r="BF20" s="16">
        <v>0</v>
      </c>
      <c r="BG20" s="17">
        <v>5638</v>
      </c>
      <c r="BH20" s="17">
        <v>0</v>
      </c>
      <c r="BI20" s="17">
        <v>0</v>
      </c>
      <c r="BJ20" s="17">
        <v>0</v>
      </c>
      <c r="BK20" s="17">
        <v>0</v>
      </c>
      <c r="BL20" s="17">
        <v>0</v>
      </c>
      <c r="BM20" s="12">
        <v>5638</v>
      </c>
      <c r="BN20" s="16">
        <v>4806</v>
      </c>
      <c r="BO20" s="17">
        <v>0</v>
      </c>
      <c r="BP20" s="17">
        <v>180000</v>
      </c>
      <c r="BQ20" s="17">
        <v>0</v>
      </c>
      <c r="BR20" s="17">
        <v>0</v>
      </c>
      <c r="BS20" s="17">
        <v>0</v>
      </c>
      <c r="BT20" s="17">
        <v>0</v>
      </c>
      <c r="BU20" s="12">
        <v>184806</v>
      </c>
      <c r="BV20" s="16">
        <v>0</v>
      </c>
      <c r="BW20" s="17">
        <v>0</v>
      </c>
      <c r="BX20" s="17">
        <v>0</v>
      </c>
      <c r="BY20" s="17">
        <v>0</v>
      </c>
      <c r="BZ20" s="17">
        <v>0</v>
      </c>
      <c r="CA20" s="17">
        <v>0</v>
      </c>
      <c r="CB20" s="17">
        <v>0</v>
      </c>
      <c r="CC20" s="12">
        <v>0</v>
      </c>
      <c r="CD20" s="16">
        <v>0</v>
      </c>
      <c r="CE20" s="17">
        <v>0</v>
      </c>
      <c r="CF20" s="17">
        <v>0</v>
      </c>
      <c r="CG20" s="17">
        <v>0</v>
      </c>
      <c r="CH20" s="17">
        <v>0</v>
      </c>
      <c r="CI20" s="17">
        <v>0</v>
      </c>
      <c r="CJ20" s="17">
        <v>0</v>
      </c>
      <c r="CK20" s="12">
        <v>0</v>
      </c>
    </row>
    <row r="21" spans="1:89" x14ac:dyDescent="0.25">
      <c r="A21" s="4" t="s">
        <v>12</v>
      </c>
      <c r="B21" s="67">
        <v>1890524.89</v>
      </c>
      <c r="C21" s="53">
        <v>262722</v>
      </c>
      <c r="D21" s="53">
        <v>767668</v>
      </c>
      <c r="E21" s="53">
        <v>0</v>
      </c>
      <c r="F21" s="53">
        <v>0</v>
      </c>
      <c r="G21" s="53">
        <v>0</v>
      </c>
      <c r="H21" s="53">
        <v>0</v>
      </c>
      <c r="I21" s="68">
        <v>2920914.89</v>
      </c>
      <c r="J21" s="16">
        <v>1587772.54</v>
      </c>
      <c r="K21" s="17">
        <v>0</v>
      </c>
      <c r="L21" s="17">
        <v>605000</v>
      </c>
      <c r="M21" s="17">
        <v>0</v>
      </c>
      <c r="N21" s="17">
        <v>0</v>
      </c>
      <c r="O21" s="17">
        <v>0</v>
      </c>
      <c r="P21" s="17">
        <v>0</v>
      </c>
      <c r="Q21" s="12">
        <v>2192772.54</v>
      </c>
      <c r="R21" s="16">
        <v>101070.67</v>
      </c>
      <c r="S21" s="17">
        <v>0</v>
      </c>
      <c r="T21" s="17">
        <v>136000</v>
      </c>
      <c r="U21" s="17">
        <v>0</v>
      </c>
      <c r="V21" s="17">
        <v>0</v>
      </c>
      <c r="W21" s="17">
        <v>0</v>
      </c>
      <c r="X21" s="17">
        <v>0</v>
      </c>
      <c r="Y21" s="12">
        <v>237070.66999999998</v>
      </c>
      <c r="Z21" s="16">
        <v>0</v>
      </c>
      <c r="AA21" s="17">
        <v>0</v>
      </c>
      <c r="AB21" s="17">
        <v>0</v>
      </c>
      <c r="AC21" s="17">
        <v>0</v>
      </c>
      <c r="AD21" s="17">
        <v>0</v>
      </c>
      <c r="AE21" s="17">
        <v>0</v>
      </c>
      <c r="AF21" s="17">
        <v>0</v>
      </c>
      <c r="AG21" s="12">
        <v>0</v>
      </c>
      <c r="AH21" s="16">
        <v>0</v>
      </c>
      <c r="AI21" s="17">
        <v>0</v>
      </c>
      <c r="AJ21" s="17">
        <v>0</v>
      </c>
      <c r="AK21" s="17">
        <v>0</v>
      </c>
      <c r="AL21" s="17">
        <v>0</v>
      </c>
      <c r="AM21" s="17">
        <v>0</v>
      </c>
      <c r="AN21" s="17">
        <v>0</v>
      </c>
      <c r="AO21" s="12">
        <v>0</v>
      </c>
      <c r="AP21" s="16">
        <v>0</v>
      </c>
      <c r="AQ21" s="17">
        <v>0</v>
      </c>
      <c r="AR21" s="17">
        <v>0</v>
      </c>
      <c r="AS21" s="17">
        <v>0</v>
      </c>
      <c r="AT21" s="17">
        <v>0</v>
      </c>
      <c r="AU21" s="17">
        <v>0</v>
      </c>
      <c r="AV21" s="17">
        <v>0</v>
      </c>
      <c r="AW21" s="12">
        <v>0</v>
      </c>
      <c r="AX21" s="16">
        <v>27601.43</v>
      </c>
      <c r="AY21" s="17">
        <v>0</v>
      </c>
      <c r="AZ21" s="17">
        <v>0</v>
      </c>
      <c r="BA21" s="17">
        <v>0</v>
      </c>
      <c r="BB21" s="17">
        <v>0</v>
      </c>
      <c r="BC21" s="17">
        <v>0</v>
      </c>
      <c r="BD21" s="17">
        <v>0</v>
      </c>
      <c r="BE21" s="12">
        <v>27601.43</v>
      </c>
      <c r="BF21" s="16">
        <v>161217.19</v>
      </c>
      <c r="BG21" s="17">
        <v>262722</v>
      </c>
      <c r="BH21" s="17">
        <v>25948</v>
      </c>
      <c r="BI21" s="17">
        <v>0</v>
      </c>
      <c r="BJ21" s="17">
        <v>0</v>
      </c>
      <c r="BK21" s="17">
        <v>0</v>
      </c>
      <c r="BL21" s="17">
        <v>0</v>
      </c>
      <c r="BM21" s="12">
        <v>449887.19</v>
      </c>
      <c r="BN21" s="16">
        <v>12863.06</v>
      </c>
      <c r="BO21" s="17">
        <v>0</v>
      </c>
      <c r="BP21" s="17">
        <v>0</v>
      </c>
      <c r="BQ21" s="17">
        <v>0</v>
      </c>
      <c r="BR21" s="17">
        <v>0</v>
      </c>
      <c r="BS21" s="17">
        <v>0</v>
      </c>
      <c r="BT21" s="17">
        <v>0</v>
      </c>
      <c r="BU21" s="12">
        <v>12863.06</v>
      </c>
      <c r="BV21" s="16">
        <v>0</v>
      </c>
      <c r="BW21" s="17">
        <v>0</v>
      </c>
      <c r="BX21" s="17">
        <v>720</v>
      </c>
      <c r="BY21" s="17">
        <v>0</v>
      </c>
      <c r="BZ21" s="17">
        <v>0</v>
      </c>
      <c r="CA21" s="17">
        <v>0</v>
      </c>
      <c r="CB21" s="17">
        <v>0</v>
      </c>
      <c r="CC21" s="12">
        <v>720</v>
      </c>
      <c r="CD21" s="16">
        <v>0</v>
      </c>
      <c r="CE21" s="17">
        <v>0</v>
      </c>
      <c r="CF21" s="17">
        <v>0</v>
      </c>
      <c r="CG21" s="17">
        <v>0</v>
      </c>
      <c r="CH21" s="17">
        <v>0</v>
      </c>
      <c r="CI21" s="17">
        <v>0</v>
      </c>
      <c r="CJ21" s="17">
        <v>0</v>
      </c>
      <c r="CK21" s="12">
        <v>0</v>
      </c>
    </row>
    <row r="22" spans="1:89" x14ac:dyDescent="0.25">
      <c r="A22" s="4" t="s">
        <v>13</v>
      </c>
      <c r="B22" s="67">
        <v>746029.19</v>
      </c>
      <c r="C22" s="53">
        <v>29735</v>
      </c>
      <c r="D22" s="53">
        <v>5908627.2699999996</v>
      </c>
      <c r="E22" s="53">
        <v>0</v>
      </c>
      <c r="F22" s="53">
        <v>589715</v>
      </c>
      <c r="G22" s="53">
        <v>34504.129999999997</v>
      </c>
      <c r="H22" s="53">
        <v>901726.82000000007</v>
      </c>
      <c r="I22" s="68">
        <v>8210337.4100000001</v>
      </c>
      <c r="J22" s="16">
        <v>135872.98000000001</v>
      </c>
      <c r="K22" s="17">
        <v>0</v>
      </c>
      <c r="L22" s="17">
        <v>5885900</v>
      </c>
      <c r="M22" s="17">
        <v>0</v>
      </c>
      <c r="N22" s="17">
        <v>439715</v>
      </c>
      <c r="O22" s="17">
        <v>33395.49</v>
      </c>
      <c r="P22" s="17">
        <v>523806.09</v>
      </c>
      <c r="Q22" s="12">
        <v>7018689.5600000005</v>
      </c>
      <c r="R22" s="16">
        <v>79562.52</v>
      </c>
      <c r="S22" s="17">
        <v>27535</v>
      </c>
      <c r="T22" s="17">
        <v>0</v>
      </c>
      <c r="U22" s="17">
        <v>0</v>
      </c>
      <c r="V22" s="17">
        <v>0</v>
      </c>
      <c r="W22" s="17">
        <v>1108.6400000000001</v>
      </c>
      <c r="X22" s="17">
        <v>218592.57</v>
      </c>
      <c r="Y22" s="12">
        <v>326798.73</v>
      </c>
      <c r="Z22" s="16">
        <v>0</v>
      </c>
      <c r="AA22" s="17">
        <v>0</v>
      </c>
      <c r="AB22" s="17">
        <v>0</v>
      </c>
      <c r="AC22" s="17">
        <v>0</v>
      </c>
      <c r="AD22" s="17">
        <v>0</v>
      </c>
      <c r="AE22" s="17">
        <v>0</v>
      </c>
      <c r="AF22" s="17">
        <v>0</v>
      </c>
      <c r="AG22" s="12">
        <v>0</v>
      </c>
      <c r="AH22" s="16">
        <v>0</v>
      </c>
      <c r="AI22" s="17">
        <v>0</v>
      </c>
      <c r="AJ22" s="17">
        <v>0</v>
      </c>
      <c r="AK22" s="17">
        <v>0</v>
      </c>
      <c r="AL22" s="17">
        <v>0</v>
      </c>
      <c r="AM22" s="17">
        <v>0</v>
      </c>
      <c r="AN22" s="17">
        <v>0</v>
      </c>
      <c r="AO22" s="12">
        <v>0</v>
      </c>
      <c r="AP22" s="16">
        <v>0</v>
      </c>
      <c r="AQ22" s="17">
        <v>0</v>
      </c>
      <c r="AR22" s="17">
        <v>22727.27</v>
      </c>
      <c r="AS22" s="17">
        <v>0</v>
      </c>
      <c r="AT22" s="17">
        <v>150000</v>
      </c>
      <c r="AU22" s="17">
        <v>0</v>
      </c>
      <c r="AV22" s="17">
        <v>0</v>
      </c>
      <c r="AW22" s="12">
        <v>172727.27</v>
      </c>
      <c r="AX22" s="16">
        <v>0</v>
      </c>
      <c r="AY22" s="17">
        <v>0</v>
      </c>
      <c r="AZ22" s="17">
        <v>0</v>
      </c>
      <c r="BA22" s="17">
        <v>0</v>
      </c>
      <c r="BB22" s="17">
        <v>0</v>
      </c>
      <c r="BC22" s="17">
        <v>0</v>
      </c>
      <c r="BD22" s="17">
        <v>0</v>
      </c>
      <c r="BE22" s="12">
        <v>0</v>
      </c>
      <c r="BF22" s="16">
        <v>0</v>
      </c>
      <c r="BG22" s="17">
        <v>0</v>
      </c>
      <c r="BH22" s="17">
        <v>0</v>
      </c>
      <c r="BI22" s="17">
        <v>0</v>
      </c>
      <c r="BJ22" s="17">
        <v>0</v>
      </c>
      <c r="BK22" s="17">
        <v>0</v>
      </c>
      <c r="BL22" s="17">
        <v>0</v>
      </c>
      <c r="BM22" s="12">
        <v>0</v>
      </c>
      <c r="BN22" s="16">
        <v>530593.68999999994</v>
      </c>
      <c r="BO22" s="17">
        <v>2200</v>
      </c>
      <c r="BP22" s="17">
        <v>0</v>
      </c>
      <c r="BQ22" s="17">
        <v>0</v>
      </c>
      <c r="BR22" s="17">
        <v>0</v>
      </c>
      <c r="BS22" s="17">
        <v>0</v>
      </c>
      <c r="BT22" s="17">
        <v>159328.16</v>
      </c>
      <c r="BU22" s="12">
        <v>692121.85</v>
      </c>
      <c r="BV22" s="16">
        <v>0</v>
      </c>
      <c r="BW22" s="17">
        <v>0</v>
      </c>
      <c r="BX22" s="17">
        <v>0</v>
      </c>
      <c r="BY22" s="17">
        <v>0</v>
      </c>
      <c r="BZ22" s="17">
        <v>0</v>
      </c>
      <c r="CA22" s="17">
        <v>0</v>
      </c>
      <c r="CB22" s="17">
        <v>0</v>
      </c>
      <c r="CC22" s="12">
        <v>0</v>
      </c>
      <c r="CD22" s="16">
        <v>0</v>
      </c>
      <c r="CE22" s="17">
        <v>0</v>
      </c>
      <c r="CF22" s="17">
        <v>0</v>
      </c>
      <c r="CG22" s="17">
        <v>0</v>
      </c>
      <c r="CH22" s="17">
        <v>0</v>
      </c>
      <c r="CI22" s="17">
        <v>0</v>
      </c>
      <c r="CJ22" s="17">
        <v>0</v>
      </c>
      <c r="CK22" s="12">
        <v>0</v>
      </c>
    </row>
    <row r="23" spans="1:89" x14ac:dyDescent="0.25">
      <c r="A23" s="4" t="s">
        <v>14</v>
      </c>
      <c r="B23" s="67">
        <v>3437190.5100000002</v>
      </c>
      <c r="C23" s="53">
        <v>0</v>
      </c>
      <c r="D23" s="53">
        <v>405000</v>
      </c>
      <c r="E23" s="53">
        <v>0</v>
      </c>
      <c r="F23" s="53">
        <v>0</v>
      </c>
      <c r="G23" s="53">
        <v>433244.35</v>
      </c>
      <c r="H23" s="53">
        <v>0</v>
      </c>
      <c r="I23" s="68">
        <v>4275434.8600000003</v>
      </c>
      <c r="J23" s="16">
        <v>1714037.53</v>
      </c>
      <c r="K23" s="17">
        <v>0</v>
      </c>
      <c r="L23" s="17">
        <v>400000</v>
      </c>
      <c r="M23" s="17">
        <v>0</v>
      </c>
      <c r="N23" s="17">
        <v>0</v>
      </c>
      <c r="O23" s="17">
        <v>369568.87</v>
      </c>
      <c r="P23" s="17">
        <v>0</v>
      </c>
      <c r="Q23" s="12">
        <v>2483606.4000000004</v>
      </c>
      <c r="R23" s="16">
        <v>1079790.04</v>
      </c>
      <c r="S23" s="17">
        <v>0</v>
      </c>
      <c r="T23" s="17">
        <v>0</v>
      </c>
      <c r="U23" s="17">
        <v>0</v>
      </c>
      <c r="V23" s="17">
        <v>0</v>
      </c>
      <c r="W23" s="17">
        <v>58689.73</v>
      </c>
      <c r="X23" s="17">
        <v>0</v>
      </c>
      <c r="Y23" s="12">
        <v>1138479.77</v>
      </c>
      <c r="Z23" s="16">
        <v>0</v>
      </c>
      <c r="AA23" s="17">
        <v>0</v>
      </c>
      <c r="AB23" s="17">
        <v>0</v>
      </c>
      <c r="AC23" s="17">
        <v>0</v>
      </c>
      <c r="AD23" s="17">
        <v>0</v>
      </c>
      <c r="AE23" s="17">
        <v>0</v>
      </c>
      <c r="AF23" s="17">
        <v>0</v>
      </c>
      <c r="AG23" s="12">
        <v>0</v>
      </c>
      <c r="AH23" s="16">
        <v>3155.27</v>
      </c>
      <c r="AI23" s="17">
        <v>0</v>
      </c>
      <c r="AJ23" s="17">
        <v>5000</v>
      </c>
      <c r="AK23" s="17">
        <v>0</v>
      </c>
      <c r="AL23" s="17">
        <v>0</v>
      </c>
      <c r="AM23" s="17">
        <v>0</v>
      </c>
      <c r="AN23" s="17">
        <v>0</v>
      </c>
      <c r="AO23" s="12">
        <v>8155.27</v>
      </c>
      <c r="AP23" s="16">
        <v>373377.61</v>
      </c>
      <c r="AQ23" s="17">
        <v>0</v>
      </c>
      <c r="AR23" s="17">
        <v>0</v>
      </c>
      <c r="AS23" s="17">
        <v>0</v>
      </c>
      <c r="AT23" s="17">
        <v>0</v>
      </c>
      <c r="AU23" s="17">
        <v>0</v>
      </c>
      <c r="AV23" s="17">
        <v>0</v>
      </c>
      <c r="AW23" s="12">
        <v>373377.61</v>
      </c>
      <c r="AX23" s="16">
        <v>99739.7</v>
      </c>
      <c r="AY23" s="17">
        <v>0</v>
      </c>
      <c r="AZ23" s="17">
        <v>0</v>
      </c>
      <c r="BA23" s="17">
        <v>0</v>
      </c>
      <c r="BB23" s="17">
        <v>0</v>
      </c>
      <c r="BC23" s="17">
        <v>0</v>
      </c>
      <c r="BD23" s="17">
        <v>0</v>
      </c>
      <c r="BE23" s="12">
        <v>99739.7</v>
      </c>
      <c r="BF23" s="16">
        <v>0</v>
      </c>
      <c r="BG23" s="17">
        <v>0</v>
      </c>
      <c r="BH23" s="17">
        <v>0</v>
      </c>
      <c r="BI23" s="17">
        <v>0</v>
      </c>
      <c r="BJ23" s="17">
        <v>0</v>
      </c>
      <c r="BK23" s="17">
        <v>0</v>
      </c>
      <c r="BL23" s="17">
        <v>0</v>
      </c>
      <c r="BM23" s="12">
        <v>0</v>
      </c>
      <c r="BN23" s="16">
        <v>159659.78</v>
      </c>
      <c r="BO23" s="17">
        <v>0</v>
      </c>
      <c r="BP23" s="17">
        <v>0</v>
      </c>
      <c r="BQ23" s="17">
        <v>0</v>
      </c>
      <c r="BR23" s="17">
        <v>0</v>
      </c>
      <c r="BS23" s="17">
        <v>0</v>
      </c>
      <c r="BT23" s="17">
        <v>0</v>
      </c>
      <c r="BU23" s="12">
        <v>159659.78</v>
      </c>
      <c r="BV23" s="16">
        <v>7430.58</v>
      </c>
      <c r="BW23" s="17">
        <v>0</v>
      </c>
      <c r="BX23" s="17">
        <v>0</v>
      </c>
      <c r="BY23" s="17">
        <v>0</v>
      </c>
      <c r="BZ23" s="17">
        <v>0</v>
      </c>
      <c r="CA23" s="17">
        <v>4985.75</v>
      </c>
      <c r="CB23" s="17">
        <v>0</v>
      </c>
      <c r="CC23" s="12">
        <v>12416.33</v>
      </c>
      <c r="CD23" s="16">
        <v>0</v>
      </c>
      <c r="CE23" s="17">
        <v>0</v>
      </c>
      <c r="CF23" s="17">
        <v>0</v>
      </c>
      <c r="CG23" s="17">
        <v>0</v>
      </c>
      <c r="CH23" s="17">
        <v>0</v>
      </c>
      <c r="CI23" s="17">
        <v>0</v>
      </c>
      <c r="CJ23" s="17">
        <v>0</v>
      </c>
      <c r="CK23" s="12">
        <v>0</v>
      </c>
    </row>
    <row r="24" spans="1:89" x14ac:dyDescent="0.25">
      <c r="A24" s="4" t="s">
        <v>15</v>
      </c>
      <c r="B24" s="67">
        <v>451299</v>
      </c>
      <c r="C24" s="53">
        <v>375534</v>
      </c>
      <c r="D24" s="53">
        <v>91208</v>
      </c>
      <c r="E24" s="53">
        <v>0</v>
      </c>
      <c r="F24" s="53">
        <v>0</v>
      </c>
      <c r="G24" s="53">
        <v>115509</v>
      </c>
      <c r="H24" s="53">
        <v>16414</v>
      </c>
      <c r="I24" s="68">
        <v>1049964</v>
      </c>
      <c r="J24" s="16">
        <v>438037</v>
      </c>
      <c r="K24" s="17">
        <v>0</v>
      </c>
      <c r="L24" s="17">
        <v>91208</v>
      </c>
      <c r="M24" s="17">
        <v>0</v>
      </c>
      <c r="N24" s="17">
        <v>0</v>
      </c>
      <c r="O24" s="17">
        <v>103335</v>
      </c>
      <c r="P24" s="17">
        <v>16414</v>
      </c>
      <c r="Q24" s="12">
        <v>648994</v>
      </c>
      <c r="R24" s="16">
        <v>0</v>
      </c>
      <c r="S24" s="17">
        <v>82671</v>
      </c>
      <c r="T24" s="17">
        <v>0</v>
      </c>
      <c r="U24" s="17">
        <v>0</v>
      </c>
      <c r="V24" s="17">
        <v>0</v>
      </c>
      <c r="W24" s="17">
        <v>10674</v>
      </c>
      <c r="X24" s="17">
        <v>0</v>
      </c>
      <c r="Y24" s="12">
        <v>93345</v>
      </c>
      <c r="Z24" s="16">
        <v>0</v>
      </c>
      <c r="AA24" s="17">
        <v>7000</v>
      </c>
      <c r="AB24" s="17">
        <v>0</v>
      </c>
      <c r="AC24" s="17">
        <v>0</v>
      </c>
      <c r="AD24" s="17">
        <v>0</v>
      </c>
      <c r="AE24" s="17">
        <v>0</v>
      </c>
      <c r="AF24" s="17">
        <v>0</v>
      </c>
      <c r="AG24" s="12">
        <v>7000</v>
      </c>
      <c r="AH24" s="16">
        <v>0</v>
      </c>
      <c r="AI24" s="17">
        <v>94000</v>
      </c>
      <c r="AJ24" s="17">
        <v>0</v>
      </c>
      <c r="AK24" s="17">
        <v>0</v>
      </c>
      <c r="AL24" s="17">
        <v>0</v>
      </c>
      <c r="AM24" s="17">
        <v>1500</v>
      </c>
      <c r="AN24" s="17">
        <v>0</v>
      </c>
      <c r="AO24" s="12">
        <v>95500</v>
      </c>
      <c r="AP24" s="16">
        <v>108</v>
      </c>
      <c r="AQ24" s="17">
        <v>49540</v>
      </c>
      <c r="AR24" s="17">
        <v>0</v>
      </c>
      <c r="AS24" s="17">
        <v>0</v>
      </c>
      <c r="AT24" s="17">
        <v>0</v>
      </c>
      <c r="AU24" s="17">
        <v>0</v>
      </c>
      <c r="AV24" s="17">
        <v>0</v>
      </c>
      <c r="AW24" s="12">
        <v>49648</v>
      </c>
      <c r="AX24" s="16">
        <v>0</v>
      </c>
      <c r="AY24" s="17">
        <v>0</v>
      </c>
      <c r="AZ24" s="17">
        <v>0</v>
      </c>
      <c r="BA24" s="17">
        <v>0</v>
      </c>
      <c r="BB24" s="17">
        <v>0</v>
      </c>
      <c r="BC24" s="17">
        <v>0</v>
      </c>
      <c r="BD24" s="17">
        <v>0</v>
      </c>
      <c r="BE24" s="12">
        <v>0</v>
      </c>
      <c r="BF24" s="16">
        <v>7521</v>
      </c>
      <c r="BG24" s="17">
        <v>142323</v>
      </c>
      <c r="BH24" s="17">
        <v>0</v>
      </c>
      <c r="BI24" s="17">
        <v>0</v>
      </c>
      <c r="BJ24" s="17">
        <v>0</v>
      </c>
      <c r="BK24" s="17">
        <v>0</v>
      </c>
      <c r="BL24" s="17">
        <v>0</v>
      </c>
      <c r="BM24" s="12">
        <v>149844</v>
      </c>
      <c r="BN24" s="16">
        <v>5633</v>
      </c>
      <c r="BO24" s="17">
        <v>0</v>
      </c>
      <c r="BP24" s="17">
        <v>0</v>
      </c>
      <c r="BQ24" s="17">
        <v>0</v>
      </c>
      <c r="BR24" s="17">
        <v>0</v>
      </c>
      <c r="BS24" s="17">
        <v>0</v>
      </c>
      <c r="BT24" s="17">
        <v>0</v>
      </c>
      <c r="BU24" s="12">
        <v>5633</v>
      </c>
      <c r="BV24" s="16">
        <v>0</v>
      </c>
      <c r="BW24" s="17">
        <v>0</v>
      </c>
      <c r="BX24" s="17">
        <v>0</v>
      </c>
      <c r="BY24" s="17">
        <v>0</v>
      </c>
      <c r="BZ24" s="17">
        <v>0</v>
      </c>
      <c r="CA24" s="17">
        <v>0</v>
      </c>
      <c r="CB24" s="17">
        <v>0</v>
      </c>
      <c r="CC24" s="12">
        <v>0</v>
      </c>
      <c r="CD24" s="16">
        <v>0</v>
      </c>
      <c r="CE24" s="17">
        <v>0</v>
      </c>
      <c r="CF24" s="17">
        <v>0</v>
      </c>
      <c r="CG24" s="17">
        <v>0</v>
      </c>
      <c r="CH24" s="17">
        <v>0</v>
      </c>
      <c r="CI24" s="17">
        <v>0</v>
      </c>
      <c r="CJ24" s="17">
        <v>0</v>
      </c>
      <c r="CK24" s="12">
        <v>0</v>
      </c>
    </row>
    <row r="25" spans="1:89" x14ac:dyDescent="0.25">
      <c r="A25" s="4" t="s">
        <v>16</v>
      </c>
      <c r="B25" s="67">
        <v>1355351</v>
      </c>
      <c r="C25" s="53">
        <v>1299620</v>
      </c>
      <c r="D25" s="53">
        <v>704200</v>
      </c>
      <c r="E25" s="53">
        <v>2621490</v>
      </c>
      <c r="F25" s="53">
        <v>217250</v>
      </c>
      <c r="G25" s="53">
        <v>446746</v>
      </c>
      <c r="H25" s="53">
        <v>71859</v>
      </c>
      <c r="I25" s="68">
        <v>6716516</v>
      </c>
      <c r="J25" s="16">
        <v>817614</v>
      </c>
      <c r="K25" s="17">
        <v>145007</v>
      </c>
      <c r="L25" s="17">
        <v>689200</v>
      </c>
      <c r="M25" s="17">
        <v>2621490</v>
      </c>
      <c r="N25" s="17">
        <v>217250</v>
      </c>
      <c r="O25" s="17">
        <v>0</v>
      </c>
      <c r="P25" s="17">
        <v>42355</v>
      </c>
      <c r="Q25" s="12">
        <v>4532916</v>
      </c>
      <c r="R25" s="16">
        <v>0</v>
      </c>
      <c r="S25" s="17">
        <v>90000</v>
      </c>
      <c r="T25" s="17">
        <v>0</v>
      </c>
      <c r="U25" s="17">
        <v>0</v>
      </c>
      <c r="V25" s="17">
        <v>0</v>
      </c>
      <c r="W25" s="17">
        <v>86262</v>
      </c>
      <c r="X25" s="17">
        <v>0</v>
      </c>
      <c r="Y25" s="12">
        <v>176262</v>
      </c>
      <c r="Z25" s="16">
        <v>108342</v>
      </c>
      <c r="AA25" s="17">
        <v>998415</v>
      </c>
      <c r="AB25" s="17">
        <v>0</v>
      </c>
      <c r="AC25" s="17">
        <v>0</v>
      </c>
      <c r="AD25" s="17">
        <v>0</v>
      </c>
      <c r="AE25" s="17">
        <v>0</v>
      </c>
      <c r="AF25" s="17">
        <v>0</v>
      </c>
      <c r="AG25" s="12">
        <v>1106757</v>
      </c>
      <c r="AH25" s="16">
        <v>0</v>
      </c>
      <c r="AI25" s="17">
        <v>0</v>
      </c>
      <c r="AJ25" s="17">
        <v>0</v>
      </c>
      <c r="AK25" s="17">
        <v>0</v>
      </c>
      <c r="AL25" s="17">
        <v>0</v>
      </c>
      <c r="AM25" s="17">
        <v>0</v>
      </c>
      <c r="AN25" s="17">
        <v>0</v>
      </c>
      <c r="AO25" s="12">
        <v>0</v>
      </c>
      <c r="AP25" s="16">
        <v>0</v>
      </c>
      <c r="AQ25" s="17">
        <v>5532</v>
      </c>
      <c r="AR25" s="17">
        <v>0</v>
      </c>
      <c r="AS25" s="17">
        <v>0</v>
      </c>
      <c r="AT25" s="17">
        <v>0</v>
      </c>
      <c r="AU25" s="17">
        <v>0</v>
      </c>
      <c r="AV25" s="17">
        <v>0</v>
      </c>
      <c r="AW25" s="12">
        <v>5532</v>
      </c>
      <c r="AX25" s="16">
        <v>429395</v>
      </c>
      <c r="AY25" s="17">
        <v>14542</v>
      </c>
      <c r="AZ25" s="17">
        <v>0</v>
      </c>
      <c r="BA25" s="17">
        <v>0</v>
      </c>
      <c r="BB25" s="17">
        <v>0</v>
      </c>
      <c r="BC25" s="17">
        <v>30818</v>
      </c>
      <c r="BD25" s="17">
        <v>13474</v>
      </c>
      <c r="BE25" s="12">
        <v>488229</v>
      </c>
      <c r="BF25" s="16">
        <v>0</v>
      </c>
      <c r="BG25" s="17">
        <v>0</v>
      </c>
      <c r="BH25" s="17">
        <v>0</v>
      </c>
      <c r="BI25" s="17">
        <v>0</v>
      </c>
      <c r="BJ25" s="17">
        <v>0</v>
      </c>
      <c r="BK25" s="17">
        <v>329666</v>
      </c>
      <c r="BL25" s="17">
        <v>15101</v>
      </c>
      <c r="BM25" s="12">
        <v>344767</v>
      </c>
      <c r="BN25" s="16">
        <v>0</v>
      </c>
      <c r="BO25" s="17">
        <v>44201</v>
      </c>
      <c r="BP25" s="17">
        <v>0</v>
      </c>
      <c r="BQ25" s="17">
        <v>0</v>
      </c>
      <c r="BR25" s="17">
        <v>0</v>
      </c>
      <c r="BS25" s="17">
        <v>0</v>
      </c>
      <c r="BT25" s="17">
        <v>0</v>
      </c>
      <c r="BU25" s="12">
        <v>44201</v>
      </c>
      <c r="BV25" s="16">
        <v>0</v>
      </c>
      <c r="BW25" s="17">
        <v>1923</v>
      </c>
      <c r="BX25" s="17">
        <v>15000</v>
      </c>
      <c r="BY25" s="17">
        <v>0</v>
      </c>
      <c r="BZ25" s="17">
        <v>0</v>
      </c>
      <c r="CA25" s="17">
        <v>0</v>
      </c>
      <c r="CB25" s="17">
        <v>929</v>
      </c>
      <c r="CC25" s="12">
        <v>17852</v>
      </c>
      <c r="CD25" s="16">
        <v>0</v>
      </c>
      <c r="CE25" s="17">
        <v>0</v>
      </c>
      <c r="CF25" s="17">
        <v>0</v>
      </c>
      <c r="CG25" s="17">
        <v>0</v>
      </c>
      <c r="CH25" s="17">
        <v>0</v>
      </c>
      <c r="CI25" s="17">
        <v>0</v>
      </c>
      <c r="CJ25" s="17">
        <v>0</v>
      </c>
      <c r="CK25" s="12">
        <v>0</v>
      </c>
    </row>
    <row r="26" spans="1:89" x14ac:dyDescent="0.25">
      <c r="A26" s="4" t="s">
        <v>17</v>
      </c>
      <c r="B26" s="67">
        <v>215670.83000000002</v>
      </c>
      <c r="C26" s="53">
        <v>12272.73</v>
      </c>
      <c r="D26" s="53">
        <v>327883</v>
      </c>
      <c r="E26" s="53">
        <v>0</v>
      </c>
      <c r="F26" s="53">
        <v>0</v>
      </c>
      <c r="G26" s="53">
        <v>214872.26</v>
      </c>
      <c r="H26" s="53">
        <v>9846.369999999999</v>
      </c>
      <c r="I26" s="68">
        <v>780545.19000000018</v>
      </c>
      <c r="J26" s="16">
        <v>114572.28</v>
      </c>
      <c r="K26" s="17">
        <v>0</v>
      </c>
      <c r="L26" s="17">
        <v>106000</v>
      </c>
      <c r="M26" s="17">
        <v>0</v>
      </c>
      <c r="N26" s="17">
        <v>0</v>
      </c>
      <c r="O26" s="17">
        <v>154870.13</v>
      </c>
      <c r="P26" s="17">
        <v>0</v>
      </c>
      <c r="Q26" s="12">
        <v>375442.41000000003</v>
      </c>
      <c r="R26" s="16">
        <v>5508</v>
      </c>
      <c r="S26" s="17">
        <v>0</v>
      </c>
      <c r="T26" s="17">
        <v>175500</v>
      </c>
      <c r="U26" s="17">
        <v>0</v>
      </c>
      <c r="V26" s="17">
        <v>0</v>
      </c>
      <c r="W26" s="17">
        <v>37627</v>
      </c>
      <c r="X26" s="17">
        <v>0</v>
      </c>
      <c r="Y26" s="12">
        <v>218635</v>
      </c>
      <c r="Z26" s="16">
        <v>0</v>
      </c>
      <c r="AA26" s="17">
        <v>0</v>
      </c>
      <c r="AB26" s="17">
        <v>0</v>
      </c>
      <c r="AC26" s="17">
        <v>0</v>
      </c>
      <c r="AD26" s="17">
        <v>0</v>
      </c>
      <c r="AE26" s="17">
        <v>0</v>
      </c>
      <c r="AF26" s="17">
        <v>0</v>
      </c>
      <c r="AG26" s="12">
        <v>0</v>
      </c>
      <c r="AH26" s="16">
        <v>0</v>
      </c>
      <c r="AI26" s="17">
        <v>0</v>
      </c>
      <c r="AJ26" s="17">
        <v>8883</v>
      </c>
      <c r="AK26" s="17">
        <v>0</v>
      </c>
      <c r="AL26" s="17">
        <v>0</v>
      </c>
      <c r="AM26" s="17">
        <v>0</v>
      </c>
      <c r="AN26" s="17">
        <v>0</v>
      </c>
      <c r="AO26" s="12">
        <v>8883</v>
      </c>
      <c r="AP26" s="16">
        <v>866.55</v>
      </c>
      <c r="AQ26" s="17">
        <v>0</v>
      </c>
      <c r="AR26" s="17">
        <v>0</v>
      </c>
      <c r="AS26" s="17">
        <v>0</v>
      </c>
      <c r="AT26" s="17">
        <v>0</v>
      </c>
      <c r="AU26" s="17">
        <v>0</v>
      </c>
      <c r="AV26" s="17">
        <v>0</v>
      </c>
      <c r="AW26" s="12">
        <v>866.55</v>
      </c>
      <c r="AX26" s="16">
        <v>2346.41</v>
      </c>
      <c r="AY26" s="17">
        <v>0</v>
      </c>
      <c r="AZ26" s="17">
        <v>0</v>
      </c>
      <c r="BA26" s="17">
        <v>0</v>
      </c>
      <c r="BB26" s="17">
        <v>0</v>
      </c>
      <c r="BC26" s="17">
        <v>0</v>
      </c>
      <c r="BD26" s="17">
        <v>0</v>
      </c>
      <c r="BE26" s="12">
        <v>2346.41</v>
      </c>
      <c r="BF26" s="16">
        <v>0</v>
      </c>
      <c r="BG26" s="17">
        <v>0</v>
      </c>
      <c r="BH26" s="17">
        <v>37500</v>
      </c>
      <c r="BI26" s="17">
        <v>0</v>
      </c>
      <c r="BJ26" s="17">
        <v>0</v>
      </c>
      <c r="BK26" s="17">
        <v>0</v>
      </c>
      <c r="BL26" s="17">
        <v>0</v>
      </c>
      <c r="BM26" s="12">
        <v>37500</v>
      </c>
      <c r="BN26" s="16">
        <v>39626.26</v>
      </c>
      <c r="BO26" s="17">
        <v>0</v>
      </c>
      <c r="BP26" s="17">
        <v>0</v>
      </c>
      <c r="BQ26" s="17">
        <v>0</v>
      </c>
      <c r="BR26" s="17">
        <v>0</v>
      </c>
      <c r="BS26" s="17">
        <v>19375.13</v>
      </c>
      <c r="BT26" s="17">
        <v>0</v>
      </c>
      <c r="BU26" s="12">
        <v>59001.39</v>
      </c>
      <c r="BV26" s="16">
        <v>52751.33</v>
      </c>
      <c r="BW26" s="17">
        <v>12272.73</v>
      </c>
      <c r="BX26" s="17">
        <v>0</v>
      </c>
      <c r="BY26" s="17">
        <v>0</v>
      </c>
      <c r="BZ26" s="17">
        <v>0</v>
      </c>
      <c r="CA26" s="17">
        <v>2600</v>
      </c>
      <c r="CB26" s="17">
        <v>9846.369999999999</v>
      </c>
      <c r="CC26" s="12">
        <v>77470.429999999993</v>
      </c>
      <c r="CD26" s="16">
        <v>0</v>
      </c>
      <c r="CE26" s="17">
        <v>0</v>
      </c>
      <c r="CF26" s="17">
        <v>0</v>
      </c>
      <c r="CG26" s="17">
        <v>0</v>
      </c>
      <c r="CH26" s="17">
        <v>0</v>
      </c>
      <c r="CI26" s="17">
        <v>400</v>
      </c>
      <c r="CJ26" s="17">
        <v>0</v>
      </c>
      <c r="CK26" s="12">
        <v>400</v>
      </c>
    </row>
    <row r="27" spans="1:89" x14ac:dyDescent="0.25">
      <c r="A27" s="4" t="s">
        <v>18</v>
      </c>
      <c r="B27" s="67">
        <v>7633348.5600000005</v>
      </c>
      <c r="C27" s="53">
        <v>1021920.01</v>
      </c>
      <c r="D27" s="53">
        <v>1178704</v>
      </c>
      <c r="E27" s="53">
        <v>0</v>
      </c>
      <c r="F27" s="53">
        <v>0</v>
      </c>
      <c r="G27" s="53">
        <v>0</v>
      </c>
      <c r="H27" s="53">
        <v>470086</v>
      </c>
      <c r="I27" s="68">
        <v>10304058.57</v>
      </c>
      <c r="J27" s="16">
        <v>4781146.4400000004</v>
      </c>
      <c r="K27" s="17" t="s">
        <v>324</v>
      </c>
      <c r="L27" s="17">
        <v>1130750</v>
      </c>
      <c r="M27" s="17">
        <v>0</v>
      </c>
      <c r="N27" s="17">
        <v>0</v>
      </c>
      <c r="O27" s="17">
        <v>0</v>
      </c>
      <c r="P27" s="17">
        <v>106355</v>
      </c>
      <c r="Q27" s="12">
        <v>6018251.4400000004</v>
      </c>
      <c r="R27" s="16">
        <v>14885.559999999998</v>
      </c>
      <c r="S27" s="17">
        <v>5996</v>
      </c>
      <c r="T27" s="17">
        <v>0</v>
      </c>
      <c r="U27" s="17">
        <v>0</v>
      </c>
      <c r="V27" s="17">
        <v>0</v>
      </c>
      <c r="W27" s="17" t="s">
        <v>324</v>
      </c>
      <c r="X27" s="17">
        <v>21228</v>
      </c>
      <c r="Y27" s="12">
        <v>42109.56</v>
      </c>
      <c r="Z27" s="16" t="s">
        <v>324</v>
      </c>
      <c r="AA27" s="17" t="s">
        <v>324</v>
      </c>
      <c r="AB27" s="17">
        <v>0</v>
      </c>
      <c r="AC27" s="17">
        <v>0</v>
      </c>
      <c r="AD27" s="17">
        <v>0</v>
      </c>
      <c r="AE27" s="17" t="s">
        <v>324</v>
      </c>
      <c r="AF27" s="17">
        <v>0</v>
      </c>
      <c r="AG27" s="12">
        <v>0</v>
      </c>
      <c r="AH27" s="16" t="s">
        <v>324</v>
      </c>
      <c r="AI27" s="17" t="s">
        <v>324</v>
      </c>
      <c r="AJ27" s="17">
        <v>0</v>
      </c>
      <c r="AK27" s="17">
        <v>0</v>
      </c>
      <c r="AL27" s="17">
        <v>0</v>
      </c>
      <c r="AM27" s="17" t="s">
        <v>324</v>
      </c>
      <c r="AN27" s="17">
        <v>0</v>
      </c>
      <c r="AO27" s="12">
        <v>0</v>
      </c>
      <c r="AP27" s="16">
        <v>907988.53</v>
      </c>
      <c r="AQ27" s="17">
        <v>61900</v>
      </c>
      <c r="AR27" s="17">
        <v>0</v>
      </c>
      <c r="AS27" s="17">
        <v>0</v>
      </c>
      <c r="AT27" s="17">
        <v>0</v>
      </c>
      <c r="AU27" s="17" t="s">
        <v>324</v>
      </c>
      <c r="AV27" s="17">
        <v>3594</v>
      </c>
      <c r="AW27" s="12">
        <v>973482.53</v>
      </c>
      <c r="AX27" s="16">
        <v>1211036.21</v>
      </c>
      <c r="AY27" s="17" t="s">
        <v>324</v>
      </c>
      <c r="AZ27" s="17">
        <v>0</v>
      </c>
      <c r="BA27" s="17">
        <v>0</v>
      </c>
      <c r="BB27" s="17">
        <v>0</v>
      </c>
      <c r="BC27" s="17" t="s">
        <v>324</v>
      </c>
      <c r="BD27" s="17">
        <v>231096</v>
      </c>
      <c r="BE27" s="12">
        <v>1442132.21</v>
      </c>
      <c r="BF27" s="16">
        <v>200743.13</v>
      </c>
      <c r="BG27" s="17">
        <v>916218</v>
      </c>
      <c r="BH27" s="17">
        <v>17954</v>
      </c>
      <c r="BI27" s="17">
        <v>0</v>
      </c>
      <c r="BJ27" s="17">
        <v>0</v>
      </c>
      <c r="BK27" s="17" t="s">
        <v>324</v>
      </c>
      <c r="BL27" s="17">
        <v>0</v>
      </c>
      <c r="BM27" s="12">
        <v>1134915.1299999999</v>
      </c>
      <c r="BN27" s="16">
        <v>327535.78000000003</v>
      </c>
      <c r="BO27" s="17" t="s">
        <v>324</v>
      </c>
      <c r="BP27" s="17">
        <v>30000</v>
      </c>
      <c r="BQ27" s="17">
        <v>0</v>
      </c>
      <c r="BR27" s="17">
        <v>0</v>
      </c>
      <c r="BS27" s="17" t="s">
        <v>324</v>
      </c>
      <c r="BT27" s="17">
        <v>27434</v>
      </c>
      <c r="BU27" s="12">
        <v>384969.78</v>
      </c>
      <c r="BV27" s="16">
        <v>170524.66999999998</v>
      </c>
      <c r="BW27" s="17">
        <v>1363.64</v>
      </c>
      <c r="BX27" s="17">
        <v>0</v>
      </c>
      <c r="BY27" s="17">
        <v>0</v>
      </c>
      <c r="BZ27" s="17">
        <v>0</v>
      </c>
      <c r="CA27" s="17">
        <v>0</v>
      </c>
      <c r="CB27" s="17">
        <v>580</v>
      </c>
      <c r="CC27" s="12">
        <v>172468.31</v>
      </c>
      <c r="CD27" s="16">
        <v>19488.239999999991</v>
      </c>
      <c r="CE27" s="17">
        <v>36442.370000000003</v>
      </c>
      <c r="CF27" s="17">
        <v>0</v>
      </c>
      <c r="CG27" s="17">
        <v>0</v>
      </c>
      <c r="CH27" s="17">
        <v>0</v>
      </c>
      <c r="CI27" s="17">
        <v>0</v>
      </c>
      <c r="CJ27" s="17">
        <v>79799</v>
      </c>
      <c r="CK27" s="12">
        <v>135729.60999999999</v>
      </c>
    </row>
    <row r="28" spans="1:89" x14ac:dyDescent="0.25">
      <c r="A28" s="4" t="s">
        <v>19</v>
      </c>
      <c r="B28" s="67">
        <v>2349000</v>
      </c>
      <c r="C28" s="53">
        <v>440000</v>
      </c>
      <c r="D28" s="53">
        <v>1966000</v>
      </c>
      <c r="E28" s="53">
        <v>0</v>
      </c>
      <c r="F28" s="53">
        <v>0</v>
      </c>
      <c r="G28" s="53">
        <v>0</v>
      </c>
      <c r="H28" s="53">
        <v>10000</v>
      </c>
      <c r="I28" s="68">
        <v>4765000</v>
      </c>
      <c r="J28" s="16">
        <v>2023000</v>
      </c>
      <c r="K28" s="17">
        <v>21000</v>
      </c>
      <c r="L28" s="17">
        <v>1918000</v>
      </c>
      <c r="M28" s="17">
        <v>0</v>
      </c>
      <c r="N28" s="17">
        <v>0</v>
      </c>
      <c r="O28" s="17">
        <v>0</v>
      </c>
      <c r="P28" s="17">
        <v>10000</v>
      </c>
      <c r="Q28" s="12">
        <v>3972000</v>
      </c>
      <c r="R28" s="16">
        <v>0</v>
      </c>
      <c r="S28" s="17">
        <v>2000</v>
      </c>
      <c r="T28" s="17">
        <v>45000</v>
      </c>
      <c r="U28" s="17">
        <v>0</v>
      </c>
      <c r="V28" s="17">
        <v>0</v>
      </c>
      <c r="W28" s="17">
        <v>0</v>
      </c>
      <c r="X28" s="17">
        <v>0</v>
      </c>
      <c r="Y28" s="12">
        <v>47000</v>
      </c>
      <c r="Z28" s="16">
        <v>0</v>
      </c>
      <c r="AA28" s="17">
        <v>0</v>
      </c>
      <c r="AB28" s="17">
        <v>0</v>
      </c>
      <c r="AC28" s="17">
        <v>0</v>
      </c>
      <c r="AD28" s="17">
        <v>0</v>
      </c>
      <c r="AE28" s="17">
        <v>0</v>
      </c>
      <c r="AF28" s="17">
        <v>0</v>
      </c>
      <c r="AG28" s="12">
        <v>0</v>
      </c>
      <c r="AH28" s="16">
        <v>326000</v>
      </c>
      <c r="AI28" s="17">
        <v>0</v>
      </c>
      <c r="AJ28" s="17">
        <v>0</v>
      </c>
      <c r="AK28" s="17">
        <v>0</v>
      </c>
      <c r="AL28" s="17">
        <v>0</v>
      </c>
      <c r="AM28" s="17">
        <v>0</v>
      </c>
      <c r="AN28" s="17">
        <v>0</v>
      </c>
      <c r="AO28" s="12">
        <v>326000</v>
      </c>
      <c r="AP28" s="16">
        <v>0</v>
      </c>
      <c r="AQ28" s="17">
        <v>0</v>
      </c>
      <c r="AR28" s="17">
        <v>0</v>
      </c>
      <c r="AS28" s="17">
        <v>0</v>
      </c>
      <c r="AT28" s="17">
        <v>0</v>
      </c>
      <c r="AU28" s="17">
        <v>0</v>
      </c>
      <c r="AV28" s="17">
        <v>0</v>
      </c>
      <c r="AW28" s="12">
        <v>0</v>
      </c>
      <c r="AX28" s="16">
        <v>0</v>
      </c>
      <c r="AY28" s="17">
        <v>90000</v>
      </c>
      <c r="AZ28" s="17">
        <v>0</v>
      </c>
      <c r="BA28" s="17">
        <v>0</v>
      </c>
      <c r="BB28" s="17">
        <v>0</v>
      </c>
      <c r="BC28" s="17">
        <v>0</v>
      </c>
      <c r="BD28" s="17">
        <v>0</v>
      </c>
      <c r="BE28" s="12">
        <v>90000</v>
      </c>
      <c r="BF28" s="16">
        <v>0</v>
      </c>
      <c r="BG28" s="17">
        <v>327000</v>
      </c>
      <c r="BH28" s="17">
        <v>3000</v>
      </c>
      <c r="BI28" s="17">
        <v>0</v>
      </c>
      <c r="BJ28" s="17">
        <v>0</v>
      </c>
      <c r="BK28" s="17">
        <v>0</v>
      </c>
      <c r="BL28" s="17">
        <v>0</v>
      </c>
      <c r="BM28" s="12">
        <v>330000</v>
      </c>
      <c r="BN28" s="16">
        <v>0</v>
      </c>
      <c r="BO28" s="17">
        <v>0</v>
      </c>
      <c r="BP28" s="17">
        <v>0</v>
      </c>
      <c r="BQ28" s="17">
        <v>0</v>
      </c>
      <c r="BR28" s="17">
        <v>0</v>
      </c>
      <c r="BS28" s="17">
        <v>0</v>
      </c>
      <c r="BT28" s="17">
        <v>0</v>
      </c>
      <c r="BU28" s="12">
        <v>0</v>
      </c>
      <c r="BV28" s="16">
        <v>0</v>
      </c>
      <c r="BW28" s="17">
        <v>0</v>
      </c>
      <c r="BX28" s="17">
        <v>0</v>
      </c>
      <c r="BY28" s="17">
        <v>0</v>
      </c>
      <c r="BZ28" s="17">
        <v>0</v>
      </c>
      <c r="CA28" s="17">
        <v>0</v>
      </c>
      <c r="CB28" s="17">
        <v>0</v>
      </c>
      <c r="CC28" s="12">
        <v>0</v>
      </c>
      <c r="CD28" s="16">
        <v>0</v>
      </c>
      <c r="CE28" s="17">
        <v>0</v>
      </c>
      <c r="CF28" s="17">
        <v>0</v>
      </c>
      <c r="CG28" s="17">
        <v>0</v>
      </c>
      <c r="CH28" s="17">
        <v>0</v>
      </c>
      <c r="CI28" s="17">
        <v>0</v>
      </c>
      <c r="CJ28" s="17">
        <v>0</v>
      </c>
      <c r="CK28" s="12">
        <v>0</v>
      </c>
    </row>
    <row r="29" spans="1:89" x14ac:dyDescent="0.25">
      <c r="A29" s="4" t="s">
        <v>20</v>
      </c>
      <c r="B29" s="67">
        <v>12514618.51</v>
      </c>
      <c r="C29" s="53">
        <v>898556.87</v>
      </c>
      <c r="D29" s="53">
        <v>155448</v>
      </c>
      <c r="E29" s="53">
        <v>0</v>
      </c>
      <c r="F29" s="53">
        <v>79000</v>
      </c>
      <c r="G29" s="53">
        <v>0</v>
      </c>
      <c r="H29" s="53">
        <v>1569905.1700000002</v>
      </c>
      <c r="I29" s="68">
        <v>15217528.550000001</v>
      </c>
      <c r="J29" s="16">
        <v>9727383.9800000004</v>
      </c>
      <c r="K29" s="17">
        <v>0</v>
      </c>
      <c r="L29" s="17">
        <v>0</v>
      </c>
      <c r="M29" s="17">
        <v>0</v>
      </c>
      <c r="N29" s="17">
        <v>0</v>
      </c>
      <c r="O29" s="17">
        <v>0</v>
      </c>
      <c r="P29" s="17">
        <v>1330815.5900000001</v>
      </c>
      <c r="Q29" s="12">
        <v>11058199.57</v>
      </c>
      <c r="R29" s="16">
        <v>5802.35</v>
      </c>
      <c r="S29" s="17">
        <v>0</v>
      </c>
      <c r="T29" s="17">
        <v>24000</v>
      </c>
      <c r="U29" s="17">
        <v>0</v>
      </c>
      <c r="V29" s="17">
        <v>0</v>
      </c>
      <c r="W29" s="17">
        <v>0</v>
      </c>
      <c r="X29" s="17">
        <v>185589.58</v>
      </c>
      <c r="Y29" s="12">
        <v>215391.93</v>
      </c>
      <c r="Z29" s="16">
        <v>40664.83</v>
      </c>
      <c r="AA29" s="17">
        <v>48165.59</v>
      </c>
      <c r="AB29" s="17">
        <v>119120</v>
      </c>
      <c r="AC29" s="17">
        <v>0</v>
      </c>
      <c r="AD29" s="17">
        <v>0</v>
      </c>
      <c r="AE29" s="17">
        <v>0</v>
      </c>
      <c r="AF29" s="17">
        <v>0</v>
      </c>
      <c r="AG29" s="12">
        <v>207950.41999999998</v>
      </c>
      <c r="AH29" s="16">
        <v>0</v>
      </c>
      <c r="AI29" s="17">
        <v>0</v>
      </c>
      <c r="AJ29" s="17">
        <v>0</v>
      </c>
      <c r="AK29" s="17">
        <v>0</v>
      </c>
      <c r="AL29" s="17">
        <v>0</v>
      </c>
      <c r="AM29" s="17">
        <v>0</v>
      </c>
      <c r="AN29" s="17">
        <v>0</v>
      </c>
      <c r="AO29" s="12">
        <v>0</v>
      </c>
      <c r="AP29" s="16">
        <v>0</v>
      </c>
      <c r="AQ29" s="17">
        <v>0</v>
      </c>
      <c r="AR29" s="17">
        <v>0</v>
      </c>
      <c r="AS29" s="17">
        <v>0</v>
      </c>
      <c r="AT29" s="17">
        <v>0</v>
      </c>
      <c r="AU29" s="17">
        <v>0</v>
      </c>
      <c r="AV29" s="17">
        <v>0</v>
      </c>
      <c r="AW29" s="12">
        <v>0</v>
      </c>
      <c r="AX29" s="16">
        <v>2169693.4700000002</v>
      </c>
      <c r="AY29" s="17">
        <v>-0.35999999999989996</v>
      </c>
      <c r="AZ29" s="17">
        <v>1364</v>
      </c>
      <c r="BA29" s="17">
        <v>0</v>
      </c>
      <c r="BB29" s="17">
        <v>0</v>
      </c>
      <c r="BC29" s="17">
        <v>0</v>
      </c>
      <c r="BD29" s="17">
        <v>53500</v>
      </c>
      <c r="BE29" s="12">
        <v>2224557.1100000003</v>
      </c>
      <c r="BF29" s="16">
        <v>178030.49</v>
      </c>
      <c r="BG29" s="17">
        <v>850392</v>
      </c>
      <c r="BH29" s="17">
        <v>0</v>
      </c>
      <c r="BI29" s="17">
        <v>0</v>
      </c>
      <c r="BJ29" s="17">
        <v>0</v>
      </c>
      <c r="BK29" s="17">
        <v>0</v>
      </c>
      <c r="BL29" s="17">
        <v>0</v>
      </c>
      <c r="BM29" s="12">
        <v>1028422.49</v>
      </c>
      <c r="BN29" s="16">
        <v>95762.45</v>
      </c>
      <c r="BO29" s="17">
        <v>0</v>
      </c>
      <c r="BP29" s="17">
        <v>0</v>
      </c>
      <c r="BQ29" s="17">
        <v>0</v>
      </c>
      <c r="BR29" s="17">
        <v>0</v>
      </c>
      <c r="BS29" s="17">
        <v>0</v>
      </c>
      <c r="BT29" s="17">
        <v>0</v>
      </c>
      <c r="BU29" s="12">
        <v>95762.45</v>
      </c>
      <c r="BV29" s="16">
        <v>297280.94</v>
      </c>
      <c r="BW29" s="17">
        <v>0</v>
      </c>
      <c r="BX29" s="17">
        <v>9600</v>
      </c>
      <c r="BY29" s="17">
        <v>0</v>
      </c>
      <c r="BZ29" s="17">
        <v>79000</v>
      </c>
      <c r="CA29" s="17">
        <v>0</v>
      </c>
      <c r="CB29" s="17">
        <v>0</v>
      </c>
      <c r="CC29" s="12">
        <v>385880.94</v>
      </c>
      <c r="CD29" s="16">
        <v>0</v>
      </c>
      <c r="CE29" s="17">
        <v>-0.35999999999989996</v>
      </c>
      <c r="CF29" s="17">
        <v>1364</v>
      </c>
      <c r="CG29" s="17">
        <v>0</v>
      </c>
      <c r="CH29" s="17">
        <v>0</v>
      </c>
      <c r="CI29" s="17">
        <v>0</v>
      </c>
      <c r="CJ29" s="17">
        <v>0</v>
      </c>
      <c r="CK29" s="12">
        <v>1363.64</v>
      </c>
    </row>
    <row r="30" spans="1:89" x14ac:dyDescent="0.25">
      <c r="A30" s="4" t="s">
        <v>21</v>
      </c>
      <c r="B30" s="67">
        <v>163568</v>
      </c>
      <c r="C30" s="53">
        <v>128038</v>
      </c>
      <c r="D30" s="53">
        <v>1137298</v>
      </c>
      <c r="E30" s="53">
        <v>396</v>
      </c>
      <c r="F30" s="53">
        <v>0</v>
      </c>
      <c r="G30" s="53">
        <v>25476</v>
      </c>
      <c r="H30" s="53">
        <v>0</v>
      </c>
      <c r="I30" s="68">
        <v>1454776</v>
      </c>
      <c r="J30" s="16">
        <v>122765</v>
      </c>
      <c r="K30" s="17">
        <v>0</v>
      </c>
      <c r="L30" s="17">
        <v>87086</v>
      </c>
      <c r="M30" s="17">
        <v>0</v>
      </c>
      <c r="N30" s="17">
        <v>0</v>
      </c>
      <c r="O30" s="17">
        <v>1917</v>
      </c>
      <c r="P30" s="17">
        <v>0</v>
      </c>
      <c r="Q30" s="12">
        <v>211768</v>
      </c>
      <c r="R30" s="16">
        <v>7119</v>
      </c>
      <c r="S30" s="17">
        <v>0</v>
      </c>
      <c r="T30" s="17">
        <v>68660</v>
      </c>
      <c r="U30" s="17">
        <v>0</v>
      </c>
      <c r="V30" s="17">
        <v>0</v>
      </c>
      <c r="W30" s="17">
        <v>5747</v>
      </c>
      <c r="X30" s="17">
        <v>0</v>
      </c>
      <c r="Y30" s="12">
        <v>81526</v>
      </c>
      <c r="Z30" s="16">
        <v>0</v>
      </c>
      <c r="AA30" s="17">
        <v>0</v>
      </c>
      <c r="AB30" s="17">
        <v>784119</v>
      </c>
      <c r="AC30" s="17">
        <v>0</v>
      </c>
      <c r="AD30" s="17">
        <v>0</v>
      </c>
      <c r="AE30" s="17">
        <v>0</v>
      </c>
      <c r="AF30" s="17">
        <v>0</v>
      </c>
      <c r="AG30" s="12">
        <v>784119</v>
      </c>
      <c r="AH30" s="16">
        <v>1286</v>
      </c>
      <c r="AI30" s="17">
        <v>1998</v>
      </c>
      <c r="AJ30" s="17">
        <v>0</v>
      </c>
      <c r="AK30" s="17">
        <v>0</v>
      </c>
      <c r="AL30" s="17">
        <v>0</v>
      </c>
      <c r="AM30" s="17">
        <v>0</v>
      </c>
      <c r="AN30" s="17">
        <v>0</v>
      </c>
      <c r="AO30" s="12">
        <v>3284</v>
      </c>
      <c r="AP30" s="16">
        <v>0</v>
      </c>
      <c r="AQ30" s="17">
        <v>0</v>
      </c>
      <c r="AR30" s="17">
        <v>0</v>
      </c>
      <c r="AS30" s="17">
        <v>0</v>
      </c>
      <c r="AT30" s="17">
        <v>0</v>
      </c>
      <c r="AU30" s="17">
        <v>0</v>
      </c>
      <c r="AV30" s="17">
        <v>0</v>
      </c>
      <c r="AW30" s="12">
        <v>0</v>
      </c>
      <c r="AX30" s="16">
        <v>0</v>
      </c>
      <c r="AY30" s="17">
        <v>0</v>
      </c>
      <c r="AZ30" s="17">
        <v>0</v>
      </c>
      <c r="BA30" s="17">
        <v>0</v>
      </c>
      <c r="BB30" s="17">
        <v>0</v>
      </c>
      <c r="BC30" s="17">
        <v>0</v>
      </c>
      <c r="BD30" s="17">
        <v>0</v>
      </c>
      <c r="BE30" s="12">
        <v>0</v>
      </c>
      <c r="BF30" s="16">
        <v>6574</v>
      </c>
      <c r="BG30" s="17">
        <v>125440</v>
      </c>
      <c r="BH30" s="17">
        <v>137134</v>
      </c>
      <c r="BI30" s="17">
        <v>396</v>
      </c>
      <c r="BJ30" s="17">
        <v>0</v>
      </c>
      <c r="BK30" s="17">
        <v>1011</v>
      </c>
      <c r="BL30" s="17">
        <v>0</v>
      </c>
      <c r="BM30" s="12">
        <v>270555</v>
      </c>
      <c r="BN30" s="16">
        <v>19154</v>
      </c>
      <c r="BO30" s="17">
        <v>600</v>
      </c>
      <c r="BP30" s="17">
        <v>12194</v>
      </c>
      <c r="BQ30" s="17">
        <v>0</v>
      </c>
      <c r="BR30" s="17">
        <v>0</v>
      </c>
      <c r="BS30" s="17">
        <v>16801</v>
      </c>
      <c r="BT30" s="17">
        <v>0</v>
      </c>
      <c r="BU30" s="12">
        <v>48749</v>
      </c>
      <c r="BV30" s="16">
        <v>6670</v>
      </c>
      <c r="BW30" s="17">
        <v>0</v>
      </c>
      <c r="BX30" s="17">
        <v>48105</v>
      </c>
      <c r="BY30" s="17">
        <v>0</v>
      </c>
      <c r="BZ30" s="17">
        <v>0</v>
      </c>
      <c r="CA30" s="17">
        <v>0</v>
      </c>
      <c r="CB30" s="17">
        <v>0</v>
      </c>
      <c r="CC30" s="12">
        <v>54775</v>
      </c>
      <c r="CD30" s="16">
        <v>0</v>
      </c>
      <c r="CE30" s="17">
        <v>0</v>
      </c>
      <c r="CF30" s="17">
        <v>0</v>
      </c>
      <c r="CG30" s="17">
        <v>0</v>
      </c>
      <c r="CH30" s="17">
        <v>0</v>
      </c>
      <c r="CI30" s="17">
        <v>0</v>
      </c>
      <c r="CJ30" s="17">
        <v>0</v>
      </c>
      <c r="CK30" s="12">
        <v>0</v>
      </c>
    </row>
    <row r="31" spans="1:89" x14ac:dyDescent="0.25">
      <c r="A31" s="4" t="s">
        <v>22</v>
      </c>
      <c r="B31" s="67">
        <v>13084122</v>
      </c>
      <c r="C31" s="53">
        <v>901224</v>
      </c>
      <c r="D31" s="53">
        <v>0</v>
      </c>
      <c r="E31" s="53">
        <v>0</v>
      </c>
      <c r="F31" s="53">
        <v>0</v>
      </c>
      <c r="G31" s="53">
        <v>5864808</v>
      </c>
      <c r="H31" s="53">
        <v>717105</v>
      </c>
      <c r="I31" s="68">
        <v>20567259</v>
      </c>
      <c r="J31" s="16">
        <v>7175675</v>
      </c>
      <c r="K31" s="17">
        <v>0</v>
      </c>
      <c r="L31" s="17">
        <v>0</v>
      </c>
      <c r="M31" s="17">
        <v>0</v>
      </c>
      <c r="N31" s="17">
        <v>0</v>
      </c>
      <c r="O31" s="17">
        <v>0</v>
      </c>
      <c r="P31" s="17">
        <v>412701</v>
      </c>
      <c r="Q31" s="12">
        <v>7588376</v>
      </c>
      <c r="R31" s="16">
        <v>118557</v>
      </c>
      <c r="S31" s="17">
        <v>0</v>
      </c>
      <c r="T31" s="17">
        <v>0</v>
      </c>
      <c r="U31" s="17">
        <v>0</v>
      </c>
      <c r="V31" s="17">
        <v>0</v>
      </c>
      <c r="W31" s="17">
        <v>5864808</v>
      </c>
      <c r="X31" s="17">
        <v>146897</v>
      </c>
      <c r="Y31" s="12">
        <v>6130262</v>
      </c>
      <c r="Z31" s="16">
        <v>0</v>
      </c>
      <c r="AA31" s="17">
        <v>0</v>
      </c>
      <c r="AB31" s="17">
        <v>0</v>
      </c>
      <c r="AC31" s="17">
        <v>0</v>
      </c>
      <c r="AD31" s="17">
        <v>0</v>
      </c>
      <c r="AE31" s="17">
        <v>0</v>
      </c>
      <c r="AF31" s="17">
        <v>0</v>
      </c>
      <c r="AG31" s="12">
        <v>0</v>
      </c>
      <c r="AH31" s="16">
        <v>27669</v>
      </c>
      <c r="AI31" s="17">
        <v>0</v>
      </c>
      <c r="AJ31" s="17">
        <v>0</v>
      </c>
      <c r="AK31" s="17">
        <v>0</v>
      </c>
      <c r="AL31" s="17">
        <v>0</v>
      </c>
      <c r="AM31" s="17">
        <v>0</v>
      </c>
      <c r="AN31" s="17">
        <v>0</v>
      </c>
      <c r="AO31" s="12">
        <v>27669</v>
      </c>
      <c r="AP31" s="16">
        <v>0</v>
      </c>
      <c r="AQ31" s="17">
        <v>0</v>
      </c>
      <c r="AR31" s="17">
        <v>0</v>
      </c>
      <c r="AS31" s="17">
        <v>0</v>
      </c>
      <c r="AT31" s="17">
        <v>0</v>
      </c>
      <c r="AU31" s="17">
        <v>0</v>
      </c>
      <c r="AV31" s="17">
        <v>0</v>
      </c>
      <c r="AW31" s="12">
        <v>0</v>
      </c>
      <c r="AX31" s="16">
        <v>0</v>
      </c>
      <c r="AY31" s="17">
        <v>0</v>
      </c>
      <c r="AZ31" s="17">
        <v>0</v>
      </c>
      <c r="BA31" s="17">
        <v>0</v>
      </c>
      <c r="BB31" s="17">
        <v>0</v>
      </c>
      <c r="BC31" s="17">
        <v>0</v>
      </c>
      <c r="BD31" s="17">
        <v>0</v>
      </c>
      <c r="BE31" s="12">
        <v>0</v>
      </c>
      <c r="BF31" s="16">
        <v>115376</v>
      </c>
      <c r="BG31" s="17">
        <v>898951</v>
      </c>
      <c r="BH31" s="17">
        <v>0</v>
      </c>
      <c r="BI31" s="17">
        <v>0</v>
      </c>
      <c r="BJ31" s="17">
        <v>0</v>
      </c>
      <c r="BK31" s="17">
        <v>0</v>
      </c>
      <c r="BL31" s="17">
        <v>0</v>
      </c>
      <c r="BM31" s="12">
        <v>1014327</v>
      </c>
      <c r="BN31" s="16">
        <v>164469</v>
      </c>
      <c r="BO31" s="17">
        <v>0</v>
      </c>
      <c r="BP31" s="17">
        <v>0</v>
      </c>
      <c r="BQ31" s="17">
        <v>0</v>
      </c>
      <c r="BR31" s="17">
        <v>0</v>
      </c>
      <c r="BS31" s="17">
        <v>0</v>
      </c>
      <c r="BT31" s="17">
        <v>9065</v>
      </c>
      <c r="BU31" s="12">
        <v>173534</v>
      </c>
      <c r="BV31" s="16">
        <v>56872</v>
      </c>
      <c r="BW31" s="17">
        <v>0</v>
      </c>
      <c r="BX31" s="17">
        <v>0</v>
      </c>
      <c r="BY31" s="17">
        <v>0</v>
      </c>
      <c r="BZ31" s="17">
        <v>0</v>
      </c>
      <c r="CA31" s="17">
        <v>0</v>
      </c>
      <c r="CB31" s="17">
        <v>1364</v>
      </c>
      <c r="CC31" s="12">
        <v>58236</v>
      </c>
      <c r="CD31" s="16">
        <v>5425504</v>
      </c>
      <c r="CE31" s="17">
        <v>2273</v>
      </c>
      <c r="CF31" s="17">
        <v>0</v>
      </c>
      <c r="CG31" s="17">
        <v>0</v>
      </c>
      <c r="CH31" s="17">
        <v>0</v>
      </c>
      <c r="CI31" s="17">
        <v>0</v>
      </c>
      <c r="CJ31" s="17">
        <v>147078</v>
      </c>
      <c r="CK31" s="12">
        <v>5574855</v>
      </c>
    </row>
    <row r="32" spans="1:89" x14ac:dyDescent="0.25">
      <c r="A32" s="4" t="s">
        <v>23</v>
      </c>
      <c r="B32" s="67">
        <v>390830</v>
      </c>
      <c r="C32" s="53">
        <v>311000</v>
      </c>
      <c r="D32" s="53">
        <v>523000</v>
      </c>
      <c r="E32" s="53">
        <v>0</v>
      </c>
      <c r="F32" s="53">
        <v>0</v>
      </c>
      <c r="G32" s="53">
        <v>15328</v>
      </c>
      <c r="H32" s="53">
        <v>72374</v>
      </c>
      <c r="I32" s="68">
        <v>1312532</v>
      </c>
      <c r="J32" s="16">
        <v>54310</v>
      </c>
      <c r="K32" s="17">
        <v>0</v>
      </c>
      <c r="L32" s="17">
        <v>186000</v>
      </c>
      <c r="M32" s="17">
        <v>0</v>
      </c>
      <c r="N32" s="17">
        <v>0</v>
      </c>
      <c r="O32" s="17">
        <v>14494</v>
      </c>
      <c r="P32" s="17">
        <v>91</v>
      </c>
      <c r="Q32" s="12">
        <v>254895</v>
      </c>
      <c r="R32" s="16">
        <v>0</v>
      </c>
      <c r="S32" s="17">
        <v>0</v>
      </c>
      <c r="T32" s="17">
        <v>150000</v>
      </c>
      <c r="U32" s="17">
        <v>0</v>
      </c>
      <c r="V32" s="17">
        <v>0</v>
      </c>
      <c r="W32" s="17">
        <v>0</v>
      </c>
      <c r="X32" s="17">
        <v>0</v>
      </c>
      <c r="Y32" s="12">
        <v>150000</v>
      </c>
      <c r="Z32" s="16">
        <v>264905</v>
      </c>
      <c r="AA32" s="17">
        <v>0</v>
      </c>
      <c r="AB32" s="17">
        <v>180000</v>
      </c>
      <c r="AC32" s="17">
        <v>0</v>
      </c>
      <c r="AD32" s="17">
        <v>0</v>
      </c>
      <c r="AE32" s="17">
        <v>0</v>
      </c>
      <c r="AF32" s="17">
        <v>0</v>
      </c>
      <c r="AG32" s="12">
        <v>444905</v>
      </c>
      <c r="AH32" s="16">
        <v>5525</v>
      </c>
      <c r="AI32" s="17">
        <v>127000</v>
      </c>
      <c r="AJ32" s="17">
        <v>0</v>
      </c>
      <c r="AK32" s="17">
        <v>0</v>
      </c>
      <c r="AL32" s="17">
        <v>0</v>
      </c>
      <c r="AM32" s="17">
        <v>190</v>
      </c>
      <c r="AN32" s="17">
        <v>4147</v>
      </c>
      <c r="AO32" s="12">
        <v>136862</v>
      </c>
      <c r="AP32" s="16">
        <v>560</v>
      </c>
      <c r="AQ32" s="17">
        <v>0</v>
      </c>
      <c r="AR32" s="17">
        <v>0</v>
      </c>
      <c r="AS32" s="17">
        <v>0</v>
      </c>
      <c r="AT32" s="17">
        <v>0</v>
      </c>
      <c r="AU32" s="17">
        <v>497</v>
      </c>
      <c r="AV32" s="17">
        <v>847</v>
      </c>
      <c r="AW32" s="12">
        <v>1904</v>
      </c>
      <c r="AX32" s="16">
        <v>0</v>
      </c>
      <c r="AY32" s="17">
        <v>0</v>
      </c>
      <c r="AZ32" s="17">
        <v>0</v>
      </c>
      <c r="BA32" s="17">
        <v>0</v>
      </c>
      <c r="BB32" s="17">
        <v>0</v>
      </c>
      <c r="BC32" s="17">
        <v>0</v>
      </c>
      <c r="BD32" s="17">
        <v>0</v>
      </c>
      <c r="BE32" s="12">
        <v>0</v>
      </c>
      <c r="BF32" s="16">
        <v>27154</v>
      </c>
      <c r="BG32" s="17">
        <v>184000</v>
      </c>
      <c r="BH32" s="17">
        <v>7000</v>
      </c>
      <c r="BI32" s="17">
        <v>0</v>
      </c>
      <c r="BJ32" s="17">
        <v>0</v>
      </c>
      <c r="BK32" s="17">
        <v>138</v>
      </c>
      <c r="BL32" s="17">
        <v>4673</v>
      </c>
      <c r="BM32" s="12">
        <v>222965</v>
      </c>
      <c r="BN32" s="16">
        <v>38246</v>
      </c>
      <c r="BO32" s="17">
        <v>0</v>
      </c>
      <c r="BP32" s="17">
        <v>0</v>
      </c>
      <c r="BQ32" s="17">
        <v>0</v>
      </c>
      <c r="BR32" s="17">
        <v>0</v>
      </c>
      <c r="BS32" s="17">
        <v>0</v>
      </c>
      <c r="BT32" s="17">
        <v>0</v>
      </c>
      <c r="BU32" s="12">
        <v>38246</v>
      </c>
      <c r="BV32" s="16">
        <v>130</v>
      </c>
      <c r="BW32" s="17">
        <v>0</v>
      </c>
      <c r="BX32" s="17">
        <v>0</v>
      </c>
      <c r="BY32" s="17">
        <v>0</v>
      </c>
      <c r="BZ32" s="17">
        <v>0</v>
      </c>
      <c r="CA32" s="17">
        <v>9</v>
      </c>
      <c r="CB32" s="17">
        <v>62616</v>
      </c>
      <c r="CC32" s="12">
        <v>62755</v>
      </c>
      <c r="CD32" s="16">
        <v>0</v>
      </c>
      <c r="CE32" s="17">
        <v>0</v>
      </c>
      <c r="CF32" s="17">
        <v>0</v>
      </c>
      <c r="CG32" s="17">
        <v>0</v>
      </c>
      <c r="CH32" s="17">
        <v>0</v>
      </c>
      <c r="CI32" s="17">
        <v>0</v>
      </c>
      <c r="CJ32" s="17">
        <v>0</v>
      </c>
      <c r="CK32" s="12">
        <v>0</v>
      </c>
    </row>
    <row r="33" spans="1:89" x14ac:dyDescent="0.25">
      <c r="A33" s="4" t="s">
        <v>24</v>
      </c>
      <c r="B33" s="67">
        <v>40000</v>
      </c>
      <c r="C33" s="53">
        <v>0</v>
      </c>
      <c r="D33" s="53">
        <v>1238000</v>
      </c>
      <c r="E33" s="53">
        <v>0</v>
      </c>
      <c r="F33" s="53">
        <v>48000</v>
      </c>
      <c r="G33" s="53">
        <v>294000</v>
      </c>
      <c r="H33" s="53">
        <v>0</v>
      </c>
      <c r="I33" s="68">
        <v>1620000</v>
      </c>
      <c r="J33" s="16">
        <v>0</v>
      </c>
      <c r="K33" s="17">
        <v>0</v>
      </c>
      <c r="L33" s="17">
        <v>436000</v>
      </c>
      <c r="M33" s="17">
        <v>0</v>
      </c>
      <c r="N33" s="17">
        <v>48000</v>
      </c>
      <c r="O33" s="17">
        <v>42000</v>
      </c>
      <c r="P33" s="17">
        <v>0</v>
      </c>
      <c r="Q33" s="12">
        <v>526000</v>
      </c>
      <c r="R33" s="16">
        <v>0</v>
      </c>
      <c r="S33" s="17">
        <v>0</v>
      </c>
      <c r="T33" s="17">
        <v>475000</v>
      </c>
      <c r="U33" s="17">
        <v>0</v>
      </c>
      <c r="V33" s="17">
        <v>0</v>
      </c>
      <c r="W33" s="17">
        <v>251000</v>
      </c>
      <c r="X33" s="17">
        <v>0</v>
      </c>
      <c r="Y33" s="12">
        <v>726000</v>
      </c>
      <c r="Z33" s="16">
        <v>0</v>
      </c>
      <c r="AA33" s="17">
        <v>0</v>
      </c>
      <c r="AB33" s="17">
        <v>0</v>
      </c>
      <c r="AC33" s="17">
        <v>0</v>
      </c>
      <c r="AD33" s="17">
        <v>0</v>
      </c>
      <c r="AE33" s="17">
        <v>0</v>
      </c>
      <c r="AF33" s="17">
        <v>0</v>
      </c>
      <c r="AG33" s="12">
        <v>0</v>
      </c>
      <c r="AH33" s="16">
        <v>0</v>
      </c>
      <c r="AI33" s="17">
        <v>0</v>
      </c>
      <c r="AJ33" s="17">
        <v>0</v>
      </c>
      <c r="AK33" s="17">
        <v>0</v>
      </c>
      <c r="AL33" s="17">
        <v>0</v>
      </c>
      <c r="AM33" s="17">
        <v>0</v>
      </c>
      <c r="AN33" s="17">
        <v>0</v>
      </c>
      <c r="AO33" s="12">
        <v>0</v>
      </c>
      <c r="AP33" s="16">
        <v>0</v>
      </c>
      <c r="AQ33" s="17">
        <v>0</v>
      </c>
      <c r="AR33" s="17">
        <v>0</v>
      </c>
      <c r="AS33" s="17">
        <v>0</v>
      </c>
      <c r="AT33" s="17">
        <v>0</v>
      </c>
      <c r="AU33" s="17">
        <v>0</v>
      </c>
      <c r="AV33" s="17">
        <v>0</v>
      </c>
      <c r="AW33" s="12">
        <v>0</v>
      </c>
      <c r="AX33" s="16">
        <v>0</v>
      </c>
      <c r="AY33" s="17">
        <v>0</v>
      </c>
      <c r="AZ33" s="17">
        <v>0</v>
      </c>
      <c r="BA33" s="17">
        <v>0</v>
      </c>
      <c r="BB33" s="17">
        <v>0</v>
      </c>
      <c r="BC33" s="17">
        <v>0</v>
      </c>
      <c r="BD33" s="17">
        <v>0</v>
      </c>
      <c r="BE33" s="12">
        <v>0</v>
      </c>
      <c r="BF33" s="16">
        <v>0</v>
      </c>
      <c r="BG33" s="17">
        <v>0</v>
      </c>
      <c r="BH33" s="17">
        <v>0</v>
      </c>
      <c r="BI33" s="17">
        <v>0</v>
      </c>
      <c r="BJ33" s="17">
        <v>0</v>
      </c>
      <c r="BK33" s="17">
        <v>0</v>
      </c>
      <c r="BL33" s="17">
        <v>0</v>
      </c>
      <c r="BM33" s="12">
        <v>0</v>
      </c>
      <c r="BN33" s="16">
        <v>40000</v>
      </c>
      <c r="BO33" s="17">
        <v>0</v>
      </c>
      <c r="BP33" s="17">
        <v>327000</v>
      </c>
      <c r="BQ33" s="17">
        <v>0</v>
      </c>
      <c r="BR33" s="17">
        <v>0</v>
      </c>
      <c r="BS33" s="17">
        <v>0</v>
      </c>
      <c r="BT33" s="17">
        <v>0</v>
      </c>
      <c r="BU33" s="12">
        <v>367000</v>
      </c>
      <c r="BV33" s="16">
        <v>0</v>
      </c>
      <c r="BW33" s="17">
        <v>0</v>
      </c>
      <c r="BX33" s="17">
        <v>0</v>
      </c>
      <c r="BY33" s="17">
        <v>0</v>
      </c>
      <c r="BZ33" s="17">
        <v>0</v>
      </c>
      <c r="CA33" s="17">
        <v>1000</v>
      </c>
      <c r="CB33" s="17">
        <v>0</v>
      </c>
      <c r="CC33" s="12">
        <v>1000</v>
      </c>
      <c r="CD33" s="16">
        <v>0</v>
      </c>
      <c r="CE33" s="17">
        <v>0</v>
      </c>
      <c r="CF33" s="17">
        <v>0</v>
      </c>
      <c r="CG33" s="17">
        <v>0</v>
      </c>
      <c r="CH33" s="17">
        <v>0</v>
      </c>
      <c r="CI33" s="17">
        <v>0</v>
      </c>
      <c r="CJ33" s="17">
        <v>0</v>
      </c>
      <c r="CK33" s="12">
        <v>0</v>
      </c>
    </row>
    <row r="34" spans="1:89" ht="13.2" customHeight="1" x14ac:dyDescent="0.25">
      <c r="A34" s="4" t="s">
        <v>25</v>
      </c>
      <c r="B34" s="67">
        <v>7609583.2399999993</v>
      </c>
      <c r="C34" s="53">
        <v>189000</v>
      </c>
      <c r="D34" s="53">
        <v>21087305.329999998</v>
      </c>
      <c r="E34" s="53">
        <v>0</v>
      </c>
      <c r="F34" s="53">
        <v>1355548</v>
      </c>
      <c r="G34" s="53">
        <v>1032791.33</v>
      </c>
      <c r="H34" s="53">
        <v>1078753.05</v>
      </c>
      <c r="I34" s="68">
        <v>32352980.949999999</v>
      </c>
      <c r="J34" s="16">
        <v>213167.17</v>
      </c>
      <c r="K34" s="17">
        <v>0</v>
      </c>
      <c r="L34" s="17">
        <v>7314390.6799999997</v>
      </c>
      <c r="M34" s="17">
        <v>0</v>
      </c>
      <c r="N34" s="17">
        <v>0</v>
      </c>
      <c r="O34" s="17">
        <v>475291.23</v>
      </c>
      <c r="P34" s="17">
        <v>99338.23000000001</v>
      </c>
      <c r="Q34" s="12">
        <v>8102187.3100000005</v>
      </c>
      <c r="R34" s="16">
        <v>51920.54</v>
      </c>
      <c r="S34" s="17">
        <v>0</v>
      </c>
      <c r="T34" s="17">
        <v>0</v>
      </c>
      <c r="U34" s="17">
        <v>0</v>
      </c>
      <c r="V34" s="17">
        <v>0</v>
      </c>
      <c r="W34" s="17">
        <v>42705.05</v>
      </c>
      <c r="X34" s="17">
        <v>209608.63999999998</v>
      </c>
      <c r="Y34" s="12">
        <v>304234.23</v>
      </c>
      <c r="Z34" s="16">
        <v>226.77</v>
      </c>
      <c r="AA34" s="17">
        <v>0</v>
      </c>
      <c r="AB34" s="17">
        <v>12000000</v>
      </c>
      <c r="AC34" s="17">
        <v>0</v>
      </c>
      <c r="AD34" s="17">
        <v>0</v>
      </c>
      <c r="AE34" s="17">
        <v>2853.63</v>
      </c>
      <c r="AF34" s="17">
        <v>153861.18</v>
      </c>
      <c r="AG34" s="12">
        <v>12156941.58</v>
      </c>
      <c r="AH34" s="16">
        <v>0</v>
      </c>
      <c r="AI34" s="17">
        <v>140000</v>
      </c>
      <c r="AJ34" s="17">
        <v>260000</v>
      </c>
      <c r="AK34" s="17">
        <v>0</v>
      </c>
      <c r="AL34" s="17">
        <v>0</v>
      </c>
      <c r="AM34" s="17">
        <v>0</v>
      </c>
      <c r="AN34" s="17">
        <v>0</v>
      </c>
      <c r="AO34" s="12">
        <v>400000</v>
      </c>
      <c r="AP34" s="16">
        <v>0</v>
      </c>
      <c r="AQ34" s="17">
        <v>0</v>
      </c>
      <c r="AR34" s="17">
        <v>0</v>
      </c>
      <c r="AS34" s="17">
        <v>0</v>
      </c>
      <c r="AT34" s="17">
        <v>75548</v>
      </c>
      <c r="AU34" s="17">
        <v>0</v>
      </c>
      <c r="AV34" s="17">
        <v>0</v>
      </c>
      <c r="AW34" s="12">
        <v>75548</v>
      </c>
      <c r="AX34" s="16">
        <v>0</v>
      </c>
      <c r="AY34" s="17">
        <v>0</v>
      </c>
      <c r="AZ34" s="17">
        <v>1391000</v>
      </c>
      <c r="BA34" s="17">
        <v>0</v>
      </c>
      <c r="BB34" s="17">
        <v>1230000</v>
      </c>
      <c r="BC34" s="17">
        <v>0</v>
      </c>
      <c r="BD34" s="17">
        <v>0</v>
      </c>
      <c r="BE34" s="12">
        <v>2621000</v>
      </c>
      <c r="BF34" s="16">
        <v>33227.599999999999</v>
      </c>
      <c r="BG34" s="17">
        <v>0</v>
      </c>
      <c r="BH34" s="17">
        <v>0</v>
      </c>
      <c r="BI34" s="17">
        <v>0</v>
      </c>
      <c r="BJ34" s="17">
        <v>0</v>
      </c>
      <c r="BK34" s="17">
        <v>0</v>
      </c>
      <c r="BL34" s="17">
        <v>95833.95</v>
      </c>
      <c r="BM34" s="12">
        <v>129061.54999999999</v>
      </c>
      <c r="BN34" s="16">
        <v>16675.14</v>
      </c>
      <c r="BO34" s="17">
        <v>0</v>
      </c>
      <c r="BP34" s="17">
        <v>16600</v>
      </c>
      <c r="BQ34" s="17">
        <v>0</v>
      </c>
      <c r="BR34" s="17">
        <v>0</v>
      </c>
      <c r="BS34" s="17">
        <v>0</v>
      </c>
      <c r="BT34" s="17">
        <v>5008.54</v>
      </c>
      <c r="BU34" s="12">
        <v>38283.68</v>
      </c>
      <c r="BV34" s="16">
        <v>7294366.0199999996</v>
      </c>
      <c r="BW34" s="17">
        <v>39000</v>
      </c>
      <c r="BX34" s="17">
        <v>99100</v>
      </c>
      <c r="BY34" s="17">
        <v>0</v>
      </c>
      <c r="BZ34" s="17">
        <v>50000</v>
      </c>
      <c r="CA34" s="17">
        <v>511941.42</v>
      </c>
      <c r="CB34" s="17">
        <v>515102.51</v>
      </c>
      <c r="CC34" s="12">
        <v>8509509.9499999993</v>
      </c>
      <c r="CD34" s="16">
        <v>0</v>
      </c>
      <c r="CE34" s="17">
        <v>10000</v>
      </c>
      <c r="CF34" s="17">
        <v>6214.65</v>
      </c>
      <c r="CG34" s="17">
        <v>0</v>
      </c>
      <c r="CH34" s="17">
        <v>0</v>
      </c>
      <c r="CI34" s="17">
        <v>0</v>
      </c>
      <c r="CJ34" s="17">
        <v>0</v>
      </c>
      <c r="CK34" s="12">
        <v>16214.65</v>
      </c>
    </row>
    <row r="35" spans="1:89" x14ac:dyDescent="0.25">
      <c r="A35" s="4" t="s">
        <v>26</v>
      </c>
      <c r="B35" s="67">
        <v>449838</v>
      </c>
      <c r="C35" s="53">
        <v>1027715.53</v>
      </c>
      <c r="D35" s="53">
        <v>98327.09</v>
      </c>
      <c r="E35" s="53">
        <v>0</v>
      </c>
      <c r="F35" s="53">
        <v>13238</v>
      </c>
      <c r="G35" s="53">
        <v>0</v>
      </c>
      <c r="H35" s="53">
        <v>2007925</v>
      </c>
      <c r="I35" s="68">
        <v>3597043.62</v>
      </c>
      <c r="J35" s="16">
        <v>0</v>
      </c>
      <c r="K35" s="17">
        <v>10000</v>
      </c>
      <c r="L35" s="17">
        <v>8659.09</v>
      </c>
      <c r="M35" s="17">
        <v>0</v>
      </c>
      <c r="N35" s="17">
        <v>0</v>
      </c>
      <c r="O35" s="17">
        <v>0</v>
      </c>
      <c r="P35" s="17">
        <v>362133</v>
      </c>
      <c r="Q35" s="12">
        <v>380792.09</v>
      </c>
      <c r="R35" s="16">
        <v>0</v>
      </c>
      <c r="S35" s="17">
        <v>0</v>
      </c>
      <c r="T35" s="17">
        <v>0</v>
      </c>
      <c r="U35" s="17">
        <v>0</v>
      </c>
      <c r="V35" s="17">
        <v>0</v>
      </c>
      <c r="W35" s="17">
        <v>0</v>
      </c>
      <c r="X35" s="17">
        <v>384170</v>
      </c>
      <c r="Y35" s="12">
        <v>384170</v>
      </c>
      <c r="Z35" s="16">
        <v>0</v>
      </c>
      <c r="AA35" s="17">
        <v>0</v>
      </c>
      <c r="AB35" s="17">
        <v>0</v>
      </c>
      <c r="AC35" s="17">
        <v>0</v>
      </c>
      <c r="AD35" s="17">
        <v>0</v>
      </c>
      <c r="AE35" s="17">
        <v>0</v>
      </c>
      <c r="AF35" s="17">
        <v>0</v>
      </c>
      <c r="AG35" s="12">
        <v>0</v>
      </c>
      <c r="AH35" s="16">
        <v>0</v>
      </c>
      <c r="AI35" s="17">
        <v>0</v>
      </c>
      <c r="AJ35" s="17">
        <v>0</v>
      </c>
      <c r="AK35" s="17">
        <v>0</v>
      </c>
      <c r="AL35" s="17">
        <v>0</v>
      </c>
      <c r="AM35" s="17">
        <v>0</v>
      </c>
      <c r="AN35" s="17">
        <v>0</v>
      </c>
      <c r="AO35" s="12">
        <v>0</v>
      </c>
      <c r="AP35" s="16">
        <v>1600</v>
      </c>
      <c r="AQ35" s="17">
        <v>0</v>
      </c>
      <c r="AR35" s="17">
        <v>0</v>
      </c>
      <c r="AS35" s="17">
        <v>0</v>
      </c>
      <c r="AT35" s="17">
        <v>0</v>
      </c>
      <c r="AU35" s="17">
        <v>0</v>
      </c>
      <c r="AV35" s="17">
        <v>65317</v>
      </c>
      <c r="AW35" s="12">
        <v>66917</v>
      </c>
      <c r="AX35" s="16">
        <v>325632</v>
      </c>
      <c r="AY35" s="17">
        <v>0</v>
      </c>
      <c r="AZ35" s="17">
        <v>0</v>
      </c>
      <c r="BA35" s="17">
        <v>0</v>
      </c>
      <c r="BB35" s="17">
        <v>0</v>
      </c>
      <c r="BC35" s="17">
        <v>0</v>
      </c>
      <c r="BD35" s="17">
        <v>437290</v>
      </c>
      <c r="BE35" s="12">
        <v>762922</v>
      </c>
      <c r="BF35" s="16">
        <v>50437</v>
      </c>
      <c r="BG35" s="17">
        <v>900841</v>
      </c>
      <c r="BH35" s="17">
        <v>89668</v>
      </c>
      <c r="BI35" s="17">
        <v>0</v>
      </c>
      <c r="BJ35" s="17">
        <v>0</v>
      </c>
      <c r="BK35" s="17">
        <v>0</v>
      </c>
      <c r="BL35" s="17">
        <v>131784</v>
      </c>
      <c r="BM35" s="12">
        <v>1172730</v>
      </c>
      <c r="BN35" s="16">
        <v>72169</v>
      </c>
      <c r="BO35" s="17">
        <v>116874.53</v>
      </c>
      <c r="BP35" s="17">
        <v>0</v>
      </c>
      <c r="BQ35" s="17">
        <v>0</v>
      </c>
      <c r="BR35" s="17">
        <v>0</v>
      </c>
      <c r="BS35" s="17">
        <v>0</v>
      </c>
      <c r="BT35" s="17">
        <v>556998</v>
      </c>
      <c r="BU35" s="12">
        <v>746041.53</v>
      </c>
      <c r="BV35" s="16">
        <v>0</v>
      </c>
      <c r="BW35" s="17">
        <v>0</v>
      </c>
      <c r="BX35" s="17">
        <v>0</v>
      </c>
      <c r="BY35" s="17">
        <v>0</v>
      </c>
      <c r="BZ35" s="17">
        <v>13238</v>
      </c>
      <c r="CA35" s="17">
        <v>0</v>
      </c>
      <c r="CB35" s="17">
        <v>70233</v>
      </c>
      <c r="CC35" s="12">
        <v>83471</v>
      </c>
      <c r="CD35" s="16">
        <v>0</v>
      </c>
      <c r="CE35" s="17">
        <v>0</v>
      </c>
      <c r="CF35" s="17">
        <v>0</v>
      </c>
      <c r="CG35" s="17">
        <v>0</v>
      </c>
      <c r="CH35" s="17">
        <v>0</v>
      </c>
      <c r="CI35" s="17">
        <v>0</v>
      </c>
      <c r="CJ35" s="17">
        <v>0</v>
      </c>
      <c r="CK35" s="12">
        <v>0</v>
      </c>
    </row>
    <row r="36" spans="1:89" x14ac:dyDescent="0.25">
      <c r="A36" s="4" t="s">
        <v>27</v>
      </c>
      <c r="B36" s="67">
        <v>16503266.119999999</v>
      </c>
      <c r="C36" s="53">
        <v>298946.07</v>
      </c>
      <c r="D36" s="53">
        <v>10716585.449999999</v>
      </c>
      <c r="E36" s="53">
        <v>71020.97</v>
      </c>
      <c r="F36" s="53">
        <v>2625000</v>
      </c>
      <c r="G36" s="53">
        <v>11871.23</v>
      </c>
      <c r="H36" s="53">
        <v>1731819.8900000001</v>
      </c>
      <c r="I36" s="68">
        <v>31958509.73</v>
      </c>
      <c r="J36" s="16">
        <v>15131324.57</v>
      </c>
      <c r="K36" s="17">
        <v>81675.08</v>
      </c>
      <c r="L36" s="17">
        <v>3247250</v>
      </c>
      <c r="M36" s="17">
        <v>2520.9699999999998</v>
      </c>
      <c r="N36" s="17">
        <v>2625000</v>
      </c>
      <c r="O36" s="17">
        <v>11871.23</v>
      </c>
      <c r="P36" s="17">
        <v>1231797.94</v>
      </c>
      <c r="Q36" s="12">
        <v>22331439.789999999</v>
      </c>
      <c r="R36" s="16">
        <v>295453.68</v>
      </c>
      <c r="S36" s="17">
        <v>63333</v>
      </c>
      <c r="T36" s="17">
        <v>670000</v>
      </c>
      <c r="U36" s="17">
        <v>18500</v>
      </c>
      <c r="V36" s="17">
        <v>0</v>
      </c>
      <c r="W36" s="17">
        <v>0</v>
      </c>
      <c r="X36" s="17">
        <v>47852.57</v>
      </c>
      <c r="Y36" s="12">
        <v>1095139.25</v>
      </c>
      <c r="Z36" s="16">
        <v>8335.67</v>
      </c>
      <c r="AA36" s="17">
        <v>65337.99</v>
      </c>
      <c r="AB36" s="17">
        <v>194290</v>
      </c>
      <c r="AC36" s="17">
        <v>0</v>
      </c>
      <c r="AD36" s="17">
        <v>0</v>
      </c>
      <c r="AE36" s="17">
        <v>0</v>
      </c>
      <c r="AF36" s="17">
        <v>0</v>
      </c>
      <c r="AG36" s="12">
        <v>267963.66000000003</v>
      </c>
      <c r="AH36" s="16">
        <v>0</v>
      </c>
      <c r="AI36" s="17">
        <v>0</v>
      </c>
      <c r="AJ36" s="17">
        <v>0</v>
      </c>
      <c r="AK36" s="17">
        <v>0</v>
      </c>
      <c r="AL36" s="17">
        <v>0</v>
      </c>
      <c r="AM36" s="17">
        <v>0</v>
      </c>
      <c r="AN36" s="17">
        <v>4987.91</v>
      </c>
      <c r="AO36" s="12">
        <v>4987.91</v>
      </c>
      <c r="AP36" s="16">
        <v>695346.18</v>
      </c>
      <c r="AQ36" s="17">
        <v>0</v>
      </c>
      <c r="AR36" s="17">
        <v>54545.45</v>
      </c>
      <c r="AS36" s="17">
        <v>0</v>
      </c>
      <c r="AT36" s="17">
        <v>0</v>
      </c>
      <c r="AU36" s="17">
        <v>0</v>
      </c>
      <c r="AV36" s="17">
        <v>141151.01</v>
      </c>
      <c r="AW36" s="12">
        <v>891042.64</v>
      </c>
      <c r="AX36" s="16">
        <v>162191.73000000001</v>
      </c>
      <c r="AY36" s="17">
        <v>1600</v>
      </c>
      <c r="AZ36" s="17">
        <v>0</v>
      </c>
      <c r="BA36" s="17">
        <v>0</v>
      </c>
      <c r="BB36" s="17">
        <v>0</v>
      </c>
      <c r="BC36" s="17">
        <v>0</v>
      </c>
      <c r="BD36" s="17">
        <v>80544.75</v>
      </c>
      <c r="BE36" s="12">
        <v>244336.48</v>
      </c>
      <c r="BF36" s="16">
        <v>0</v>
      </c>
      <c r="BG36" s="17">
        <v>0</v>
      </c>
      <c r="BH36" s="17">
        <v>6550500</v>
      </c>
      <c r="BI36" s="17">
        <v>0</v>
      </c>
      <c r="BJ36" s="17">
        <v>0</v>
      </c>
      <c r="BK36" s="17">
        <v>0</v>
      </c>
      <c r="BL36" s="17">
        <v>10040.18</v>
      </c>
      <c r="BM36" s="12">
        <v>6560540.1799999997</v>
      </c>
      <c r="BN36" s="16">
        <v>168149.59</v>
      </c>
      <c r="BO36" s="17">
        <v>0</v>
      </c>
      <c r="BP36" s="17">
        <v>0</v>
      </c>
      <c r="BQ36" s="17">
        <v>0</v>
      </c>
      <c r="BR36" s="17">
        <v>0</v>
      </c>
      <c r="BS36" s="17">
        <v>0</v>
      </c>
      <c r="BT36" s="17">
        <v>3392.6</v>
      </c>
      <c r="BU36" s="12">
        <v>171542.19</v>
      </c>
      <c r="BV36" s="16">
        <v>4109.4399999999996</v>
      </c>
      <c r="BW36" s="17">
        <v>87000</v>
      </c>
      <c r="BX36" s="17">
        <v>0</v>
      </c>
      <c r="BY36" s="17">
        <v>50000</v>
      </c>
      <c r="BZ36" s="17">
        <v>0</v>
      </c>
      <c r="CA36" s="17">
        <v>0</v>
      </c>
      <c r="CB36" s="17">
        <v>78865.31</v>
      </c>
      <c r="CC36" s="12">
        <v>219974.75</v>
      </c>
      <c r="CD36" s="16">
        <v>38355.26</v>
      </c>
      <c r="CE36" s="17">
        <v>0</v>
      </c>
      <c r="CF36" s="17">
        <v>0</v>
      </c>
      <c r="CG36" s="17">
        <v>0</v>
      </c>
      <c r="CH36" s="17">
        <v>0</v>
      </c>
      <c r="CI36" s="17">
        <v>0</v>
      </c>
      <c r="CJ36" s="17">
        <v>133187.62</v>
      </c>
      <c r="CK36" s="12">
        <v>171542.88</v>
      </c>
    </row>
    <row r="37" spans="1:89" x14ac:dyDescent="0.25">
      <c r="A37" s="4" t="s">
        <v>28</v>
      </c>
      <c r="B37" s="67">
        <v>5031327</v>
      </c>
      <c r="C37" s="53">
        <v>653000</v>
      </c>
      <c r="D37" s="53">
        <v>5809282</v>
      </c>
      <c r="E37" s="53">
        <v>0</v>
      </c>
      <c r="F37" s="53">
        <v>7830</v>
      </c>
      <c r="G37" s="53">
        <v>242720</v>
      </c>
      <c r="H37" s="53">
        <v>73170</v>
      </c>
      <c r="I37" s="68">
        <v>11817329</v>
      </c>
      <c r="J37" s="16">
        <v>1098293</v>
      </c>
      <c r="K37" s="17">
        <v>460000</v>
      </c>
      <c r="L37" s="17">
        <v>5475000</v>
      </c>
      <c r="M37" s="17">
        <v>0</v>
      </c>
      <c r="N37" s="17">
        <v>0</v>
      </c>
      <c r="O37" s="17">
        <v>178002</v>
      </c>
      <c r="P37" s="17">
        <v>33773</v>
      </c>
      <c r="Q37" s="12">
        <v>7245068</v>
      </c>
      <c r="R37" s="16">
        <v>202266</v>
      </c>
      <c r="S37" s="17">
        <v>0</v>
      </c>
      <c r="T37" s="17">
        <v>55973</v>
      </c>
      <c r="U37" s="17">
        <v>0</v>
      </c>
      <c r="V37" s="17">
        <v>0</v>
      </c>
      <c r="W37" s="17">
        <v>19750</v>
      </c>
      <c r="X37" s="17">
        <v>0</v>
      </c>
      <c r="Y37" s="12">
        <v>277989</v>
      </c>
      <c r="Z37" s="16">
        <v>2845074</v>
      </c>
      <c r="AA37" s="17">
        <v>0</v>
      </c>
      <c r="AB37" s="17">
        <v>0</v>
      </c>
      <c r="AC37" s="17">
        <v>0</v>
      </c>
      <c r="AD37" s="17">
        <v>0</v>
      </c>
      <c r="AE37" s="17">
        <v>0</v>
      </c>
      <c r="AF37" s="17">
        <v>34003</v>
      </c>
      <c r="AG37" s="12">
        <v>2879077</v>
      </c>
      <c r="AH37" s="16">
        <v>79270</v>
      </c>
      <c r="AI37" s="17">
        <v>193000</v>
      </c>
      <c r="AJ37" s="17">
        <v>909</v>
      </c>
      <c r="AK37" s="17">
        <v>0</v>
      </c>
      <c r="AL37" s="17">
        <v>0</v>
      </c>
      <c r="AM37" s="17">
        <v>0</v>
      </c>
      <c r="AN37" s="17">
        <v>0</v>
      </c>
      <c r="AO37" s="12">
        <v>273179</v>
      </c>
      <c r="AP37" s="16">
        <v>0</v>
      </c>
      <c r="AQ37" s="17">
        <v>0</v>
      </c>
      <c r="AR37" s="17">
        <v>3700</v>
      </c>
      <c r="AS37" s="17">
        <v>0</v>
      </c>
      <c r="AT37" s="17">
        <v>7830</v>
      </c>
      <c r="AU37" s="17">
        <v>0</v>
      </c>
      <c r="AV37" s="17">
        <v>0</v>
      </c>
      <c r="AW37" s="12">
        <v>11530</v>
      </c>
      <c r="AX37" s="16">
        <v>766396</v>
      </c>
      <c r="AY37" s="17">
        <v>0</v>
      </c>
      <c r="AZ37" s="17">
        <v>138700</v>
      </c>
      <c r="BA37" s="17">
        <v>0</v>
      </c>
      <c r="BB37" s="17">
        <v>0</v>
      </c>
      <c r="BC37" s="17">
        <v>5285</v>
      </c>
      <c r="BD37" s="17">
        <v>5394</v>
      </c>
      <c r="BE37" s="12">
        <v>915775</v>
      </c>
      <c r="BF37" s="16">
        <v>0</v>
      </c>
      <c r="BG37" s="17">
        <v>0</v>
      </c>
      <c r="BH37" s="17">
        <v>0</v>
      </c>
      <c r="BI37" s="17">
        <v>0</v>
      </c>
      <c r="BJ37" s="17">
        <v>0</v>
      </c>
      <c r="BK37" s="17">
        <v>0</v>
      </c>
      <c r="BL37" s="17">
        <v>0</v>
      </c>
      <c r="BM37" s="12">
        <v>0</v>
      </c>
      <c r="BN37" s="16">
        <v>0</v>
      </c>
      <c r="BO37" s="17">
        <v>0</v>
      </c>
      <c r="BP37" s="17">
        <v>110000</v>
      </c>
      <c r="BQ37" s="17">
        <v>0</v>
      </c>
      <c r="BR37" s="17">
        <v>0</v>
      </c>
      <c r="BS37" s="17">
        <v>39683</v>
      </c>
      <c r="BT37" s="17">
        <v>0</v>
      </c>
      <c r="BU37" s="12">
        <v>149683</v>
      </c>
      <c r="BV37" s="16">
        <v>10140</v>
      </c>
      <c r="BW37" s="17">
        <v>0</v>
      </c>
      <c r="BX37" s="17">
        <v>25000</v>
      </c>
      <c r="BY37" s="17">
        <v>0</v>
      </c>
      <c r="BZ37" s="17">
        <v>0</v>
      </c>
      <c r="CA37" s="17">
        <v>0</v>
      </c>
      <c r="CB37" s="17">
        <v>0</v>
      </c>
      <c r="CC37" s="12">
        <v>35140</v>
      </c>
      <c r="CD37" s="16">
        <v>29888</v>
      </c>
      <c r="CE37" s="17">
        <v>0</v>
      </c>
      <c r="CF37" s="17">
        <v>0</v>
      </c>
      <c r="CG37" s="17">
        <v>0</v>
      </c>
      <c r="CH37" s="17">
        <v>0</v>
      </c>
      <c r="CI37" s="17">
        <v>0</v>
      </c>
      <c r="CJ37" s="17">
        <v>0</v>
      </c>
      <c r="CK37" s="12">
        <v>29888</v>
      </c>
    </row>
    <row r="38" spans="1:89" x14ac:dyDescent="0.25">
      <c r="A38" s="4" t="s">
        <v>29</v>
      </c>
      <c r="B38" s="67">
        <v>129767</v>
      </c>
      <c r="C38" s="53">
        <v>153083</v>
      </c>
      <c r="D38" s="53">
        <v>2675800</v>
      </c>
      <c r="E38" s="53">
        <v>0</v>
      </c>
      <c r="F38" s="53">
        <v>0</v>
      </c>
      <c r="G38" s="53">
        <v>898742</v>
      </c>
      <c r="H38" s="53">
        <v>59217</v>
      </c>
      <c r="I38" s="68">
        <v>3916609</v>
      </c>
      <c r="J38" s="16">
        <v>0</v>
      </c>
      <c r="K38" s="17">
        <v>0</v>
      </c>
      <c r="L38" s="17">
        <v>763000</v>
      </c>
      <c r="M38" s="17">
        <v>0</v>
      </c>
      <c r="N38" s="17">
        <v>0</v>
      </c>
      <c r="O38" s="17">
        <v>39725</v>
      </c>
      <c r="P38" s="17">
        <v>0</v>
      </c>
      <c r="Q38" s="12">
        <v>802725</v>
      </c>
      <c r="R38" s="16">
        <v>2169</v>
      </c>
      <c r="S38" s="17">
        <v>0</v>
      </c>
      <c r="T38" s="17">
        <v>1912800</v>
      </c>
      <c r="U38" s="17">
        <v>0</v>
      </c>
      <c r="V38" s="17">
        <v>0</v>
      </c>
      <c r="W38" s="17">
        <v>0</v>
      </c>
      <c r="X38" s="17">
        <v>0</v>
      </c>
      <c r="Y38" s="12">
        <v>1914969</v>
      </c>
      <c r="Z38" s="16">
        <v>64686</v>
      </c>
      <c r="AA38" s="17">
        <v>0</v>
      </c>
      <c r="AB38" s="17">
        <v>0</v>
      </c>
      <c r="AC38" s="17">
        <v>0</v>
      </c>
      <c r="AD38" s="17">
        <v>0</v>
      </c>
      <c r="AE38" s="17">
        <v>0</v>
      </c>
      <c r="AF38" s="17">
        <v>159</v>
      </c>
      <c r="AG38" s="12">
        <v>64845</v>
      </c>
      <c r="AH38" s="16">
        <v>0</v>
      </c>
      <c r="AI38" s="17">
        <v>0</v>
      </c>
      <c r="AJ38" s="17">
        <v>0</v>
      </c>
      <c r="AK38" s="17">
        <v>0</v>
      </c>
      <c r="AL38" s="17">
        <v>0</v>
      </c>
      <c r="AM38" s="17">
        <v>0</v>
      </c>
      <c r="AN38" s="17">
        <v>0</v>
      </c>
      <c r="AO38" s="12">
        <v>0</v>
      </c>
      <c r="AP38" s="16">
        <v>0</v>
      </c>
      <c r="AQ38" s="17">
        <v>0</v>
      </c>
      <c r="AR38" s="17">
        <v>0</v>
      </c>
      <c r="AS38" s="17">
        <v>0</v>
      </c>
      <c r="AT38" s="17">
        <v>0</v>
      </c>
      <c r="AU38" s="17">
        <v>0</v>
      </c>
      <c r="AV38" s="17">
        <v>33011</v>
      </c>
      <c r="AW38" s="12">
        <v>33011</v>
      </c>
      <c r="AX38" s="16">
        <v>0</v>
      </c>
      <c r="AY38" s="17">
        <v>0</v>
      </c>
      <c r="AZ38" s="17">
        <v>0</v>
      </c>
      <c r="BA38" s="17">
        <v>0</v>
      </c>
      <c r="BB38" s="17">
        <v>0</v>
      </c>
      <c r="BC38" s="17">
        <v>0</v>
      </c>
      <c r="BD38" s="17">
        <v>0</v>
      </c>
      <c r="BE38" s="12">
        <v>0</v>
      </c>
      <c r="BF38" s="16">
        <v>52838</v>
      </c>
      <c r="BG38" s="17">
        <v>153083</v>
      </c>
      <c r="BH38" s="17">
        <v>0</v>
      </c>
      <c r="BI38" s="17">
        <v>0</v>
      </c>
      <c r="BJ38" s="17">
        <v>0</v>
      </c>
      <c r="BK38" s="17">
        <v>0</v>
      </c>
      <c r="BL38" s="17">
        <v>0</v>
      </c>
      <c r="BM38" s="12">
        <v>205921</v>
      </c>
      <c r="BN38" s="16">
        <v>10074</v>
      </c>
      <c r="BO38" s="17">
        <v>0</v>
      </c>
      <c r="BP38" s="17">
        <v>0</v>
      </c>
      <c r="BQ38" s="17">
        <v>0</v>
      </c>
      <c r="BR38" s="17">
        <v>0</v>
      </c>
      <c r="BS38" s="17">
        <v>859017</v>
      </c>
      <c r="BT38" s="17">
        <v>26047</v>
      </c>
      <c r="BU38" s="12">
        <v>895138</v>
      </c>
      <c r="BV38" s="16">
        <v>0</v>
      </c>
      <c r="BW38" s="17">
        <v>0</v>
      </c>
      <c r="BX38" s="17">
        <v>0</v>
      </c>
      <c r="BY38" s="17">
        <v>0</v>
      </c>
      <c r="BZ38" s="17">
        <v>0</v>
      </c>
      <c r="CA38" s="17">
        <v>0</v>
      </c>
      <c r="CB38" s="17">
        <v>0</v>
      </c>
      <c r="CC38" s="12">
        <v>0</v>
      </c>
      <c r="CD38" s="16">
        <v>0</v>
      </c>
      <c r="CE38" s="17">
        <v>0</v>
      </c>
      <c r="CF38" s="17">
        <v>0</v>
      </c>
      <c r="CG38" s="17">
        <v>0</v>
      </c>
      <c r="CH38" s="17">
        <v>0</v>
      </c>
      <c r="CI38" s="17">
        <v>0</v>
      </c>
      <c r="CJ38" s="17">
        <v>0</v>
      </c>
      <c r="CK38" s="12">
        <v>0</v>
      </c>
    </row>
    <row r="39" spans="1:89" x14ac:dyDescent="0.25">
      <c r="A39" s="4" t="s">
        <v>30</v>
      </c>
      <c r="B39" s="67">
        <v>40897</v>
      </c>
      <c r="C39" s="53">
        <v>98083</v>
      </c>
      <c r="D39" s="53">
        <v>526210</v>
      </c>
      <c r="E39" s="53">
        <v>0</v>
      </c>
      <c r="F39" s="53">
        <v>0</v>
      </c>
      <c r="G39" s="53">
        <v>65600</v>
      </c>
      <c r="H39" s="53">
        <v>13166</v>
      </c>
      <c r="I39" s="68">
        <v>743956</v>
      </c>
      <c r="J39" s="16">
        <v>0</v>
      </c>
      <c r="K39" s="17">
        <v>0</v>
      </c>
      <c r="L39" s="17">
        <v>274902</v>
      </c>
      <c r="M39" s="17">
        <v>0</v>
      </c>
      <c r="N39" s="17">
        <v>0</v>
      </c>
      <c r="O39" s="17">
        <v>55600</v>
      </c>
      <c r="P39" s="17">
        <v>12084</v>
      </c>
      <c r="Q39" s="12">
        <v>342586</v>
      </c>
      <c r="R39" s="16">
        <v>0</v>
      </c>
      <c r="S39" s="17">
        <v>0</v>
      </c>
      <c r="T39" s="17">
        <v>164250</v>
      </c>
      <c r="U39" s="17">
        <v>0</v>
      </c>
      <c r="V39" s="17">
        <v>0</v>
      </c>
      <c r="W39" s="17">
        <v>10000</v>
      </c>
      <c r="X39" s="17">
        <v>0</v>
      </c>
      <c r="Y39" s="12">
        <v>174250</v>
      </c>
      <c r="Z39" s="16">
        <v>0</v>
      </c>
      <c r="AA39" s="17">
        <v>0</v>
      </c>
      <c r="AB39" s="17">
        <v>0</v>
      </c>
      <c r="AC39" s="17">
        <v>0</v>
      </c>
      <c r="AD39" s="17">
        <v>0</v>
      </c>
      <c r="AE39" s="17">
        <v>0</v>
      </c>
      <c r="AF39" s="17">
        <v>0</v>
      </c>
      <c r="AG39" s="12">
        <v>0</v>
      </c>
      <c r="AH39" s="16">
        <v>0</v>
      </c>
      <c r="AI39" s="17">
        <v>0</v>
      </c>
      <c r="AJ39" s="17">
        <v>0</v>
      </c>
      <c r="AK39" s="17">
        <v>0</v>
      </c>
      <c r="AL39" s="17">
        <v>0</v>
      </c>
      <c r="AM39" s="17">
        <v>0</v>
      </c>
      <c r="AN39" s="17">
        <v>0</v>
      </c>
      <c r="AO39" s="12">
        <v>0</v>
      </c>
      <c r="AP39" s="16">
        <v>0</v>
      </c>
      <c r="AQ39" s="17">
        <v>0</v>
      </c>
      <c r="AR39" s="17">
        <v>1800</v>
      </c>
      <c r="AS39" s="17">
        <v>0</v>
      </c>
      <c r="AT39" s="17">
        <v>0</v>
      </c>
      <c r="AU39" s="17">
        <v>0</v>
      </c>
      <c r="AV39" s="17">
        <v>0</v>
      </c>
      <c r="AW39" s="12">
        <v>1800</v>
      </c>
      <c r="AX39" s="16">
        <v>0</v>
      </c>
      <c r="AY39" s="17">
        <v>0</v>
      </c>
      <c r="AZ39" s="17">
        <v>0</v>
      </c>
      <c r="BA39" s="17">
        <v>0</v>
      </c>
      <c r="BB39" s="17">
        <v>0</v>
      </c>
      <c r="BC39" s="17">
        <v>0</v>
      </c>
      <c r="BD39" s="17">
        <v>0</v>
      </c>
      <c r="BE39" s="12">
        <v>0</v>
      </c>
      <c r="BF39" s="16">
        <v>0</v>
      </c>
      <c r="BG39" s="17">
        <v>98083</v>
      </c>
      <c r="BH39" s="17">
        <v>0</v>
      </c>
      <c r="BI39" s="17">
        <v>0</v>
      </c>
      <c r="BJ39" s="17">
        <v>0</v>
      </c>
      <c r="BK39" s="17">
        <v>0</v>
      </c>
      <c r="BL39" s="17">
        <v>1082</v>
      </c>
      <c r="BM39" s="12">
        <v>99165</v>
      </c>
      <c r="BN39" s="16">
        <v>40854</v>
      </c>
      <c r="BO39" s="17">
        <v>0</v>
      </c>
      <c r="BP39" s="17">
        <v>0</v>
      </c>
      <c r="BQ39" s="17">
        <v>0</v>
      </c>
      <c r="BR39" s="17">
        <v>0</v>
      </c>
      <c r="BS39" s="17">
        <v>0</v>
      </c>
      <c r="BT39" s="17">
        <v>0</v>
      </c>
      <c r="BU39" s="12">
        <v>40854</v>
      </c>
      <c r="BV39" s="16">
        <v>43</v>
      </c>
      <c r="BW39" s="17">
        <v>0</v>
      </c>
      <c r="BX39" s="17">
        <v>85258</v>
      </c>
      <c r="BY39" s="17">
        <v>0</v>
      </c>
      <c r="BZ39" s="17">
        <v>0</v>
      </c>
      <c r="CA39" s="17">
        <v>0</v>
      </c>
      <c r="CB39" s="17">
        <v>0</v>
      </c>
      <c r="CC39" s="12">
        <v>85301</v>
      </c>
      <c r="CD39" s="16">
        <v>0</v>
      </c>
      <c r="CE39" s="17">
        <v>0</v>
      </c>
      <c r="CF39" s="17">
        <v>0</v>
      </c>
      <c r="CG39" s="17">
        <v>0</v>
      </c>
      <c r="CH39" s="17">
        <v>0</v>
      </c>
      <c r="CI39" s="17">
        <v>0</v>
      </c>
      <c r="CJ39" s="17">
        <v>0</v>
      </c>
      <c r="CK39" s="12">
        <v>0</v>
      </c>
    </row>
    <row r="40" spans="1:89" x14ac:dyDescent="0.25">
      <c r="A40" s="4" t="s">
        <v>31</v>
      </c>
      <c r="B40" s="67">
        <v>555361</v>
      </c>
      <c r="C40" s="53">
        <v>749126</v>
      </c>
      <c r="D40" s="53">
        <v>67000</v>
      </c>
      <c r="E40" s="53">
        <v>0</v>
      </c>
      <c r="F40" s="53">
        <v>100000</v>
      </c>
      <c r="G40" s="53">
        <v>103235</v>
      </c>
      <c r="H40" s="53">
        <v>219241</v>
      </c>
      <c r="I40" s="68">
        <v>1793963</v>
      </c>
      <c r="J40" s="16">
        <v>30413</v>
      </c>
      <c r="K40" s="17">
        <v>0</v>
      </c>
      <c r="L40" s="17">
        <v>43000</v>
      </c>
      <c r="M40" s="17">
        <v>0</v>
      </c>
      <c r="N40" s="17">
        <v>0</v>
      </c>
      <c r="O40" s="17">
        <v>71328</v>
      </c>
      <c r="P40" s="17">
        <v>0</v>
      </c>
      <c r="Q40" s="12">
        <v>144741</v>
      </c>
      <c r="R40" s="16">
        <v>322560</v>
      </c>
      <c r="S40" s="17">
        <v>31814</v>
      </c>
      <c r="T40" s="17">
        <v>9000</v>
      </c>
      <c r="U40" s="17">
        <v>0</v>
      </c>
      <c r="V40" s="17">
        <v>0</v>
      </c>
      <c r="W40" s="17">
        <v>31907</v>
      </c>
      <c r="X40" s="17">
        <v>18435</v>
      </c>
      <c r="Y40" s="12">
        <v>413716</v>
      </c>
      <c r="Z40" s="16">
        <v>1604</v>
      </c>
      <c r="AA40" s="17">
        <v>116280</v>
      </c>
      <c r="AB40" s="17">
        <v>15000</v>
      </c>
      <c r="AC40" s="17">
        <v>0</v>
      </c>
      <c r="AD40" s="17">
        <v>0</v>
      </c>
      <c r="AE40" s="17">
        <v>0</v>
      </c>
      <c r="AF40" s="17">
        <v>0</v>
      </c>
      <c r="AG40" s="12">
        <v>132884</v>
      </c>
      <c r="AH40" s="16">
        <v>0</v>
      </c>
      <c r="AI40" s="17">
        <v>0</v>
      </c>
      <c r="AJ40" s="17">
        <v>0</v>
      </c>
      <c r="AK40" s="17">
        <v>0</v>
      </c>
      <c r="AL40" s="17">
        <v>0</v>
      </c>
      <c r="AM40" s="17">
        <v>0</v>
      </c>
      <c r="AN40" s="17">
        <v>0</v>
      </c>
      <c r="AO40" s="12">
        <v>0</v>
      </c>
      <c r="AP40" s="16">
        <v>0</v>
      </c>
      <c r="AQ40" s="17">
        <v>6240</v>
      </c>
      <c r="AR40" s="17">
        <v>0</v>
      </c>
      <c r="AS40" s="17">
        <v>0</v>
      </c>
      <c r="AT40" s="17">
        <v>0</v>
      </c>
      <c r="AU40" s="17">
        <v>0</v>
      </c>
      <c r="AV40" s="17">
        <v>0</v>
      </c>
      <c r="AW40" s="12">
        <v>6240</v>
      </c>
      <c r="AX40" s="16">
        <v>0</v>
      </c>
      <c r="AY40" s="17">
        <v>0</v>
      </c>
      <c r="AZ40" s="17">
        <v>0</v>
      </c>
      <c r="BA40" s="17">
        <v>0</v>
      </c>
      <c r="BB40" s="17">
        <v>0</v>
      </c>
      <c r="BC40" s="17">
        <v>0</v>
      </c>
      <c r="BD40" s="17">
        <v>0</v>
      </c>
      <c r="BE40" s="12">
        <v>0</v>
      </c>
      <c r="BF40" s="16">
        <v>157053</v>
      </c>
      <c r="BG40" s="17">
        <v>594792</v>
      </c>
      <c r="BH40" s="17">
        <v>0</v>
      </c>
      <c r="BI40" s="17">
        <v>0</v>
      </c>
      <c r="BJ40" s="17">
        <v>100000</v>
      </c>
      <c r="BK40" s="17">
        <v>0</v>
      </c>
      <c r="BL40" s="17">
        <v>38367</v>
      </c>
      <c r="BM40" s="12">
        <v>890212</v>
      </c>
      <c r="BN40" s="16">
        <v>25828</v>
      </c>
      <c r="BO40" s="17">
        <v>0</v>
      </c>
      <c r="BP40" s="17">
        <v>0</v>
      </c>
      <c r="BQ40" s="17">
        <v>0</v>
      </c>
      <c r="BR40" s="17">
        <v>0</v>
      </c>
      <c r="BS40" s="17">
        <v>0</v>
      </c>
      <c r="BT40" s="17">
        <v>162439</v>
      </c>
      <c r="BU40" s="12">
        <v>188267</v>
      </c>
      <c r="BV40" s="16">
        <v>0</v>
      </c>
      <c r="BW40" s="17">
        <v>0</v>
      </c>
      <c r="BX40" s="17">
        <v>0</v>
      </c>
      <c r="BY40" s="17">
        <v>0</v>
      </c>
      <c r="BZ40" s="17">
        <v>0</v>
      </c>
      <c r="CA40" s="17">
        <v>0</v>
      </c>
      <c r="CB40" s="17">
        <v>0</v>
      </c>
      <c r="CC40" s="12">
        <v>0</v>
      </c>
      <c r="CD40" s="16">
        <v>17903</v>
      </c>
      <c r="CE40" s="17">
        <v>0</v>
      </c>
      <c r="CF40" s="17">
        <v>0</v>
      </c>
      <c r="CG40" s="17">
        <v>0</v>
      </c>
      <c r="CH40" s="17">
        <v>0</v>
      </c>
      <c r="CI40" s="17">
        <v>0</v>
      </c>
      <c r="CJ40" s="17">
        <v>0</v>
      </c>
      <c r="CK40" s="12">
        <v>17903</v>
      </c>
    </row>
    <row r="41" spans="1:89" x14ac:dyDescent="0.25">
      <c r="A41" s="4" t="s">
        <v>32</v>
      </c>
      <c r="B41" s="67">
        <v>668681</v>
      </c>
      <c r="C41" s="53">
        <v>391191</v>
      </c>
      <c r="D41" s="53">
        <v>1154064</v>
      </c>
      <c r="E41" s="53">
        <v>0</v>
      </c>
      <c r="F41" s="53">
        <v>1000000</v>
      </c>
      <c r="G41" s="53">
        <v>1511599.99</v>
      </c>
      <c r="H41" s="53">
        <v>86116</v>
      </c>
      <c r="I41" s="68">
        <v>4811651.99</v>
      </c>
      <c r="J41" s="16">
        <v>56623</v>
      </c>
      <c r="K41" s="17">
        <v>0</v>
      </c>
      <c r="L41" s="17">
        <v>888470</v>
      </c>
      <c r="M41" s="17">
        <v>0</v>
      </c>
      <c r="N41" s="17">
        <v>0</v>
      </c>
      <c r="O41" s="17">
        <v>889883</v>
      </c>
      <c r="P41" s="17">
        <v>13806</v>
      </c>
      <c r="Q41" s="12">
        <v>1848782</v>
      </c>
      <c r="R41" s="16">
        <v>3330</v>
      </c>
      <c r="S41" s="17">
        <v>0</v>
      </c>
      <c r="T41" s="17">
        <v>129354</v>
      </c>
      <c r="U41" s="17">
        <v>0</v>
      </c>
      <c r="V41" s="17">
        <v>0</v>
      </c>
      <c r="W41" s="17">
        <v>11800</v>
      </c>
      <c r="X41" s="17">
        <v>0</v>
      </c>
      <c r="Y41" s="12">
        <v>144484</v>
      </c>
      <c r="Z41" s="16">
        <v>595</v>
      </c>
      <c r="AA41" s="17">
        <v>0</v>
      </c>
      <c r="AB41" s="17">
        <v>79790</v>
      </c>
      <c r="AC41" s="17">
        <v>0</v>
      </c>
      <c r="AD41" s="17">
        <v>0</v>
      </c>
      <c r="AE41" s="17">
        <v>0</v>
      </c>
      <c r="AF41" s="17">
        <v>750</v>
      </c>
      <c r="AG41" s="12">
        <v>81135</v>
      </c>
      <c r="AH41" s="16">
        <v>0</v>
      </c>
      <c r="AI41" s="17">
        <v>144230</v>
      </c>
      <c r="AJ41" s="17">
        <v>0</v>
      </c>
      <c r="AK41" s="17">
        <v>0</v>
      </c>
      <c r="AL41" s="17">
        <v>0</v>
      </c>
      <c r="AM41" s="17">
        <v>0</v>
      </c>
      <c r="AN41" s="17">
        <v>51987</v>
      </c>
      <c r="AO41" s="12">
        <v>196217</v>
      </c>
      <c r="AP41" s="16">
        <v>0</v>
      </c>
      <c r="AQ41" s="17">
        <v>0</v>
      </c>
      <c r="AR41" s="17">
        <v>0</v>
      </c>
      <c r="AS41" s="17">
        <v>0</v>
      </c>
      <c r="AT41" s="17">
        <v>0</v>
      </c>
      <c r="AU41" s="17">
        <v>6110</v>
      </c>
      <c r="AV41" s="17">
        <v>0</v>
      </c>
      <c r="AW41" s="12">
        <v>6110</v>
      </c>
      <c r="AX41" s="16">
        <v>607521</v>
      </c>
      <c r="AY41" s="17">
        <v>80000</v>
      </c>
      <c r="AZ41" s="17">
        <v>50000</v>
      </c>
      <c r="BA41" s="17">
        <v>0</v>
      </c>
      <c r="BB41" s="17">
        <v>1000000</v>
      </c>
      <c r="BC41" s="17">
        <v>587000</v>
      </c>
      <c r="BD41" s="17">
        <v>6452</v>
      </c>
      <c r="BE41" s="12">
        <v>2330973</v>
      </c>
      <c r="BF41" s="16">
        <v>0</v>
      </c>
      <c r="BG41" s="17">
        <v>166961</v>
      </c>
      <c r="BH41" s="17">
        <v>0</v>
      </c>
      <c r="BI41" s="17">
        <v>0</v>
      </c>
      <c r="BJ41" s="17">
        <v>0</v>
      </c>
      <c r="BK41" s="17">
        <v>0</v>
      </c>
      <c r="BL41" s="17">
        <v>9375</v>
      </c>
      <c r="BM41" s="12">
        <v>176336</v>
      </c>
      <c r="BN41" s="16">
        <v>612</v>
      </c>
      <c r="BO41" s="17">
        <v>0</v>
      </c>
      <c r="BP41" s="17">
        <v>3450</v>
      </c>
      <c r="BQ41" s="17">
        <v>0</v>
      </c>
      <c r="BR41" s="17">
        <v>0</v>
      </c>
      <c r="BS41" s="17">
        <v>-0.01</v>
      </c>
      <c r="BT41" s="17">
        <v>0</v>
      </c>
      <c r="BU41" s="12">
        <v>4061.99</v>
      </c>
      <c r="BV41" s="16">
        <v>0</v>
      </c>
      <c r="BW41" s="17">
        <v>0</v>
      </c>
      <c r="BX41" s="17">
        <v>3000</v>
      </c>
      <c r="BY41" s="17">
        <v>0</v>
      </c>
      <c r="BZ41" s="17">
        <v>0</v>
      </c>
      <c r="CA41" s="17">
        <v>16807</v>
      </c>
      <c r="CB41" s="17">
        <v>3746</v>
      </c>
      <c r="CC41" s="12">
        <v>23553</v>
      </c>
      <c r="CD41" s="16">
        <v>0</v>
      </c>
      <c r="CE41" s="17">
        <v>0</v>
      </c>
      <c r="CF41" s="17">
        <v>0</v>
      </c>
      <c r="CG41" s="17">
        <v>0</v>
      </c>
      <c r="CH41" s="17">
        <v>0</v>
      </c>
      <c r="CI41" s="17">
        <v>0</v>
      </c>
      <c r="CJ41" s="17">
        <v>0</v>
      </c>
      <c r="CK41" s="12">
        <v>0</v>
      </c>
    </row>
    <row r="42" spans="1:89" x14ac:dyDescent="0.25">
      <c r="A42" s="4" t="s">
        <v>33</v>
      </c>
      <c r="B42" s="67">
        <v>7455142.7699999996</v>
      </c>
      <c r="C42" s="53">
        <v>1768843.33</v>
      </c>
      <c r="D42" s="53">
        <v>2951300</v>
      </c>
      <c r="E42" s="53">
        <v>0</v>
      </c>
      <c r="F42" s="53">
        <v>909182</v>
      </c>
      <c r="G42" s="53">
        <v>2109299.3899999997</v>
      </c>
      <c r="H42" s="53">
        <v>99612.34</v>
      </c>
      <c r="I42" s="68">
        <v>15293379.83</v>
      </c>
      <c r="J42" s="16">
        <v>6183124.5600000005</v>
      </c>
      <c r="K42" s="17">
        <v>0</v>
      </c>
      <c r="L42" s="17">
        <v>2286900</v>
      </c>
      <c r="M42" s="17">
        <v>0</v>
      </c>
      <c r="N42" s="17">
        <v>909182</v>
      </c>
      <c r="O42" s="17">
        <v>1245135.92</v>
      </c>
      <c r="P42" s="17">
        <v>56022.74</v>
      </c>
      <c r="Q42" s="12">
        <v>10680365.220000001</v>
      </c>
      <c r="R42" s="16">
        <v>133370.06</v>
      </c>
      <c r="S42" s="17">
        <v>0</v>
      </c>
      <c r="T42" s="17">
        <v>137400</v>
      </c>
      <c r="U42" s="17">
        <v>0</v>
      </c>
      <c r="V42" s="17">
        <v>0</v>
      </c>
      <c r="W42" s="17">
        <v>624935.29</v>
      </c>
      <c r="X42" s="17">
        <v>0</v>
      </c>
      <c r="Y42" s="12">
        <v>895705.35000000009</v>
      </c>
      <c r="Z42" s="16">
        <v>0</v>
      </c>
      <c r="AA42" s="17">
        <v>0</v>
      </c>
      <c r="AB42" s="17">
        <v>0</v>
      </c>
      <c r="AC42" s="17">
        <v>0</v>
      </c>
      <c r="AD42" s="17">
        <v>0</v>
      </c>
      <c r="AE42" s="17">
        <v>0</v>
      </c>
      <c r="AF42" s="17">
        <v>0</v>
      </c>
      <c r="AG42" s="12">
        <v>0</v>
      </c>
      <c r="AH42" s="16">
        <v>0</v>
      </c>
      <c r="AI42" s="17">
        <v>0</v>
      </c>
      <c r="AJ42" s="17">
        <v>0</v>
      </c>
      <c r="AK42" s="17">
        <v>0</v>
      </c>
      <c r="AL42" s="17">
        <v>0</v>
      </c>
      <c r="AM42" s="17">
        <v>0</v>
      </c>
      <c r="AN42" s="17">
        <v>0</v>
      </c>
      <c r="AO42" s="12">
        <v>0</v>
      </c>
      <c r="AP42" s="16">
        <v>0</v>
      </c>
      <c r="AQ42" s="17">
        <v>0</v>
      </c>
      <c r="AR42" s="17">
        <v>0</v>
      </c>
      <c r="AS42" s="17">
        <v>0</v>
      </c>
      <c r="AT42" s="17">
        <v>0</v>
      </c>
      <c r="AU42" s="17">
        <v>0</v>
      </c>
      <c r="AV42" s="17">
        <v>0</v>
      </c>
      <c r="AW42" s="12">
        <v>0</v>
      </c>
      <c r="AX42" s="16">
        <v>0</v>
      </c>
      <c r="AY42" s="17">
        <v>0</v>
      </c>
      <c r="AZ42" s="17">
        <v>0</v>
      </c>
      <c r="BA42" s="17">
        <v>0</v>
      </c>
      <c r="BB42" s="17">
        <v>0</v>
      </c>
      <c r="BC42" s="17">
        <v>0</v>
      </c>
      <c r="BD42" s="17">
        <v>0</v>
      </c>
      <c r="BE42" s="12">
        <v>0</v>
      </c>
      <c r="BF42" s="16">
        <v>378279.14</v>
      </c>
      <c r="BG42" s="17">
        <v>1172631</v>
      </c>
      <c r="BH42" s="17">
        <v>0</v>
      </c>
      <c r="BI42" s="17">
        <v>0</v>
      </c>
      <c r="BJ42" s="17">
        <v>0</v>
      </c>
      <c r="BK42" s="17">
        <v>0</v>
      </c>
      <c r="BL42" s="17">
        <v>26990</v>
      </c>
      <c r="BM42" s="12">
        <v>1577900.1400000001</v>
      </c>
      <c r="BN42" s="16">
        <v>373585.66000000003</v>
      </c>
      <c r="BO42" s="17">
        <v>309368.53000000003</v>
      </c>
      <c r="BP42" s="17">
        <v>527000</v>
      </c>
      <c r="BQ42" s="17">
        <v>0</v>
      </c>
      <c r="BR42" s="17">
        <v>0</v>
      </c>
      <c r="BS42" s="17">
        <v>222368.18</v>
      </c>
      <c r="BT42" s="17">
        <v>0</v>
      </c>
      <c r="BU42" s="12">
        <v>1432322.3699999999</v>
      </c>
      <c r="BV42" s="16">
        <v>126753.75</v>
      </c>
      <c r="BW42" s="17">
        <v>286843.8</v>
      </c>
      <c r="BX42" s="17">
        <v>0</v>
      </c>
      <c r="BY42" s="17">
        <v>0</v>
      </c>
      <c r="BZ42" s="17">
        <v>0</v>
      </c>
      <c r="CA42" s="17">
        <v>16860</v>
      </c>
      <c r="CB42" s="17">
        <v>6489.6</v>
      </c>
      <c r="CC42" s="12">
        <v>436947.14999999997</v>
      </c>
      <c r="CD42" s="16">
        <v>260029.6</v>
      </c>
      <c r="CE42" s="17">
        <v>0</v>
      </c>
      <c r="CF42" s="17">
        <v>0</v>
      </c>
      <c r="CG42" s="17">
        <v>0</v>
      </c>
      <c r="CH42" s="17">
        <v>0</v>
      </c>
      <c r="CI42" s="17">
        <v>0</v>
      </c>
      <c r="CJ42" s="17">
        <v>10110</v>
      </c>
      <c r="CK42" s="12">
        <v>270139.59999999998</v>
      </c>
    </row>
    <row r="43" spans="1:89" x14ac:dyDescent="0.25">
      <c r="A43" s="4" t="s">
        <v>34</v>
      </c>
      <c r="B43" s="67">
        <v>337594</v>
      </c>
      <c r="C43" s="53">
        <v>150792</v>
      </c>
      <c r="D43" s="53">
        <v>141394</v>
      </c>
      <c r="E43" s="53">
        <v>0</v>
      </c>
      <c r="F43" s="53">
        <v>0</v>
      </c>
      <c r="G43" s="53">
        <v>137115</v>
      </c>
      <c r="H43" s="53">
        <v>89700</v>
      </c>
      <c r="I43" s="68">
        <v>856595</v>
      </c>
      <c r="J43" s="16">
        <v>109747</v>
      </c>
      <c r="K43" s="17">
        <v>0</v>
      </c>
      <c r="L43" s="17">
        <v>28050</v>
      </c>
      <c r="M43" s="17">
        <v>0</v>
      </c>
      <c r="N43" s="17">
        <v>0</v>
      </c>
      <c r="O43" s="17">
        <v>1667</v>
      </c>
      <c r="P43" s="17">
        <v>28271</v>
      </c>
      <c r="Q43" s="12">
        <v>167735</v>
      </c>
      <c r="R43" s="16">
        <v>0</v>
      </c>
      <c r="S43" s="17">
        <v>0</v>
      </c>
      <c r="T43" s="17">
        <v>17000</v>
      </c>
      <c r="U43" s="17">
        <v>0</v>
      </c>
      <c r="V43" s="17">
        <v>0</v>
      </c>
      <c r="W43" s="17">
        <v>17214</v>
      </c>
      <c r="X43" s="17">
        <v>1414</v>
      </c>
      <c r="Y43" s="12">
        <v>35628</v>
      </c>
      <c r="Z43" s="16">
        <v>0</v>
      </c>
      <c r="AA43" s="17">
        <v>0</v>
      </c>
      <c r="AB43" s="17">
        <v>0</v>
      </c>
      <c r="AC43" s="17">
        <v>0</v>
      </c>
      <c r="AD43" s="17">
        <v>0</v>
      </c>
      <c r="AE43" s="17">
        <v>0</v>
      </c>
      <c r="AF43" s="17">
        <v>0</v>
      </c>
      <c r="AG43" s="12">
        <v>0</v>
      </c>
      <c r="AH43" s="16">
        <v>0</v>
      </c>
      <c r="AI43" s="17">
        <v>0</v>
      </c>
      <c r="AJ43" s="17">
        <v>0</v>
      </c>
      <c r="AK43" s="17">
        <v>0</v>
      </c>
      <c r="AL43" s="17">
        <v>0</v>
      </c>
      <c r="AM43" s="17">
        <v>0</v>
      </c>
      <c r="AN43" s="17">
        <v>0</v>
      </c>
      <c r="AO43" s="12">
        <v>0</v>
      </c>
      <c r="AP43" s="16">
        <v>227797</v>
      </c>
      <c r="AQ43" s="17">
        <v>0</v>
      </c>
      <c r="AR43" s="17">
        <v>0</v>
      </c>
      <c r="AS43" s="17">
        <v>0</v>
      </c>
      <c r="AT43" s="17">
        <v>0</v>
      </c>
      <c r="AU43" s="17">
        <v>89688</v>
      </c>
      <c r="AV43" s="17">
        <v>29404</v>
      </c>
      <c r="AW43" s="12">
        <v>346889</v>
      </c>
      <c r="AX43" s="16">
        <v>0</v>
      </c>
      <c r="AY43" s="17">
        <v>0</v>
      </c>
      <c r="AZ43" s="17">
        <v>0</v>
      </c>
      <c r="BA43" s="17">
        <v>0</v>
      </c>
      <c r="BB43" s="17">
        <v>0</v>
      </c>
      <c r="BC43" s="17">
        <v>0</v>
      </c>
      <c r="BD43" s="17">
        <v>0</v>
      </c>
      <c r="BE43" s="12">
        <v>0</v>
      </c>
      <c r="BF43" s="16">
        <v>0</v>
      </c>
      <c r="BG43" s="17">
        <v>150792</v>
      </c>
      <c r="BH43" s="17">
        <v>6644</v>
      </c>
      <c r="BI43" s="17">
        <v>0</v>
      </c>
      <c r="BJ43" s="17">
        <v>0</v>
      </c>
      <c r="BK43" s="17">
        <v>28516</v>
      </c>
      <c r="BL43" s="17">
        <v>5903</v>
      </c>
      <c r="BM43" s="12">
        <v>191855</v>
      </c>
      <c r="BN43" s="16">
        <v>0</v>
      </c>
      <c r="BO43" s="17">
        <v>0</v>
      </c>
      <c r="BP43" s="17">
        <v>75000</v>
      </c>
      <c r="BQ43" s="17">
        <v>0</v>
      </c>
      <c r="BR43" s="17">
        <v>0</v>
      </c>
      <c r="BS43" s="17">
        <v>0</v>
      </c>
      <c r="BT43" s="17">
        <v>15734</v>
      </c>
      <c r="BU43" s="12">
        <v>90734</v>
      </c>
      <c r="BV43" s="16">
        <v>50</v>
      </c>
      <c r="BW43" s="17">
        <v>0</v>
      </c>
      <c r="BX43" s="17">
        <v>0</v>
      </c>
      <c r="BY43" s="17">
        <v>0</v>
      </c>
      <c r="BZ43" s="17">
        <v>0</v>
      </c>
      <c r="CA43" s="17">
        <v>30</v>
      </c>
      <c r="CB43" s="17">
        <v>8974</v>
      </c>
      <c r="CC43" s="12">
        <v>9054</v>
      </c>
      <c r="CD43" s="16">
        <v>0</v>
      </c>
      <c r="CE43" s="17">
        <v>0</v>
      </c>
      <c r="CF43" s="17">
        <v>14700</v>
      </c>
      <c r="CG43" s="17">
        <v>0</v>
      </c>
      <c r="CH43" s="17">
        <v>0</v>
      </c>
      <c r="CI43" s="17">
        <v>0</v>
      </c>
      <c r="CJ43" s="17">
        <v>0</v>
      </c>
      <c r="CK43" s="12">
        <v>14700</v>
      </c>
    </row>
    <row r="44" spans="1:89" x14ac:dyDescent="0.25">
      <c r="A44" s="4" t="s">
        <v>35</v>
      </c>
      <c r="B44" s="67">
        <v>6301056</v>
      </c>
      <c r="C44" s="53">
        <v>1181954</v>
      </c>
      <c r="D44" s="53">
        <v>-885500</v>
      </c>
      <c r="E44" s="53">
        <v>0</v>
      </c>
      <c r="F44" s="53">
        <v>0</v>
      </c>
      <c r="G44" s="53">
        <v>4525552</v>
      </c>
      <c r="H44" s="53">
        <v>0</v>
      </c>
      <c r="I44" s="68">
        <v>11123062</v>
      </c>
      <c r="J44" s="16">
        <v>4922591</v>
      </c>
      <c r="K44" s="17">
        <v>0</v>
      </c>
      <c r="L44" s="17">
        <v>-1012000</v>
      </c>
      <c r="M44" s="17">
        <v>0</v>
      </c>
      <c r="N44" s="17">
        <v>0</v>
      </c>
      <c r="O44" s="17">
        <v>250987</v>
      </c>
      <c r="P44" s="17">
        <v>0</v>
      </c>
      <c r="Q44" s="12">
        <v>4161578</v>
      </c>
      <c r="R44" s="16">
        <v>108293</v>
      </c>
      <c r="S44" s="17">
        <v>0</v>
      </c>
      <c r="T44" s="17">
        <v>0</v>
      </c>
      <c r="U44" s="17">
        <v>0</v>
      </c>
      <c r="V44" s="17">
        <v>0</v>
      </c>
      <c r="W44" s="17">
        <v>4274565</v>
      </c>
      <c r="X44" s="17">
        <v>0</v>
      </c>
      <c r="Y44" s="12">
        <v>4382858</v>
      </c>
      <c r="Z44" s="16">
        <v>0</v>
      </c>
      <c r="AA44" s="17">
        <v>173073</v>
      </c>
      <c r="AB44" s="17">
        <v>126500</v>
      </c>
      <c r="AC44" s="17">
        <v>0</v>
      </c>
      <c r="AD44" s="17">
        <v>0</v>
      </c>
      <c r="AE44" s="17">
        <v>0</v>
      </c>
      <c r="AF44" s="17">
        <v>0</v>
      </c>
      <c r="AG44" s="12">
        <v>299573</v>
      </c>
      <c r="AH44" s="16">
        <v>0</v>
      </c>
      <c r="AI44" s="17">
        <v>0</v>
      </c>
      <c r="AJ44" s="17">
        <v>0</v>
      </c>
      <c r="AK44" s="17">
        <v>0</v>
      </c>
      <c r="AL44" s="17">
        <v>0</v>
      </c>
      <c r="AM44" s="17">
        <v>0</v>
      </c>
      <c r="AN44" s="17">
        <v>0</v>
      </c>
      <c r="AO44" s="12">
        <v>0</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c r="BF44" s="16">
        <v>127869</v>
      </c>
      <c r="BG44" s="17">
        <v>1008881</v>
      </c>
      <c r="BH44" s="17">
        <v>0</v>
      </c>
      <c r="BI44" s="17">
        <v>0</v>
      </c>
      <c r="BJ44" s="17">
        <v>0</v>
      </c>
      <c r="BK44" s="17">
        <v>0</v>
      </c>
      <c r="BL44" s="17">
        <v>0</v>
      </c>
      <c r="BM44" s="12">
        <v>1136750</v>
      </c>
      <c r="BN44" s="16">
        <v>920465</v>
      </c>
      <c r="BO44" s="17">
        <v>0</v>
      </c>
      <c r="BP44" s="17">
        <v>0</v>
      </c>
      <c r="BQ44" s="17">
        <v>0</v>
      </c>
      <c r="BR44" s="17">
        <v>0</v>
      </c>
      <c r="BS44" s="17">
        <v>0</v>
      </c>
      <c r="BT44" s="17">
        <v>0</v>
      </c>
      <c r="BU44" s="12">
        <v>920465</v>
      </c>
      <c r="BV44" s="16">
        <v>221838</v>
      </c>
      <c r="BW44" s="17">
        <v>0</v>
      </c>
      <c r="BX44" s="17">
        <v>0</v>
      </c>
      <c r="BY44" s="17">
        <v>0</v>
      </c>
      <c r="BZ44" s="17">
        <v>0</v>
      </c>
      <c r="CA44" s="17">
        <v>0</v>
      </c>
      <c r="CB44" s="17">
        <v>0</v>
      </c>
      <c r="CC44" s="12">
        <v>221838</v>
      </c>
      <c r="CD44" s="16">
        <v>0</v>
      </c>
      <c r="CE44" s="17">
        <v>0</v>
      </c>
      <c r="CF44" s="17">
        <v>0</v>
      </c>
      <c r="CG44" s="17">
        <v>0</v>
      </c>
      <c r="CH44" s="17">
        <v>0</v>
      </c>
      <c r="CI44" s="17">
        <v>0</v>
      </c>
      <c r="CJ44" s="17">
        <v>0</v>
      </c>
      <c r="CK44" s="12">
        <v>0</v>
      </c>
    </row>
    <row r="45" spans="1:89" x14ac:dyDescent="0.25">
      <c r="A45" s="4" t="s">
        <v>36</v>
      </c>
      <c r="B45" s="67">
        <v>1990526</v>
      </c>
      <c r="C45" s="53">
        <v>0</v>
      </c>
      <c r="D45" s="53">
        <v>416865</v>
      </c>
      <c r="E45" s="53">
        <v>0</v>
      </c>
      <c r="F45" s="53">
        <v>98763</v>
      </c>
      <c r="G45" s="53">
        <v>1224816</v>
      </c>
      <c r="H45" s="53">
        <v>281592</v>
      </c>
      <c r="I45" s="68">
        <v>4012562</v>
      </c>
      <c r="J45" s="16">
        <v>1375833</v>
      </c>
      <c r="K45" s="17">
        <v>0</v>
      </c>
      <c r="L45" s="17">
        <v>397505</v>
      </c>
      <c r="M45" s="17">
        <v>0</v>
      </c>
      <c r="N45" s="17">
        <v>98763</v>
      </c>
      <c r="O45" s="17">
        <v>345659</v>
      </c>
      <c r="P45" s="17">
        <v>274595</v>
      </c>
      <c r="Q45" s="12">
        <v>2492355</v>
      </c>
      <c r="R45" s="16">
        <v>10359</v>
      </c>
      <c r="S45" s="17">
        <v>0</v>
      </c>
      <c r="T45" s="17">
        <v>0</v>
      </c>
      <c r="U45" s="17">
        <v>0</v>
      </c>
      <c r="V45" s="17">
        <v>0</v>
      </c>
      <c r="W45" s="17">
        <v>814543</v>
      </c>
      <c r="X45" s="17">
        <v>2671</v>
      </c>
      <c r="Y45" s="12">
        <v>827573</v>
      </c>
      <c r="Z45" s="16">
        <v>0</v>
      </c>
      <c r="AA45" s="17">
        <v>0</v>
      </c>
      <c r="AB45" s="17">
        <v>0</v>
      </c>
      <c r="AC45" s="17">
        <v>0</v>
      </c>
      <c r="AD45" s="17">
        <v>0</v>
      </c>
      <c r="AE45" s="17">
        <v>0</v>
      </c>
      <c r="AF45" s="17">
        <v>0</v>
      </c>
      <c r="AG45" s="12">
        <v>0</v>
      </c>
      <c r="AH45" s="16">
        <v>0</v>
      </c>
      <c r="AI45" s="17">
        <v>0</v>
      </c>
      <c r="AJ45" s="17">
        <v>0</v>
      </c>
      <c r="AK45" s="17">
        <v>0</v>
      </c>
      <c r="AL45" s="17">
        <v>0</v>
      </c>
      <c r="AM45" s="17">
        <v>0</v>
      </c>
      <c r="AN45" s="17">
        <v>0</v>
      </c>
      <c r="AO45" s="12">
        <v>0</v>
      </c>
      <c r="AP45" s="16">
        <v>296</v>
      </c>
      <c r="AQ45" s="17">
        <v>0</v>
      </c>
      <c r="AR45" s="17">
        <v>0</v>
      </c>
      <c r="AS45" s="17">
        <v>0</v>
      </c>
      <c r="AT45" s="17">
        <v>0</v>
      </c>
      <c r="AU45" s="17">
        <v>0</v>
      </c>
      <c r="AV45" s="17">
        <v>0</v>
      </c>
      <c r="AW45" s="12">
        <v>296</v>
      </c>
      <c r="AX45" s="16">
        <v>62364</v>
      </c>
      <c r="AY45" s="17">
        <v>0</v>
      </c>
      <c r="AZ45" s="17">
        <v>0</v>
      </c>
      <c r="BA45" s="17">
        <v>0</v>
      </c>
      <c r="BB45" s="17">
        <v>0</v>
      </c>
      <c r="BC45" s="17">
        <v>0</v>
      </c>
      <c r="BD45" s="17">
        <v>4326</v>
      </c>
      <c r="BE45" s="12">
        <v>66690</v>
      </c>
      <c r="BF45" s="16">
        <v>0</v>
      </c>
      <c r="BG45" s="17">
        <v>0</v>
      </c>
      <c r="BH45" s="17">
        <v>0</v>
      </c>
      <c r="BI45" s="17">
        <v>0</v>
      </c>
      <c r="BJ45" s="17">
        <v>0</v>
      </c>
      <c r="BK45" s="17">
        <v>0</v>
      </c>
      <c r="BL45" s="17">
        <v>0</v>
      </c>
      <c r="BM45" s="12">
        <v>0</v>
      </c>
      <c r="BN45" s="16">
        <v>452974</v>
      </c>
      <c r="BO45" s="17">
        <v>0</v>
      </c>
      <c r="BP45" s="17">
        <v>0</v>
      </c>
      <c r="BQ45" s="17">
        <v>0</v>
      </c>
      <c r="BR45" s="17">
        <v>0</v>
      </c>
      <c r="BS45" s="17">
        <v>0</v>
      </c>
      <c r="BT45" s="17">
        <v>0</v>
      </c>
      <c r="BU45" s="12">
        <v>452974</v>
      </c>
      <c r="BV45" s="16">
        <v>88700</v>
      </c>
      <c r="BW45" s="17">
        <v>0</v>
      </c>
      <c r="BX45" s="17">
        <v>19360</v>
      </c>
      <c r="BY45" s="17">
        <v>0</v>
      </c>
      <c r="BZ45" s="17">
        <v>0</v>
      </c>
      <c r="CA45" s="17">
        <v>64614</v>
      </c>
      <c r="CB45" s="17">
        <v>0</v>
      </c>
      <c r="CC45" s="12">
        <v>172674</v>
      </c>
      <c r="CD45" s="16">
        <v>0</v>
      </c>
      <c r="CE45" s="17">
        <v>0</v>
      </c>
      <c r="CF45" s="17">
        <v>0</v>
      </c>
      <c r="CG45" s="17">
        <v>0</v>
      </c>
      <c r="CH45" s="17">
        <v>0</v>
      </c>
      <c r="CI45" s="17">
        <v>0</v>
      </c>
      <c r="CJ45" s="17">
        <v>0</v>
      </c>
      <c r="CK45" s="12">
        <v>0</v>
      </c>
    </row>
    <row r="46" spans="1:89" x14ac:dyDescent="0.25">
      <c r="A46" s="4" t="s">
        <v>37</v>
      </c>
      <c r="B46" s="67">
        <v>3710875.0800000005</v>
      </c>
      <c r="C46" s="53">
        <v>823345.85</v>
      </c>
      <c r="D46" s="53">
        <v>624482</v>
      </c>
      <c r="E46" s="53">
        <v>0</v>
      </c>
      <c r="F46" s="53">
        <v>0</v>
      </c>
      <c r="G46" s="53">
        <v>59167.05</v>
      </c>
      <c r="H46" s="53">
        <v>735004.36999999988</v>
      </c>
      <c r="I46" s="68">
        <v>5952874.3499999996</v>
      </c>
      <c r="J46" s="16">
        <v>3372660.21</v>
      </c>
      <c r="K46" s="17">
        <v>145000</v>
      </c>
      <c r="L46" s="17">
        <v>391000</v>
      </c>
      <c r="M46" s="17">
        <v>0</v>
      </c>
      <c r="N46" s="17">
        <v>0</v>
      </c>
      <c r="O46" s="17">
        <v>20000</v>
      </c>
      <c r="P46" s="17">
        <v>495268.29</v>
      </c>
      <c r="Q46" s="12">
        <v>4423928.5</v>
      </c>
      <c r="R46" s="16">
        <v>61094.49</v>
      </c>
      <c r="S46" s="17">
        <v>4000</v>
      </c>
      <c r="T46" s="17">
        <v>84000</v>
      </c>
      <c r="U46" s="17">
        <v>0</v>
      </c>
      <c r="V46" s="17">
        <v>0</v>
      </c>
      <c r="W46" s="17">
        <v>0</v>
      </c>
      <c r="X46" s="17">
        <v>10819.9</v>
      </c>
      <c r="Y46" s="12">
        <v>159914.38999999998</v>
      </c>
      <c r="Z46" s="16">
        <v>0</v>
      </c>
      <c r="AA46" s="17">
        <v>0</v>
      </c>
      <c r="AB46" s="17">
        <v>0</v>
      </c>
      <c r="AC46" s="17">
        <v>0</v>
      </c>
      <c r="AD46" s="17">
        <v>0</v>
      </c>
      <c r="AE46" s="17">
        <v>0</v>
      </c>
      <c r="AF46" s="17">
        <v>0</v>
      </c>
      <c r="AG46" s="12">
        <v>0</v>
      </c>
      <c r="AH46" s="16">
        <v>8702.75</v>
      </c>
      <c r="AI46" s="17">
        <v>105000</v>
      </c>
      <c r="AJ46" s="17">
        <v>8070</v>
      </c>
      <c r="AK46" s="17">
        <v>0</v>
      </c>
      <c r="AL46" s="17">
        <v>0</v>
      </c>
      <c r="AM46" s="17">
        <v>9000</v>
      </c>
      <c r="AN46" s="17">
        <v>57637.31</v>
      </c>
      <c r="AO46" s="12">
        <v>188410.06</v>
      </c>
      <c r="AP46" s="16">
        <v>0</v>
      </c>
      <c r="AQ46" s="17">
        <v>0</v>
      </c>
      <c r="AR46" s="17">
        <v>0</v>
      </c>
      <c r="AS46" s="17">
        <v>0</v>
      </c>
      <c r="AT46" s="17">
        <v>0</v>
      </c>
      <c r="AU46" s="17">
        <v>0</v>
      </c>
      <c r="AV46" s="17">
        <v>0</v>
      </c>
      <c r="AW46" s="12">
        <v>0</v>
      </c>
      <c r="AX46" s="16">
        <v>86245.6</v>
      </c>
      <c r="AY46" s="17">
        <v>60000</v>
      </c>
      <c r="AZ46" s="17">
        <v>0</v>
      </c>
      <c r="BA46" s="17">
        <v>0</v>
      </c>
      <c r="BB46" s="17">
        <v>0</v>
      </c>
      <c r="BC46" s="17">
        <v>0</v>
      </c>
      <c r="BD46" s="17">
        <v>109119.73</v>
      </c>
      <c r="BE46" s="12">
        <v>255365.33000000002</v>
      </c>
      <c r="BF46" s="16">
        <v>52575.99</v>
      </c>
      <c r="BG46" s="17">
        <v>498504</v>
      </c>
      <c r="BH46" s="17">
        <v>140000</v>
      </c>
      <c r="BI46" s="17">
        <v>0</v>
      </c>
      <c r="BJ46" s="17">
        <v>0</v>
      </c>
      <c r="BK46" s="17">
        <v>0</v>
      </c>
      <c r="BL46" s="17">
        <v>4389.08</v>
      </c>
      <c r="BM46" s="12">
        <v>695469.07</v>
      </c>
      <c r="BN46" s="16">
        <v>123625.9</v>
      </c>
      <c r="BO46" s="17">
        <v>0</v>
      </c>
      <c r="BP46" s="17">
        <v>1412</v>
      </c>
      <c r="BQ46" s="17">
        <v>0</v>
      </c>
      <c r="BR46" s="17">
        <v>0</v>
      </c>
      <c r="BS46" s="17">
        <v>30167.05</v>
      </c>
      <c r="BT46" s="17">
        <v>0</v>
      </c>
      <c r="BU46" s="12">
        <v>155204.94999999998</v>
      </c>
      <c r="BV46" s="16">
        <v>5970.14</v>
      </c>
      <c r="BW46" s="17">
        <v>10841.85</v>
      </c>
      <c r="BX46" s="17">
        <v>0</v>
      </c>
      <c r="BY46" s="17">
        <v>0</v>
      </c>
      <c r="BZ46" s="17">
        <v>0</v>
      </c>
      <c r="CA46" s="17">
        <v>0</v>
      </c>
      <c r="CB46" s="17">
        <v>57770.06</v>
      </c>
      <c r="CC46" s="12">
        <v>74582.05</v>
      </c>
      <c r="CD46" s="16">
        <v>0</v>
      </c>
      <c r="CE46" s="17">
        <v>0</v>
      </c>
      <c r="CF46" s="17">
        <v>0</v>
      </c>
      <c r="CG46" s="17">
        <v>0</v>
      </c>
      <c r="CH46" s="17">
        <v>0</v>
      </c>
      <c r="CI46" s="17">
        <v>0</v>
      </c>
      <c r="CJ46" s="17">
        <v>0</v>
      </c>
      <c r="CK46" s="12">
        <v>0</v>
      </c>
    </row>
    <row r="47" spans="1:89" x14ac:dyDescent="0.25">
      <c r="A47" s="4" t="s">
        <v>38</v>
      </c>
      <c r="B47" s="67">
        <v>27092.78</v>
      </c>
      <c r="C47" s="53">
        <v>0</v>
      </c>
      <c r="D47" s="53">
        <v>2140467.38</v>
      </c>
      <c r="E47" s="53">
        <v>0</v>
      </c>
      <c r="F47" s="53">
        <v>0</v>
      </c>
      <c r="G47" s="53">
        <v>0</v>
      </c>
      <c r="H47" s="53">
        <v>0</v>
      </c>
      <c r="I47" s="68">
        <v>2167560.1599999997</v>
      </c>
      <c r="J47" s="16">
        <v>1713.6</v>
      </c>
      <c r="K47" s="17">
        <v>0</v>
      </c>
      <c r="L47" s="17">
        <v>896898.32</v>
      </c>
      <c r="M47" s="17">
        <v>0</v>
      </c>
      <c r="N47" s="17">
        <v>0</v>
      </c>
      <c r="O47" s="17">
        <v>0</v>
      </c>
      <c r="P47" s="17">
        <v>0</v>
      </c>
      <c r="Q47" s="12">
        <v>898611.91999999993</v>
      </c>
      <c r="R47" s="16">
        <v>18.91</v>
      </c>
      <c r="S47" s="17">
        <v>0</v>
      </c>
      <c r="T47" s="17">
        <v>416905.5</v>
      </c>
      <c r="U47" s="17">
        <v>0</v>
      </c>
      <c r="V47" s="17">
        <v>0</v>
      </c>
      <c r="W47" s="17">
        <v>0</v>
      </c>
      <c r="X47" s="17">
        <v>0</v>
      </c>
      <c r="Y47" s="12">
        <v>416924.41</v>
      </c>
      <c r="Z47" s="16">
        <v>0</v>
      </c>
      <c r="AA47" s="17">
        <v>0</v>
      </c>
      <c r="AB47" s="17">
        <v>539</v>
      </c>
      <c r="AC47" s="17">
        <v>0</v>
      </c>
      <c r="AD47" s="17">
        <v>0</v>
      </c>
      <c r="AE47" s="17">
        <v>0</v>
      </c>
      <c r="AF47" s="17">
        <v>0</v>
      </c>
      <c r="AG47" s="12">
        <v>539</v>
      </c>
      <c r="AH47" s="16">
        <v>0</v>
      </c>
      <c r="AI47" s="17">
        <v>0</v>
      </c>
      <c r="AJ47" s="17">
        <v>0</v>
      </c>
      <c r="AK47" s="17">
        <v>0</v>
      </c>
      <c r="AL47" s="17">
        <v>0</v>
      </c>
      <c r="AM47" s="17">
        <v>0</v>
      </c>
      <c r="AN47" s="17">
        <v>0</v>
      </c>
      <c r="AO47" s="12">
        <v>0</v>
      </c>
      <c r="AP47" s="16">
        <v>0</v>
      </c>
      <c r="AQ47" s="17">
        <v>0</v>
      </c>
      <c r="AR47" s="17">
        <v>7040.5599999999995</v>
      </c>
      <c r="AS47" s="17">
        <v>0</v>
      </c>
      <c r="AT47" s="17">
        <v>0</v>
      </c>
      <c r="AU47" s="17">
        <v>0</v>
      </c>
      <c r="AV47" s="17">
        <v>0</v>
      </c>
      <c r="AW47" s="12">
        <v>7040.5599999999995</v>
      </c>
      <c r="AX47" s="16">
        <v>0</v>
      </c>
      <c r="AY47" s="17">
        <v>0</v>
      </c>
      <c r="AZ47" s="17">
        <v>0</v>
      </c>
      <c r="BA47" s="17">
        <v>0</v>
      </c>
      <c r="BB47" s="17">
        <v>0</v>
      </c>
      <c r="BC47" s="17">
        <v>0</v>
      </c>
      <c r="BD47" s="17">
        <v>0</v>
      </c>
      <c r="BE47" s="12">
        <v>0</v>
      </c>
      <c r="BF47" s="16">
        <v>0</v>
      </c>
      <c r="BG47" s="17">
        <v>0</v>
      </c>
      <c r="BH47" s="17">
        <v>0</v>
      </c>
      <c r="BI47" s="17">
        <v>0</v>
      </c>
      <c r="BJ47" s="17">
        <v>0</v>
      </c>
      <c r="BK47" s="17">
        <v>0</v>
      </c>
      <c r="BL47" s="17">
        <v>0</v>
      </c>
      <c r="BM47" s="12">
        <v>0</v>
      </c>
      <c r="BN47" s="16">
        <v>0</v>
      </c>
      <c r="BO47" s="17">
        <v>0</v>
      </c>
      <c r="BP47" s="17">
        <v>816084</v>
      </c>
      <c r="BQ47" s="17">
        <v>0</v>
      </c>
      <c r="BR47" s="17">
        <v>0</v>
      </c>
      <c r="BS47" s="17">
        <v>0</v>
      </c>
      <c r="BT47" s="17">
        <v>0</v>
      </c>
      <c r="BU47" s="12">
        <v>816084</v>
      </c>
      <c r="BV47" s="16">
        <v>25360.27</v>
      </c>
      <c r="BW47" s="17">
        <v>0</v>
      </c>
      <c r="BX47" s="17">
        <v>3000</v>
      </c>
      <c r="BY47" s="17">
        <v>0</v>
      </c>
      <c r="BZ47" s="17">
        <v>0</v>
      </c>
      <c r="CA47" s="17">
        <v>0</v>
      </c>
      <c r="CB47" s="17">
        <v>0</v>
      </c>
      <c r="CC47" s="12">
        <v>28360.27</v>
      </c>
      <c r="CD47" s="16">
        <v>0</v>
      </c>
      <c r="CE47" s="17">
        <v>0</v>
      </c>
      <c r="CF47" s="17">
        <v>0</v>
      </c>
      <c r="CG47" s="17">
        <v>0</v>
      </c>
      <c r="CH47" s="17">
        <v>0</v>
      </c>
      <c r="CI47" s="17">
        <v>0</v>
      </c>
      <c r="CJ47" s="17">
        <v>0</v>
      </c>
      <c r="CK47" s="12">
        <v>0</v>
      </c>
    </row>
    <row r="48" spans="1:89" x14ac:dyDescent="0.25">
      <c r="A48" s="4" t="s">
        <v>39</v>
      </c>
      <c r="B48" s="67">
        <v>3742606.5</v>
      </c>
      <c r="C48" s="53">
        <v>50000</v>
      </c>
      <c r="D48" s="53">
        <v>1290167</v>
      </c>
      <c r="E48" s="53">
        <v>0</v>
      </c>
      <c r="F48" s="53">
        <v>1615600</v>
      </c>
      <c r="G48" s="53">
        <v>83698</v>
      </c>
      <c r="H48" s="53">
        <v>292140.45</v>
      </c>
      <c r="I48" s="68">
        <v>7074211.9500000002</v>
      </c>
      <c r="J48" s="16">
        <v>3057301</v>
      </c>
      <c r="K48" s="17">
        <v>0</v>
      </c>
      <c r="L48" s="17">
        <v>751777</v>
      </c>
      <c r="M48" s="17">
        <v>0</v>
      </c>
      <c r="N48" s="17">
        <v>780000</v>
      </c>
      <c r="O48" s="17">
        <v>58901</v>
      </c>
      <c r="P48" s="17">
        <v>219593</v>
      </c>
      <c r="Q48" s="12">
        <v>4867572</v>
      </c>
      <c r="R48" s="16">
        <v>546264.5</v>
      </c>
      <c r="S48" s="17">
        <v>0</v>
      </c>
      <c r="T48" s="17">
        <v>478890</v>
      </c>
      <c r="U48" s="17">
        <v>0</v>
      </c>
      <c r="V48" s="17">
        <v>835600</v>
      </c>
      <c r="W48" s="17">
        <v>24797</v>
      </c>
      <c r="X48" s="17">
        <v>51702.25</v>
      </c>
      <c r="Y48" s="12">
        <v>1937253.75</v>
      </c>
      <c r="Z48" s="16">
        <v>0</v>
      </c>
      <c r="AA48" s="17">
        <v>0</v>
      </c>
      <c r="AB48" s="17">
        <v>0</v>
      </c>
      <c r="AC48" s="17">
        <v>0</v>
      </c>
      <c r="AD48" s="17">
        <v>0</v>
      </c>
      <c r="AE48" s="17">
        <v>0</v>
      </c>
      <c r="AF48" s="17">
        <v>0</v>
      </c>
      <c r="AG48" s="12">
        <v>0</v>
      </c>
      <c r="AH48" s="16">
        <v>0</v>
      </c>
      <c r="AI48" s="17">
        <v>0</v>
      </c>
      <c r="AJ48" s="17">
        <v>0</v>
      </c>
      <c r="AK48" s="17">
        <v>0</v>
      </c>
      <c r="AL48" s="17">
        <v>0</v>
      </c>
      <c r="AM48" s="17">
        <v>0</v>
      </c>
      <c r="AN48" s="17">
        <v>0</v>
      </c>
      <c r="AO48" s="12">
        <v>0</v>
      </c>
      <c r="AP48" s="16">
        <v>7363</v>
      </c>
      <c r="AQ48" s="17">
        <v>0</v>
      </c>
      <c r="AR48" s="17">
        <v>0</v>
      </c>
      <c r="AS48" s="17">
        <v>0</v>
      </c>
      <c r="AT48" s="17">
        <v>0</v>
      </c>
      <c r="AU48" s="17">
        <v>0</v>
      </c>
      <c r="AV48" s="17">
        <v>0</v>
      </c>
      <c r="AW48" s="12">
        <v>7363</v>
      </c>
      <c r="AX48" s="16">
        <v>60344</v>
      </c>
      <c r="AY48" s="17">
        <v>0</v>
      </c>
      <c r="AZ48" s="17">
        <v>30000</v>
      </c>
      <c r="BA48" s="17">
        <v>0</v>
      </c>
      <c r="BB48" s="17">
        <v>0</v>
      </c>
      <c r="BC48" s="17">
        <v>0</v>
      </c>
      <c r="BD48" s="17">
        <v>540</v>
      </c>
      <c r="BE48" s="12">
        <v>90884</v>
      </c>
      <c r="BF48" s="16">
        <v>0</v>
      </c>
      <c r="BG48" s="17">
        <v>0</v>
      </c>
      <c r="BH48" s="17">
        <v>0</v>
      </c>
      <c r="BI48" s="17">
        <v>0</v>
      </c>
      <c r="BJ48" s="17">
        <v>0</v>
      </c>
      <c r="BK48" s="17">
        <v>0</v>
      </c>
      <c r="BL48" s="17">
        <v>0</v>
      </c>
      <c r="BM48" s="12">
        <v>0</v>
      </c>
      <c r="BN48" s="16">
        <v>0</v>
      </c>
      <c r="BO48" s="17">
        <v>0</v>
      </c>
      <c r="BP48" s="17">
        <v>0</v>
      </c>
      <c r="BQ48" s="17">
        <v>0</v>
      </c>
      <c r="BR48" s="17">
        <v>0</v>
      </c>
      <c r="BS48" s="17">
        <v>0</v>
      </c>
      <c r="BT48" s="17">
        <v>0</v>
      </c>
      <c r="BU48" s="12">
        <v>0</v>
      </c>
      <c r="BV48" s="16">
        <v>70980</v>
      </c>
      <c r="BW48" s="17">
        <v>50000</v>
      </c>
      <c r="BX48" s="17">
        <v>0</v>
      </c>
      <c r="BY48" s="17">
        <v>0</v>
      </c>
      <c r="BZ48" s="17">
        <v>0</v>
      </c>
      <c r="CA48" s="17">
        <v>0</v>
      </c>
      <c r="CB48" s="17">
        <v>19104</v>
      </c>
      <c r="CC48" s="12">
        <v>140084</v>
      </c>
      <c r="CD48" s="16">
        <v>354</v>
      </c>
      <c r="CE48" s="17">
        <v>0</v>
      </c>
      <c r="CF48" s="17">
        <v>29500</v>
      </c>
      <c r="CG48" s="17">
        <v>0</v>
      </c>
      <c r="CH48" s="17">
        <v>0</v>
      </c>
      <c r="CI48" s="17">
        <v>0</v>
      </c>
      <c r="CJ48" s="17">
        <v>1201.1999999999998</v>
      </c>
      <c r="CK48" s="12">
        <v>31055.200000000001</v>
      </c>
    </row>
    <row r="49" spans="1:89" x14ac:dyDescent="0.25">
      <c r="A49" s="4" t="s">
        <v>40</v>
      </c>
      <c r="B49" s="67">
        <v>208152.64480403118</v>
      </c>
      <c r="C49" s="53">
        <v>4600</v>
      </c>
      <c r="D49" s="53">
        <v>45771</v>
      </c>
      <c r="E49" s="53">
        <v>0</v>
      </c>
      <c r="F49" s="53">
        <v>0</v>
      </c>
      <c r="G49" s="53">
        <v>337891.78</v>
      </c>
      <c r="H49" s="53">
        <v>378431.99</v>
      </c>
      <c r="I49" s="68">
        <v>974847.41480403114</v>
      </c>
      <c r="J49" s="16">
        <v>0</v>
      </c>
      <c r="K49" s="17">
        <v>0</v>
      </c>
      <c r="L49" s="17">
        <v>0</v>
      </c>
      <c r="M49" s="17">
        <v>0</v>
      </c>
      <c r="N49" s="17">
        <v>0</v>
      </c>
      <c r="O49" s="17">
        <v>107736.94</v>
      </c>
      <c r="P49" s="17">
        <v>0</v>
      </c>
      <c r="Q49" s="12">
        <v>107736.94</v>
      </c>
      <c r="R49" s="16">
        <v>15778.234804031152</v>
      </c>
      <c r="S49" s="17">
        <v>0</v>
      </c>
      <c r="T49" s="17">
        <v>24000</v>
      </c>
      <c r="U49" s="17">
        <v>0</v>
      </c>
      <c r="V49" s="17">
        <v>0</v>
      </c>
      <c r="W49" s="17">
        <v>0</v>
      </c>
      <c r="X49" s="17">
        <v>188977.2</v>
      </c>
      <c r="Y49" s="12">
        <v>228755.43480403116</v>
      </c>
      <c r="Z49" s="16">
        <v>0</v>
      </c>
      <c r="AA49" s="17">
        <v>0</v>
      </c>
      <c r="AB49" s="17">
        <v>0</v>
      </c>
      <c r="AC49" s="17">
        <v>0</v>
      </c>
      <c r="AD49" s="17">
        <v>0</v>
      </c>
      <c r="AE49" s="17">
        <v>0</v>
      </c>
      <c r="AF49" s="17">
        <v>0</v>
      </c>
      <c r="AG49" s="12">
        <v>0</v>
      </c>
      <c r="AH49" s="16">
        <v>191502.45</v>
      </c>
      <c r="AI49" s="17">
        <v>0</v>
      </c>
      <c r="AJ49" s="17">
        <v>0</v>
      </c>
      <c r="AK49" s="17">
        <v>0</v>
      </c>
      <c r="AL49" s="17">
        <v>0</v>
      </c>
      <c r="AM49" s="17">
        <v>0</v>
      </c>
      <c r="AN49" s="17">
        <v>101732.15</v>
      </c>
      <c r="AO49" s="12">
        <v>293234.59999999998</v>
      </c>
      <c r="AP49" s="16">
        <v>0</v>
      </c>
      <c r="AQ49" s="17">
        <v>0</v>
      </c>
      <c r="AR49" s="17">
        <v>0</v>
      </c>
      <c r="AS49" s="17">
        <v>0</v>
      </c>
      <c r="AT49" s="17">
        <v>0</v>
      </c>
      <c r="AU49" s="17">
        <v>14.72</v>
      </c>
      <c r="AV49" s="17">
        <v>0</v>
      </c>
      <c r="AW49" s="12">
        <v>14.72</v>
      </c>
      <c r="AX49" s="16">
        <v>0</v>
      </c>
      <c r="AY49" s="17">
        <v>0</v>
      </c>
      <c r="AZ49" s="17">
        <v>0</v>
      </c>
      <c r="BA49" s="17">
        <v>0</v>
      </c>
      <c r="BB49" s="17">
        <v>0</v>
      </c>
      <c r="BC49" s="17">
        <v>0</v>
      </c>
      <c r="BD49" s="17">
        <v>0</v>
      </c>
      <c r="BE49" s="12">
        <v>0</v>
      </c>
      <c r="BF49" s="16">
        <v>0</v>
      </c>
      <c r="BG49" s="17">
        <v>0</v>
      </c>
      <c r="BH49" s="17">
        <v>0</v>
      </c>
      <c r="BI49" s="17">
        <v>0</v>
      </c>
      <c r="BJ49" s="17">
        <v>0</v>
      </c>
      <c r="BK49" s="17">
        <v>239.28</v>
      </c>
      <c r="BL49" s="17">
        <v>0</v>
      </c>
      <c r="BM49" s="12">
        <v>239.28</v>
      </c>
      <c r="BN49" s="16">
        <v>0</v>
      </c>
      <c r="BO49" s="17">
        <v>0</v>
      </c>
      <c r="BP49" s="17">
        <v>0</v>
      </c>
      <c r="BQ49" s="17">
        <v>0</v>
      </c>
      <c r="BR49" s="17">
        <v>0</v>
      </c>
      <c r="BS49" s="17">
        <v>229900.84000000003</v>
      </c>
      <c r="BT49" s="17">
        <v>87722.64</v>
      </c>
      <c r="BU49" s="12">
        <v>317623.48000000004</v>
      </c>
      <c r="BV49" s="16">
        <v>62.73</v>
      </c>
      <c r="BW49" s="17">
        <v>4600</v>
      </c>
      <c r="BX49" s="17">
        <v>21771</v>
      </c>
      <c r="BY49" s="17">
        <v>0</v>
      </c>
      <c r="BZ49" s="17">
        <v>0</v>
      </c>
      <c r="CA49" s="17">
        <v>0</v>
      </c>
      <c r="CB49" s="17">
        <v>0</v>
      </c>
      <c r="CC49" s="12">
        <v>26433.73</v>
      </c>
      <c r="CD49" s="16">
        <v>809.23</v>
      </c>
      <c r="CE49" s="17">
        <v>0</v>
      </c>
      <c r="CF49" s="17">
        <v>0</v>
      </c>
      <c r="CG49" s="17">
        <v>0</v>
      </c>
      <c r="CH49" s="17">
        <v>0</v>
      </c>
      <c r="CI49" s="17">
        <v>0</v>
      </c>
      <c r="CJ49" s="17">
        <v>0</v>
      </c>
      <c r="CK49" s="12">
        <v>809.23</v>
      </c>
    </row>
    <row r="50" spans="1:89" x14ac:dyDescent="0.25">
      <c r="A50" s="4" t="s">
        <v>41</v>
      </c>
      <c r="B50" s="67">
        <v>27135</v>
      </c>
      <c r="C50" s="53">
        <v>24431</v>
      </c>
      <c r="D50" s="53">
        <v>193395</v>
      </c>
      <c r="E50" s="53">
        <v>0</v>
      </c>
      <c r="F50" s="53">
        <v>0</v>
      </c>
      <c r="G50" s="53">
        <v>24694</v>
      </c>
      <c r="H50" s="53">
        <v>0</v>
      </c>
      <c r="I50" s="68">
        <v>269655</v>
      </c>
      <c r="J50" s="16">
        <v>25255</v>
      </c>
      <c r="K50" s="17">
        <v>0</v>
      </c>
      <c r="L50" s="17">
        <v>30736</v>
      </c>
      <c r="M50" s="17">
        <v>0</v>
      </c>
      <c r="N50" s="17">
        <v>0</v>
      </c>
      <c r="O50" s="17">
        <v>12125</v>
      </c>
      <c r="P50" s="17">
        <v>0</v>
      </c>
      <c r="Q50" s="12">
        <v>68116</v>
      </c>
      <c r="R50" s="16">
        <v>1880</v>
      </c>
      <c r="S50" s="17">
        <v>7000</v>
      </c>
      <c r="T50" s="17">
        <v>0</v>
      </c>
      <c r="U50" s="17">
        <v>0</v>
      </c>
      <c r="V50" s="17">
        <v>0</v>
      </c>
      <c r="W50" s="17">
        <v>1408</v>
      </c>
      <c r="X50" s="17">
        <v>0</v>
      </c>
      <c r="Y50" s="12">
        <v>10288</v>
      </c>
      <c r="Z50" s="16">
        <v>0</v>
      </c>
      <c r="AA50" s="17">
        <v>0</v>
      </c>
      <c r="AB50" s="17">
        <v>0</v>
      </c>
      <c r="AC50" s="17">
        <v>0</v>
      </c>
      <c r="AD50" s="17">
        <v>0</v>
      </c>
      <c r="AE50" s="17">
        <v>0</v>
      </c>
      <c r="AF50" s="17">
        <v>0</v>
      </c>
      <c r="AG50" s="12">
        <v>0</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0</v>
      </c>
      <c r="BA50" s="17">
        <v>0</v>
      </c>
      <c r="BB50" s="17">
        <v>0</v>
      </c>
      <c r="BC50" s="17">
        <v>0</v>
      </c>
      <c r="BD50" s="17">
        <v>0</v>
      </c>
      <c r="BE50" s="12">
        <v>0</v>
      </c>
      <c r="BF50" s="16">
        <v>0</v>
      </c>
      <c r="BG50" s="17">
        <v>0</v>
      </c>
      <c r="BH50" s="17">
        <v>34300</v>
      </c>
      <c r="BI50" s="17">
        <v>0</v>
      </c>
      <c r="BJ50" s="17">
        <v>0</v>
      </c>
      <c r="BK50" s="17">
        <v>0</v>
      </c>
      <c r="BL50" s="17">
        <v>0</v>
      </c>
      <c r="BM50" s="12">
        <v>34300</v>
      </c>
      <c r="BN50" s="16">
        <v>0</v>
      </c>
      <c r="BO50" s="17">
        <v>0</v>
      </c>
      <c r="BP50" s="17">
        <v>123409</v>
      </c>
      <c r="BQ50" s="17">
        <v>0</v>
      </c>
      <c r="BR50" s="17">
        <v>0</v>
      </c>
      <c r="BS50" s="17">
        <v>10938</v>
      </c>
      <c r="BT50" s="17">
        <v>0</v>
      </c>
      <c r="BU50" s="12">
        <v>134347</v>
      </c>
      <c r="BV50" s="16">
        <v>0</v>
      </c>
      <c r="BW50" s="17">
        <v>0</v>
      </c>
      <c r="BX50" s="17">
        <v>0</v>
      </c>
      <c r="BY50" s="17">
        <v>0</v>
      </c>
      <c r="BZ50" s="17">
        <v>0</v>
      </c>
      <c r="CA50" s="17">
        <v>0</v>
      </c>
      <c r="CB50" s="17">
        <v>0</v>
      </c>
      <c r="CC50" s="12">
        <v>0</v>
      </c>
      <c r="CD50" s="16">
        <v>0</v>
      </c>
      <c r="CE50" s="17">
        <v>17431</v>
      </c>
      <c r="CF50" s="17">
        <v>4950</v>
      </c>
      <c r="CG50" s="17">
        <v>0</v>
      </c>
      <c r="CH50" s="17">
        <v>0</v>
      </c>
      <c r="CI50" s="17">
        <v>223</v>
      </c>
      <c r="CJ50" s="17">
        <v>0</v>
      </c>
      <c r="CK50" s="12">
        <v>22604</v>
      </c>
    </row>
    <row r="51" spans="1:89" x14ac:dyDescent="0.25">
      <c r="A51" s="4" t="s">
        <v>42</v>
      </c>
      <c r="B51" s="67">
        <v>5144284</v>
      </c>
      <c r="C51" s="53">
        <v>555159</v>
      </c>
      <c r="D51" s="53">
        <v>348449</v>
      </c>
      <c r="E51" s="53">
        <v>0</v>
      </c>
      <c r="F51" s="53">
        <v>4326</v>
      </c>
      <c r="G51" s="53">
        <v>2955905</v>
      </c>
      <c r="H51" s="53">
        <v>75500</v>
      </c>
      <c r="I51" s="68">
        <v>9083623</v>
      </c>
      <c r="J51" s="16">
        <v>4592813</v>
      </c>
      <c r="K51" s="17">
        <v>0</v>
      </c>
      <c r="L51" s="17">
        <v>161881</v>
      </c>
      <c r="M51" s="17">
        <v>0</v>
      </c>
      <c r="N51" s="17">
        <v>0</v>
      </c>
      <c r="O51" s="17">
        <v>5604</v>
      </c>
      <c r="P51" s="17">
        <v>0</v>
      </c>
      <c r="Q51" s="12">
        <v>4760298</v>
      </c>
      <c r="R51" s="16">
        <v>40740</v>
      </c>
      <c r="S51" s="17">
        <v>0</v>
      </c>
      <c r="T51" s="17">
        <v>0</v>
      </c>
      <c r="U51" s="17">
        <v>0</v>
      </c>
      <c r="V51" s="17">
        <v>0</v>
      </c>
      <c r="W51" s="17">
        <v>2688253</v>
      </c>
      <c r="X51" s="17">
        <v>52500</v>
      </c>
      <c r="Y51" s="12">
        <v>2781493</v>
      </c>
      <c r="Z51" s="16">
        <v>0</v>
      </c>
      <c r="AA51" s="17">
        <v>0</v>
      </c>
      <c r="AB51" s="17">
        <v>0</v>
      </c>
      <c r="AC51" s="17">
        <v>0</v>
      </c>
      <c r="AD51" s="17">
        <v>0</v>
      </c>
      <c r="AE51" s="17">
        <v>0</v>
      </c>
      <c r="AF51" s="17">
        <v>0</v>
      </c>
      <c r="AG51" s="12">
        <v>0</v>
      </c>
      <c r="AH51" s="16">
        <v>0</v>
      </c>
      <c r="AI51" s="17">
        <v>0</v>
      </c>
      <c r="AJ51" s="17">
        <v>160000</v>
      </c>
      <c r="AK51" s="17">
        <v>0</v>
      </c>
      <c r="AL51" s="17">
        <v>0</v>
      </c>
      <c r="AM51" s="17">
        <v>200000</v>
      </c>
      <c r="AN51" s="17">
        <v>0</v>
      </c>
      <c r="AO51" s="12">
        <v>360000</v>
      </c>
      <c r="AP51" s="16">
        <v>0</v>
      </c>
      <c r="AQ51" s="17">
        <v>0</v>
      </c>
      <c r="AR51" s="17">
        <v>0</v>
      </c>
      <c r="AS51" s="17">
        <v>0</v>
      </c>
      <c r="AT51" s="17">
        <v>0</v>
      </c>
      <c r="AU51" s="17">
        <v>0</v>
      </c>
      <c r="AV51" s="17">
        <v>0</v>
      </c>
      <c r="AW51" s="12">
        <v>0</v>
      </c>
      <c r="AX51" s="16">
        <v>0</v>
      </c>
      <c r="AY51" s="17">
        <v>0</v>
      </c>
      <c r="AZ51" s="17">
        <v>0</v>
      </c>
      <c r="BA51" s="17">
        <v>0</v>
      </c>
      <c r="BB51" s="17">
        <v>0</v>
      </c>
      <c r="BC51" s="17">
        <v>0</v>
      </c>
      <c r="BD51" s="17">
        <v>0</v>
      </c>
      <c r="BE51" s="12">
        <v>0</v>
      </c>
      <c r="BF51" s="16">
        <v>120055</v>
      </c>
      <c r="BG51" s="17">
        <v>543159</v>
      </c>
      <c r="BH51" s="17">
        <v>0</v>
      </c>
      <c r="BI51" s="17">
        <v>0</v>
      </c>
      <c r="BJ51" s="17">
        <v>4326</v>
      </c>
      <c r="BK51" s="17">
        <v>98</v>
      </c>
      <c r="BL51" s="17">
        <v>0</v>
      </c>
      <c r="BM51" s="12">
        <v>667638</v>
      </c>
      <c r="BN51" s="16">
        <v>212215</v>
      </c>
      <c r="BO51" s="17">
        <v>12000</v>
      </c>
      <c r="BP51" s="17">
        <v>0</v>
      </c>
      <c r="BQ51" s="17">
        <v>0</v>
      </c>
      <c r="BR51" s="17">
        <v>0</v>
      </c>
      <c r="BS51" s="17">
        <v>4931</v>
      </c>
      <c r="BT51" s="17">
        <v>18000</v>
      </c>
      <c r="BU51" s="12">
        <v>247146</v>
      </c>
      <c r="BV51" s="16">
        <v>177697</v>
      </c>
      <c r="BW51" s="17">
        <v>0</v>
      </c>
      <c r="BX51" s="17">
        <v>26568</v>
      </c>
      <c r="BY51" s="17">
        <v>0</v>
      </c>
      <c r="BZ51" s="17">
        <v>0</v>
      </c>
      <c r="CA51" s="17">
        <v>57019</v>
      </c>
      <c r="CB51" s="17">
        <v>5000</v>
      </c>
      <c r="CC51" s="12">
        <v>266284</v>
      </c>
      <c r="CD51" s="16">
        <v>764</v>
      </c>
      <c r="CE51" s="17">
        <v>0</v>
      </c>
      <c r="CF51" s="17">
        <v>0</v>
      </c>
      <c r="CG51" s="17">
        <v>0</v>
      </c>
      <c r="CH51" s="17">
        <v>0</v>
      </c>
      <c r="CI51" s="17">
        <v>0</v>
      </c>
      <c r="CJ51" s="17">
        <v>0</v>
      </c>
      <c r="CK51" s="12">
        <v>764</v>
      </c>
    </row>
    <row r="52" spans="1:89" x14ac:dyDescent="0.25">
      <c r="A52" s="4" t="s">
        <v>43</v>
      </c>
      <c r="B52" s="67">
        <v>17496506.490000002</v>
      </c>
      <c r="C52" s="53">
        <v>24998.79</v>
      </c>
      <c r="D52" s="53">
        <v>1092605</v>
      </c>
      <c r="E52" s="53">
        <v>0</v>
      </c>
      <c r="F52" s="53">
        <v>1083000</v>
      </c>
      <c r="G52" s="53">
        <v>4130447.78</v>
      </c>
      <c r="H52" s="53">
        <v>222193.83</v>
      </c>
      <c r="I52" s="68">
        <v>24049751.890000001</v>
      </c>
      <c r="J52" s="16">
        <v>14925388.100000001</v>
      </c>
      <c r="K52" s="17">
        <v>6543</v>
      </c>
      <c r="L52" s="17">
        <v>1028205</v>
      </c>
      <c r="M52" s="17">
        <v>0</v>
      </c>
      <c r="N52" s="17">
        <v>1083000</v>
      </c>
      <c r="O52" s="17">
        <v>128109.75</v>
      </c>
      <c r="P52" s="17">
        <v>201400.34</v>
      </c>
      <c r="Q52" s="12">
        <v>17372646.190000001</v>
      </c>
      <c r="R52" s="16">
        <v>136659.21</v>
      </c>
      <c r="S52" s="17">
        <v>10000</v>
      </c>
      <c r="T52" s="17">
        <v>49800</v>
      </c>
      <c r="U52" s="17">
        <v>0</v>
      </c>
      <c r="V52" s="17">
        <v>0</v>
      </c>
      <c r="W52" s="17">
        <v>3856355.76</v>
      </c>
      <c r="X52" s="17">
        <v>0</v>
      </c>
      <c r="Y52" s="12">
        <v>4052814.9699999997</v>
      </c>
      <c r="Z52" s="16">
        <v>0</v>
      </c>
      <c r="AA52" s="17">
        <v>0</v>
      </c>
      <c r="AB52" s="17">
        <v>0</v>
      </c>
      <c r="AC52" s="17">
        <v>0</v>
      </c>
      <c r="AD52" s="17">
        <v>0</v>
      </c>
      <c r="AE52" s="17">
        <v>0</v>
      </c>
      <c r="AF52" s="17">
        <v>0</v>
      </c>
      <c r="AG52" s="12">
        <v>0</v>
      </c>
      <c r="AH52" s="16">
        <v>18979.13</v>
      </c>
      <c r="AI52" s="17">
        <v>0</v>
      </c>
      <c r="AJ52" s="17">
        <v>11600</v>
      </c>
      <c r="AK52" s="17">
        <v>0</v>
      </c>
      <c r="AL52" s="17">
        <v>0</v>
      </c>
      <c r="AM52" s="17">
        <v>100000</v>
      </c>
      <c r="AN52" s="17">
        <v>0</v>
      </c>
      <c r="AO52" s="12">
        <v>130579.13</v>
      </c>
      <c r="AP52" s="16">
        <v>0</v>
      </c>
      <c r="AQ52" s="17">
        <v>0</v>
      </c>
      <c r="AR52" s="17">
        <v>0</v>
      </c>
      <c r="AS52" s="17">
        <v>0</v>
      </c>
      <c r="AT52" s="17">
        <v>0</v>
      </c>
      <c r="AU52" s="17">
        <v>0</v>
      </c>
      <c r="AV52" s="17">
        <v>0</v>
      </c>
      <c r="AW52" s="12">
        <v>0</v>
      </c>
      <c r="AX52" s="16">
        <v>746523.67999999982</v>
      </c>
      <c r="AY52" s="17">
        <v>0</v>
      </c>
      <c r="AZ52" s="17">
        <v>3000</v>
      </c>
      <c r="BA52" s="17">
        <v>0</v>
      </c>
      <c r="BB52" s="17">
        <v>0</v>
      </c>
      <c r="BC52" s="17">
        <v>482.27</v>
      </c>
      <c r="BD52" s="17">
        <v>0</v>
      </c>
      <c r="BE52" s="12">
        <v>750005.94999999984</v>
      </c>
      <c r="BF52" s="16">
        <v>0</v>
      </c>
      <c r="BG52" s="17">
        <v>0</v>
      </c>
      <c r="BH52" s="17">
        <v>0</v>
      </c>
      <c r="BI52" s="17">
        <v>0</v>
      </c>
      <c r="BJ52" s="17">
        <v>0</v>
      </c>
      <c r="BK52" s="17">
        <v>0</v>
      </c>
      <c r="BL52" s="17">
        <v>0</v>
      </c>
      <c r="BM52" s="12">
        <v>0</v>
      </c>
      <c r="BN52" s="16">
        <v>1217579.69</v>
      </c>
      <c r="BO52" s="17">
        <v>0</v>
      </c>
      <c r="BP52" s="17">
        <v>0</v>
      </c>
      <c r="BQ52" s="17">
        <v>0</v>
      </c>
      <c r="BR52" s="17">
        <v>0</v>
      </c>
      <c r="BS52" s="17">
        <v>10000</v>
      </c>
      <c r="BT52" s="17">
        <v>0</v>
      </c>
      <c r="BU52" s="12">
        <v>1227579.69</v>
      </c>
      <c r="BV52" s="16">
        <v>451376.68</v>
      </c>
      <c r="BW52" s="17">
        <v>8455.7900000000009</v>
      </c>
      <c r="BX52" s="17">
        <v>0</v>
      </c>
      <c r="BY52" s="17">
        <v>0</v>
      </c>
      <c r="BZ52" s="17">
        <v>0</v>
      </c>
      <c r="CA52" s="17">
        <v>35500</v>
      </c>
      <c r="CB52" s="17">
        <v>20793.490000000002</v>
      </c>
      <c r="CC52" s="12">
        <v>516125.95999999996</v>
      </c>
      <c r="CD52" s="16">
        <v>0</v>
      </c>
      <c r="CE52" s="17">
        <v>0</v>
      </c>
      <c r="CF52" s="17">
        <v>0</v>
      </c>
      <c r="CG52" s="17">
        <v>0</v>
      </c>
      <c r="CH52" s="17">
        <v>0</v>
      </c>
      <c r="CI52" s="17">
        <v>0</v>
      </c>
      <c r="CJ52" s="17">
        <v>0</v>
      </c>
      <c r="CK52" s="12">
        <v>0</v>
      </c>
    </row>
    <row r="53" spans="1:89" x14ac:dyDescent="0.25">
      <c r="A53" s="4" t="s">
        <v>44</v>
      </c>
      <c r="B53" s="67">
        <v>6995000</v>
      </c>
      <c r="C53" s="53">
        <v>1033000</v>
      </c>
      <c r="D53" s="53">
        <v>398000</v>
      </c>
      <c r="E53" s="53">
        <v>0</v>
      </c>
      <c r="F53" s="53">
        <v>18000</v>
      </c>
      <c r="G53" s="53">
        <v>800000</v>
      </c>
      <c r="H53" s="53">
        <v>462000</v>
      </c>
      <c r="I53" s="68">
        <v>9706000</v>
      </c>
      <c r="J53" s="16">
        <v>1291000</v>
      </c>
      <c r="K53" s="17">
        <v>98000</v>
      </c>
      <c r="L53" s="17">
        <v>0</v>
      </c>
      <c r="M53" s="17">
        <v>0</v>
      </c>
      <c r="N53" s="17">
        <v>0</v>
      </c>
      <c r="O53" s="17">
        <v>0</v>
      </c>
      <c r="P53" s="17">
        <v>0</v>
      </c>
      <c r="Q53" s="12">
        <v>1389000</v>
      </c>
      <c r="R53" s="16">
        <v>4157000</v>
      </c>
      <c r="S53" s="17">
        <v>70000</v>
      </c>
      <c r="T53" s="17">
        <v>398000</v>
      </c>
      <c r="U53" s="17">
        <v>0</v>
      </c>
      <c r="V53" s="17">
        <v>0</v>
      </c>
      <c r="W53" s="17">
        <v>0</v>
      </c>
      <c r="X53" s="17">
        <v>460000</v>
      </c>
      <c r="Y53" s="12">
        <v>5085000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c r="AP53" s="16">
        <v>0</v>
      </c>
      <c r="AQ53" s="17">
        <v>0</v>
      </c>
      <c r="AR53" s="17">
        <v>0</v>
      </c>
      <c r="AS53" s="17">
        <v>0</v>
      </c>
      <c r="AT53" s="17">
        <v>0</v>
      </c>
      <c r="AU53" s="17">
        <v>0</v>
      </c>
      <c r="AV53" s="17">
        <v>0</v>
      </c>
      <c r="AW53" s="12">
        <v>0</v>
      </c>
      <c r="AX53" s="16">
        <v>0</v>
      </c>
      <c r="AY53" s="17">
        <v>0</v>
      </c>
      <c r="AZ53" s="17">
        <v>0</v>
      </c>
      <c r="BA53" s="17">
        <v>0</v>
      </c>
      <c r="BB53" s="17">
        <v>0</v>
      </c>
      <c r="BC53" s="17">
        <v>0</v>
      </c>
      <c r="BD53" s="17">
        <v>0</v>
      </c>
      <c r="BE53" s="12">
        <v>0</v>
      </c>
      <c r="BF53" s="16">
        <v>248000</v>
      </c>
      <c r="BG53" s="17">
        <v>768000</v>
      </c>
      <c r="BH53" s="17">
        <v>0</v>
      </c>
      <c r="BI53" s="17">
        <v>0</v>
      </c>
      <c r="BJ53" s="17">
        <v>0</v>
      </c>
      <c r="BK53" s="17">
        <v>0</v>
      </c>
      <c r="BL53" s="17">
        <v>0</v>
      </c>
      <c r="BM53" s="12">
        <v>1016000</v>
      </c>
      <c r="BN53" s="16">
        <v>1201000</v>
      </c>
      <c r="BO53" s="17">
        <v>0</v>
      </c>
      <c r="BP53" s="17">
        <v>0</v>
      </c>
      <c r="BQ53" s="17">
        <v>0</v>
      </c>
      <c r="BR53" s="17">
        <v>0</v>
      </c>
      <c r="BS53" s="17">
        <v>0</v>
      </c>
      <c r="BT53" s="17">
        <v>0</v>
      </c>
      <c r="BU53" s="12">
        <v>1201000</v>
      </c>
      <c r="BV53" s="16">
        <v>98000</v>
      </c>
      <c r="BW53" s="17">
        <v>97000</v>
      </c>
      <c r="BX53" s="17">
        <v>0</v>
      </c>
      <c r="BY53" s="17">
        <v>0</v>
      </c>
      <c r="BZ53" s="17">
        <v>18000</v>
      </c>
      <c r="CA53" s="17">
        <v>800000</v>
      </c>
      <c r="CB53" s="17">
        <v>2000</v>
      </c>
      <c r="CC53" s="12">
        <v>1015000</v>
      </c>
      <c r="CD53" s="16">
        <v>0</v>
      </c>
      <c r="CE53" s="17">
        <v>0</v>
      </c>
      <c r="CF53" s="17">
        <v>0</v>
      </c>
      <c r="CG53" s="17">
        <v>0</v>
      </c>
      <c r="CH53" s="17">
        <v>0</v>
      </c>
      <c r="CI53" s="17">
        <v>0</v>
      </c>
      <c r="CJ53" s="17">
        <v>0</v>
      </c>
      <c r="CK53" s="12">
        <v>0</v>
      </c>
    </row>
    <row r="54" spans="1:89" x14ac:dyDescent="0.25">
      <c r="A54" s="4" t="s">
        <v>264</v>
      </c>
      <c r="B54" s="67">
        <v>1465534</v>
      </c>
      <c r="C54" s="53">
        <v>1003195</v>
      </c>
      <c r="D54" s="53">
        <v>3309912</v>
      </c>
      <c r="E54" s="53">
        <v>75348</v>
      </c>
      <c r="F54" s="53">
        <v>0</v>
      </c>
      <c r="G54" s="53">
        <v>515000</v>
      </c>
      <c r="H54" s="53">
        <v>111958</v>
      </c>
      <c r="I54" s="68">
        <v>6480947</v>
      </c>
      <c r="J54" s="16">
        <v>820134</v>
      </c>
      <c r="K54" s="17">
        <v>11800</v>
      </c>
      <c r="L54" s="17">
        <v>1858585</v>
      </c>
      <c r="M54" s="17">
        <v>0</v>
      </c>
      <c r="N54" s="17">
        <v>0</v>
      </c>
      <c r="O54" s="17">
        <v>455000</v>
      </c>
      <c r="P54" s="17">
        <v>82727</v>
      </c>
      <c r="Q54" s="12">
        <v>3228246</v>
      </c>
      <c r="R54" s="16">
        <v>25818</v>
      </c>
      <c r="S54" s="17">
        <v>0</v>
      </c>
      <c r="T54" s="17">
        <v>790500</v>
      </c>
      <c r="U54" s="17">
        <v>75348</v>
      </c>
      <c r="V54" s="17">
        <v>0</v>
      </c>
      <c r="W54" s="17">
        <v>0</v>
      </c>
      <c r="X54" s="17">
        <v>0</v>
      </c>
      <c r="Y54" s="12">
        <v>891666</v>
      </c>
      <c r="Z54" s="16">
        <v>0</v>
      </c>
      <c r="AA54" s="17">
        <v>0</v>
      </c>
      <c r="AB54" s="17">
        <v>0</v>
      </c>
      <c r="AC54" s="17">
        <v>0</v>
      </c>
      <c r="AD54" s="17">
        <v>0</v>
      </c>
      <c r="AE54" s="17">
        <v>0</v>
      </c>
      <c r="AF54" s="17">
        <v>0</v>
      </c>
      <c r="AG54" s="12">
        <v>0</v>
      </c>
      <c r="AH54" s="16">
        <v>0</v>
      </c>
      <c r="AI54" s="17">
        <v>0</v>
      </c>
      <c r="AJ54" s="17">
        <v>0</v>
      </c>
      <c r="AK54" s="17">
        <v>0</v>
      </c>
      <c r="AL54" s="17">
        <v>0</v>
      </c>
      <c r="AM54" s="17">
        <v>0</v>
      </c>
      <c r="AN54" s="17">
        <v>0</v>
      </c>
      <c r="AO54" s="12">
        <v>0</v>
      </c>
      <c r="AP54" s="16">
        <v>12269</v>
      </c>
      <c r="AQ54" s="17">
        <v>0</v>
      </c>
      <c r="AR54" s="17">
        <v>621921</v>
      </c>
      <c r="AS54" s="17">
        <v>0</v>
      </c>
      <c r="AT54" s="17">
        <v>0</v>
      </c>
      <c r="AU54" s="17">
        <v>60000</v>
      </c>
      <c r="AV54" s="17">
        <v>0</v>
      </c>
      <c r="AW54" s="12">
        <v>694190</v>
      </c>
      <c r="AX54" s="16">
        <v>0</v>
      </c>
      <c r="AY54" s="17">
        <v>0</v>
      </c>
      <c r="AZ54" s="17">
        <v>0</v>
      </c>
      <c r="BA54" s="17">
        <v>0</v>
      </c>
      <c r="BB54" s="17">
        <v>0</v>
      </c>
      <c r="BC54" s="17">
        <v>0</v>
      </c>
      <c r="BD54" s="17">
        <v>0</v>
      </c>
      <c r="BE54" s="12">
        <v>0</v>
      </c>
      <c r="BF54" s="16">
        <v>261504</v>
      </c>
      <c r="BG54" s="17">
        <v>991395</v>
      </c>
      <c r="BH54" s="17">
        <v>35306</v>
      </c>
      <c r="BI54" s="17">
        <v>0</v>
      </c>
      <c r="BJ54" s="17">
        <v>0</v>
      </c>
      <c r="BK54" s="17">
        <v>0</v>
      </c>
      <c r="BL54" s="17">
        <v>0</v>
      </c>
      <c r="BM54" s="12">
        <v>1288205</v>
      </c>
      <c r="BN54" s="16">
        <v>345809</v>
      </c>
      <c r="BO54" s="17">
        <v>0</v>
      </c>
      <c r="BP54" s="17">
        <v>3600</v>
      </c>
      <c r="BQ54" s="17">
        <v>0</v>
      </c>
      <c r="BR54" s="17">
        <v>0</v>
      </c>
      <c r="BS54" s="17">
        <v>0</v>
      </c>
      <c r="BT54" s="17">
        <v>2189</v>
      </c>
      <c r="BU54" s="12">
        <v>351598</v>
      </c>
      <c r="BV54" s="16">
        <v>0</v>
      </c>
      <c r="BW54" s="17">
        <v>0</v>
      </c>
      <c r="BX54" s="17">
        <v>0</v>
      </c>
      <c r="BY54" s="17">
        <v>0</v>
      </c>
      <c r="BZ54" s="17">
        <v>0</v>
      </c>
      <c r="CA54" s="17">
        <v>0</v>
      </c>
      <c r="CB54" s="17">
        <v>27042</v>
      </c>
      <c r="CC54" s="12">
        <v>27042</v>
      </c>
      <c r="CD54" s="16">
        <v>0</v>
      </c>
      <c r="CE54" s="17">
        <v>0</v>
      </c>
      <c r="CF54" s="17">
        <v>0</v>
      </c>
      <c r="CG54" s="17">
        <v>0</v>
      </c>
      <c r="CH54" s="17">
        <v>0</v>
      </c>
      <c r="CI54" s="17">
        <v>0</v>
      </c>
      <c r="CJ54" s="17">
        <v>0</v>
      </c>
      <c r="CK54" s="12">
        <v>0</v>
      </c>
    </row>
    <row r="55" spans="1:89" x14ac:dyDescent="0.25">
      <c r="A55" s="4" t="s">
        <v>45</v>
      </c>
      <c r="B55" s="67">
        <v>1301615.5299999998</v>
      </c>
      <c r="C55" s="53">
        <v>706980.73</v>
      </c>
      <c r="D55" s="53">
        <v>3129070</v>
      </c>
      <c r="E55" s="53">
        <v>0</v>
      </c>
      <c r="F55" s="53">
        <v>0</v>
      </c>
      <c r="G55" s="53">
        <v>426621.57180000003</v>
      </c>
      <c r="H55" s="53">
        <v>192854.37999999998</v>
      </c>
      <c r="I55" s="68">
        <v>5757142.2118000006</v>
      </c>
      <c r="J55" s="16">
        <v>218587</v>
      </c>
      <c r="K55" s="17">
        <v>9434</v>
      </c>
      <c r="L55" s="17">
        <v>42028</v>
      </c>
      <c r="M55" s="17">
        <v>0</v>
      </c>
      <c r="N55" s="17">
        <v>0</v>
      </c>
      <c r="O55" s="17">
        <v>309151.38</v>
      </c>
      <c r="P55" s="17">
        <v>4010.81</v>
      </c>
      <c r="Q55" s="12">
        <v>583211.19000000006</v>
      </c>
      <c r="R55" s="16">
        <v>13957</v>
      </c>
      <c r="S55" s="17">
        <v>0</v>
      </c>
      <c r="T55" s="17">
        <v>2804815</v>
      </c>
      <c r="U55" s="17">
        <v>0</v>
      </c>
      <c r="V55" s="17">
        <v>0</v>
      </c>
      <c r="W55" s="17">
        <v>54850.65</v>
      </c>
      <c r="X55" s="17">
        <v>11965</v>
      </c>
      <c r="Y55" s="12">
        <v>2885587.65</v>
      </c>
      <c r="Z55" s="16">
        <v>1873</v>
      </c>
      <c r="AA55" s="17">
        <v>0</v>
      </c>
      <c r="AB55" s="17">
        <v>0</v>
      </c>
      <c r="AC55" s="17">
        <v>0</v>
      </c>
      <c r="AD55" s="17">
        <v>0</v>
      </c>
      <c r="AE55" s="17">
        <v>0</v>
      </c>
      <c r="AF55" s="17">
        <v>0</v>
      </c>
      <c r="AG55" s="12">
        <v>1873</v>
      </c>
      <c r="AH55" s="16">
        <v>494.55</v>
      </c>
      <c r="AI55" s="17">
        <v>95000.01</v>
      </c>
      <c r="AJ55" s="17">
        <v>11250</v>
      </c>
      <c r="AK55" s="17">
        <v>0</v>
      </c>
      <c r="AL55" s="17">
        <v>0</v>
      </c>
      <c r="AM55" s="17">
        <v>-65</v>
      </c>
      <c r="AN55" s="17">
        <v>161451.93</v>
      </c>
      <c r="AO55" s="12">
        <v>268131.49</v>
      </c>
      <c r="AP55" s="16">
        <v>11209.93</v>
      </c>
      <c r="AQ55" s="17">
        <v>0</v>
      </c>
      <c r="AR55" s="17">
        <v>0</v>
      </c>
      <c r="AS55" s="17">
        <v>0</v>
      </c>
      <c r="AT55" s="17">
        <v>0</v>
      </c>
      <c r="AU55" s="17">
        <v>7199.45</v>
      </c>
      <c r="AV55" s="17">
        <v>0</v>
      </c>
      <c r="AW55" s="12">
        <v>18409.38</v>
      </c>
      <c r="AX55" s="16">
        <v>732983.83</v>
      </c>
      <c r="AY55" s="17">
        <v>85000.01</v>
      </c>
      <c r="AZ55" s="17">
        <v>0</v>
      </c>
      <c r="BA55" s="17">
        <v>0</v>
      </c>
      <c r="BB55" s="17">
        <v>0</v>
      </c>
      <c r="BC55" s="17">
        <v>2512</v>
      </c>
      <c r="BD55" s="17">
        <v>0</v>
      </c>
      <c r="BE55" s="12">
        <v>820495.84</v>
      </c>
      <c r="BF55" s="16">
        <v>49269.58</v>
      </c>
      <c r="BG55" s="17">
        <v>386766</v>
      </c>
      <c r="BH55" s="17">
        <v>161827</v>
      </c>
      <c r="BI55" s="17">
        <v>0</v>
      </c>
      <c r="BJ55" s="17">
        <v>0</v>
      </c>
      <c r="BK55" s="17">
        <v>2512.91</v>
      </c>
      <c r="BL55" s="17">
        <v>15235.74</v>
      </c>
      <c r="BM55" s="12">
        <v>615611.2300000001</v>
      </c>
      <c r="BN55" s="16">
        <v>272877</v>
      </c>
      <c r="BO55" s="17">
        <v>0</v>
      </c>
      <c r="BP55" s="17">
        <v>0</v>
      </c>
      <c r="BQ55" s="17">
        <v>0</v>
      </c>
      <c r="BR55" s="17">
        <v>0</v>
      </c>
      <c r="BS55" s="17">
        <v>35787.721799999999</v>
      </c>
      <c r="BT55" s="17">
        <v>0</v>
      </c>
      <c r="BU55" s="12">
        <v>308664.7218</v>
      </c>
      <c r="BV55" s="16">
        <v>363.64</v>
      </c>
      <c r="BW55" s="17">
        <v>0</v>
      </c>
      <c r="BX55" s="17">
        <v>0</v>
      </c>
      <c r="BY55" s="17">
        <v>0</v>
      </c>
      <c r="BZ55" s="17">
        <v>0</v>
      </c>
      <c r="CA55" s="17">
        <v>0</v>
      </c>
      <c r="CB55" s="17">
        <v>190.9</v>
      </c>
      <c r="CC55" s="12">
        <v>554.54</v>
      </c>
      <c r="CD55" s="16">
        <v>0</v>
      </c>
      <c r="CE55" s="17">
        <v>130780.71</v>
      </c>
      <c r="CF55" s="17">
        <v>109150</v>
      </c>
      <c r="CG55" s="17">
        <v>0</v>
      </c>
      <c r="CH55" s="17">
        <v>0</v>
      </c>
      <c r="CI55" s="17">
        <v>14672.46</v>
      </c>
      <c r="CJ55" s="17">
        <v>0</v>
      </c>
      <c r="CK55" s="12">
        <v>254603.17</v>
      </c>
    </row>
    <row r="56" spans="1:89" x14ac:dyDescent="0.25">
      <c r="A56" s="4" t="s">
        <v>46</v>
      </c>
      <c r="B56" s="67">
        <v>2227921.3899999997</v>
      </c>
      <c r="C56" s="53">
        <v>377602.82</v>
      </c>
      <c r="D56" s="53">
        <v>1940159.75</v>
      </c>
      <c r="E56" s="53">
        <v>0</v>
      </c>
      <c r="F56" s="53">
        <v>0</v>
      </c>
      <c r="G56" s="53">
        <v>16151.010000000002</v>
      </c>
      <c r="H56" s="53">
        <v>50452.619999999995</v>
      </c>
      <c r="I56" s="68">
        <v>4612287.59</v>
      </c>
      <c r="J56" s="16">
        <v>2132851.23</v>
      </c>
      <c r="K56" s="17">
        <v>5000</v>
      </c>
      <c r="L56" s="17">
        <v>314100</v>
      </c>
      <c r="M56" s="17">
        <v>0</v>
      </c>
      <c r="N56" s="17">
        <v>0</v>
      </c>
      <c r="O56" s="17">
        <v>625.45000000000005</v>
      </c>
      <c r="P56" s="17">
        <v>15901.62</v>
      </c>
      <c r="Q56" s="12">
        <v>2468478.3000000003</v>
      </c>
      <c r="R56" s="16">
        <v>21060.36</v>
      </c>
      <c r="S56" s="17">
        <v>76000</v>
      </c>
      <c r="T56" s="17">
        <v>1616809.75</v>
      </c>
      <c r="U56" s="17">
        <v>0</v>
      </c>
      <c r="V56" s="17">
        <v>0</v>
      </c>
      <c r="W56" s="17">
        <v>9714.92</v>
      </c>
      <c r="X56" s="17">
        <v>0</v>
      </c>
      <c r="Y56" s="12">
        <v>1723585.03</v>
      </c>
      <c r="Z56" s="16">
        <v>0</v>
      </c>
      <c r="AA56" s="17">
        <v>0</v>
      </c>
      <c r="AB56" s="17">
        <v>0</v>
      </c>
      <c r="AC56" s="17">
        <v>0</v>
      </c>
      <c r="AD56" s="17">
        <v>0</v>
      </c>
      <c r="AE56" s="17">
        <v>0</v>
      </c>
      <c r="AF56" s="17">
        <v>0</v>
      </c>
      <c r="AG56" s="12">
        <v>0</v>
      </c>
      <c r="AH56" s="16">
        <v>0</v>
      </c>
      <c r="AI56" s="17">
        <v>0</v>
      </c>
      <c r="AJ56" s="17">
        <v>0</v>
      </c>
      <c r="AK56" s="17">
        <v>0</v>
      </c>
      <c r="AL56" s="17">
        <v>0</v>
      </c>
      <c r="AM56" s="17">
        <v>0</v>
      </c>
      <c r="AN56" s="17">
        <v>0</v>
      </c>
      <c r="AO56" s="12">
        <v>0</v>
      </c>
      <c r="AP56" s="16">
        <v>0</v>
      </c>
      <c r="AQ56" s="17">
        <v>0</v>
      </c>
      <c r="AR56" s="17">
        <v>0</v>
      </c>
      <c r="AS56" s="17">
        <v>0</v>
      </c>
      <c r="AT56" s="17">
        <v>0</v>
      </c>
      <c r="AU56" s="17">
        <v>0</v>
      </c>
      <c r="AV56" s="17">
        <v>0</v>
      </c>
      <c r="AW56" s="12">
        <v>0</v>
      </c>
      <c r="AX56" s="16">
        <v>0</v>
      </c>
      <c r="AY56" s="17">
        <v>0</v>
      </c>
      <c r="AZ56" s="17">
        <v>0</v>
      </c>
      <c r="BA56" s="17">
        <v>0</v>
      </c>
      <c r="BB56" s="17">
        <v>0</v>
      </c>
      <c r="BC56" s="17">
        <v>0</v>
      </c>
      <c r="BD56" s="17">
        <v>0</v>
      </c>
      <c r="BE56" s="12">
        <v>0</v>
      </c>
      <c r="BF56" s="16">
        <v>74009.8</v>
      </c>
      <c r="BG56" s="17">
        <v>296602.82</v>
      </c>
      <c r="BH56" s="17">
        <v>4250</v>
      </c>
      <c r="BI56" s="17">
        <v>0</v>
      </c>
      <c r="BJ56" s="17">
        <v>0</v>
      </c>
      <c r="BK56" s="17">
        <v>37.42</v>
      </c>
      <c r="BL56" s="17">
        <v>6756.97</v>
      </c>
      <c r="BM56" s="12">
        <v>381657.00999999995</v>
      </c>
      <c r="BN56" s="16">
        <v>0</v>
      </c>
      <c r="BO56" s="17">
        <v>0</v>
      </c>
      <c r="BP56" s="17">
        <v>5000</v>
      </c>
      <c r="BQ56" s="17">
        <v>0</v>
      </c>
      <c r="BR56" s="17">
        <v>0</v>
      </c>
      <c r="BS56" s="17">
        <v>0</v>
      </c>
      <c r="BT56" s="17">
        <v>27794.03</v>
      </c>
      <c r="BU56" s="12">
        <v>32794.03</v>
      </c>
      <c r="BV56" s="16">
        <v>0</v>
      </c>
      <c r="BW56" s="17">
        <v>0</v>
      </c>
      <c r="BX56" s="17">
        <v>0</v>
      </c>
      <c r="BY56" s="17">
        <v>0</v>
      </c>
      <c r="BZ56" s="17">
        <v>0</v>
      </c>
      <c r="CA56" s="17">
        <v>5773.22</v>
      </c>
      <c r="CB56" s="17">
        <v>0</v>
      </c>
      <c r="CC56" s="12">
        <v>5773.22</v>
      </c>
      <c r="CD56" s="16">
        <v>0</v>
      </c>
      <c r="CE56" s="17">
        <v>0</v>
      </c>
      <c r="CF56" s="17">
        <v>0</v>
      </c>
      <c r="CG56" s="17">
        <v>0</v>
      </c>
      <c r="CH56" s="17">
        <v>0</v>
      </c>
      <c r="CI56" s="17">
        <v>0</v>
      </c>
      <c r="CJ56" s="17">
        <v>0</v>
      </c>
      <c r="CK56" s="12">
        <v>0</v>
      </c>
    </row>
    <row r="57" spans="1:89" x14ac:dyDescent="0.25">
      <c r="A57" s="4" t="s">
        <v>47</v>
      </c>
      <c r="B57" s="67">
        <v>353703</v>
      </c>
      <c r="C57" s="53">
        <v>7700</v>
      </c>
      <c r="D57" s="53">
        <v>0</v>
      </c>
      <c r="E57" s="53">
        <v>0</v>
      </c>
      <c r="F57" s="53">
        <v>0</v>
      </c>
      <c r="G57" s="53">
        <v>130000</v>
      </c>
      <c r="H57" s="53">
        <v>0</v>
      </c>
      <c r="I57" s="68">
        <v>491403</v>
      </c>
      <c r="J57" s="16">
        <v>25644</v>
      </c>
      <c r="K57" s="17">
        <v>0</v>
      </c>
      <c r="L57" s="17">
        <v>0</v>
      </c>
      <c r="M57" s="17">
        <v>0</v>
      </c>
      <c r="N57" s="17">
        <v>0</v>
      </c>
      <c r="O57" s="17">
        <v>0</v>
      </c>
      <c r="P57" s="17">
        <v>0</v>
      </c>
      <c r="Q57" s="12">
        <v>25644</v>
      </c>
      <c r="R57" s="16">
        <v>2954</v>
      </c>
      <c r="S57" s="17">
        <v>0</v>
      </c>
      <c r="T57" s="17">
        <v>0</v>
      </c>
      <c r="U57" s="17">
        <v>0</v>
      </c>
      <c r="V57" s="17">
        <v>0</v>
      </c>
      <c r="W57" s="17">
        <v>0</v>
      </c>
      <c r="X57" s="17">
        <v>0</v>
      </c>
      <c r="Y57" s="12">
        <v>2954</v>
      </c>
      <c r="Z57" s="16">
        <v>0</v>
      </c>
      <c r="AA57" s="17">
        <v>0</v>
      </c>
      <c r="AB57" s="17">
        <v>0</v>
      </c>
      <c r="AC57" s="17">
        <v>0</v>
      </c>
      <c r="AD57" s="17">
        <v>0</v>
      </c>
      <c r="AE57" s="17">
        <v>0</v>
      </c>
      <c r="AF57" s="17">
        <v>0</v>
      </c>
      <c r="AG57" s="12">
        <v>0</v>
      </c>
      <c r="AH57" s="16">
        <v>0</v>
      </c>
      <c r="AI57" s="17">
        <v>0</v>
      </c>
      <c r="AJ57" s="17">
        <v>0</v>
      </c>
      <c r="AK57" s="17">
        <v>0</v>
      </c>
      <c r="AL57" s="17">
        <v>0</v>
      </c>
      <c r="AM57" s="17">
        <v>0</v>
      </c>
      <c r="AN57" s="17">
        <v>0</v>
      </c>
      <c r="AO57" s="12">
        <v>0</v>
      </c>
      <c r="AP57" s="16">
        <v>0</v>
      </c>
      <c r="AQ57" s="17">
        <v>0</v>
      </c>
      <c r="AR57" s="17">
        <v>0</v>
      </c>
      <c r="AS57" s="17">
        <v>0</v>
      </c>
      <c r="AT57" s="17">
        <v>0</v>
      </c>
      <c r="AU57" s="17">
        <v>0</v>
      </c>
      <c r="AV57" s="17">
        <v>0</v>
      </c>
      <c r="AW57" s="12">
        <v>0</v>
      </c>
      <c r="AX57" s="16">
        <v>0</v>
      </c>
      <c r="AY57" s="17">
        <v>0</v>
      </c>
      <c r="AZ57" s="17">
        <v>0</v>
      </c>
      <c r="BA57" s="17">
        <v>0</v>
      </c>
      <c r="BB57" s="17">
        <v>0</v>
      </c>
      <c r="BC57" s="17">
        <v>0</v>
      </c>
      <c r="BD57" s="17">
        <v>0</v>
      </c>
      <c r="BE57" s="12">
        <v>0</v>
      </c>
      <c r="BF57" s="16">
        <v>0</v>
      </c>
      <c r="BG57" s="17">
        <v>0</v>
      </c>
      <c r="BH57" s="17">
        <v>0</v>
      </c>
      <c r="BI57" s="17">
        <v>0</v>
      </c>
      <c r="BJ57" s="17">
        <v>0</v>
      </c>
      <c r="BK57" s="17">
        <v>130000</v>
      </c>
      <c r="BL57" s="17">
        <v>0</v>
      </c>
      <c r="BM57" s="12">
        <v>130000</v>
      </c>
      <c r="BN57" s="16">
        <v>18093</v>
      </c>
      <c r="BO57" s="17">
        <v>0</v>
      </c>
      <c r="BP57" s="17">
        <v>0</v>
      </c>
      <c r="BQ57" s="17">
        <v>0</v>
      </c>
      <c r="BR57" s="17">
        <v>0</v>
      </c>
      <c r="BS57" s="17">
        <v>0</v>
      </c>
      <c r="BT57" s="17">
        <v>0</v>
      </c>
      <c r="BU57" s="12">
        <v>18093</v>
      </c>
      <c r="BV57" s="16">
        <v>1068</v>
      </c>
      <c r="BW57" s="17">
        <v>7700</v>
      </c>
      <c r="BX57" s="17">
        <v>0</v>
      </c>
      <c r="BY57" s="17">
        <v>0</v>
      </c>
      <c r="BZ57" s="17">
        <v>0</v>
      </c>
      <c r="CA57" s="17">
        <v>0</v>
      </c>
      <c r="CB57" s="17">
        <v>0</v>
      </c>
      <c r="CC57" s="12">
        <v>8768</v>
      </c>
      <c r="CD57" s="16">
        <v>305944</v>
      </c>
      <c r="CE57" s="17">
        <v>0</v>
      </c>
      <c r="CF57" s="17">
        <v>0</v>
      </c>
      <c r="CG57" s="17">
        <v>0</v>
      </c>
      <c r="CH57" s="17">
        <v>0</v>
      </c>
      <c r="CI57" s="17">
        <v>0</v>
      </c>
      <c r="CJ57" s="17">
        <v>0</v>
      </c>
      <c r="CK57" s="12">
        <v>305944</v>
      </c>
    </row>
    <row r="58" spans="1:89" x14ac:dyDescent="0.25">
      <c r="A58" s="4" t="s">
        <v>48</v>
      </c>
      <c r="B58" s="67">
        <v>12437855</v>
      </c>
      <c r="C58" s="53">
        <v>1226000</v>
      </c>
      <c r="D58" s="53">
        <v>469284</v>
      </c>
      <c r="E58" s="53">
        <v>0</v>
      </c>
      <c r="F58" s="53">
        <v>581000</v>
      </c>
      <c r="G58" s="53">
        <v>6619707</v>
      </c>
      <c r="H58" s="53">
        <v>990304</v>
      </c>
      <c r="I58" s="68">
        <v>22324150</v>
      </c>
      <c r="J58" s="16">
        <v>11694133</v>
      </c>
      <c r="K58" s="17">
        <v>0</v>
      </c>
      <c r="L58" s="17">
        <v>2600</v>
      </c>
      <c r="M58" s="17">
        <v>0</v>
      </c>
      <c r="N58" s="17">
        <v>0</v>
      </c>
      <c r="O58" s="17">
        <v>446016</v>
      </c>
      <c r="P58" s="17">
        <v>524211</v>
      </c>
      <c r="Q58" s="12">
        <v>12666960</v>
      </c>
      <c r="R58" s="16">
        <v>188</v>
      </c>
      <c r="S58" s="17">
        <v>10000</v>
      </c>
      <c r="T58" s="17">
        <v>419000</v>
      </c>
      <c r="U58" s="17">
        <v>0</v>
      </c>
      <c r="V58" s="17">
        <v>581000</v>
      </c>
      <c r="W58" s="17">
        <v>6132691</v>
      </c>
      <c r="X58" s="17">
        <v>2080</v>
      </c>
      <c r="Y58" s="12">
        <v>7144959</v>
      </c>
      <c r="Z58" s="16">
        <v>0</v>
      </c>
      <c r="AA58" s="17">
        <v>0</v>
      </c>
      <c r="AB58" s="17">
        <v>0</v>
      </c>
      <c r="AC58" s="17">
        <v>0</v>
      </c>
      <c r="AD58" s="17">
        <v>0</v>
      </c>
      <c r="AE58" s="17">
        <v>0</v>
      </c>
      <c r="AF58" s="17">
        <v>0</v>
      </c>
      <c r="AG58" s="12">
        <v>0</v>
      </c>
      <c r="AH58" s="16">
        <v>5987</v>
      </c>
      <c r="AI58" s="17">
        <v>75000</v>
      </c>
      <c r="AJ58" s="17">
        <v>6000</v>
      </c>
      <c r="AK58" s="17">
        <v>0</v>
      </c>
      <c r="AL58" s="17">
        <v>0</v>
      </c>
      <c r="AM58" s="17">
        <v>41000</v>
      </c>
      <c r="AN58" s="17">
        <v>243148</v>
      </c>
      <c r="AO58" s="12">
        <v>371135</v>
      </c>
      <c r="AP58" s="16">
        <v>0</v>
      </c>
      <c r="AQ58" s="17">
        <v>0</v>
      </c>
      <c r="AR58" s="17">
        <v>0</v>
      </c>
      <c r="AS58" s="17">
        <v>0</v>
      </c>
      <c r="AT58" s="17">
        <v>0</v>
      </c>
      <c r="AU58" s="17">
        <v>0</v>
      </c>
      <c r="AV58" s="17">
        <v>0</v>
      </c>
      <c r="AW58" s="12">
        <v>0</v>
      </c>
      <c r="AX58" s="16">
        <v>0</v>
      </c>
      <c r="AY58" s="17">
        <v>0</v>
      </c>
      <c r="AZ58" s="17">
        <v>0</v>
      </c>
      <c r="BA58" s="17">
        <v>0</v>
      </c>
      <c r="BB58" s="17">
        <v>0</v>
      </c>
      <c r="BC58" s="17">
        <v>0</v>
      </c>
      <c r="BD58" s="17">
        <v>0</v>
      </c>
      <c r="BE58" s="12">
        <v>0</v>
      </c>
      <c r="BF58" s="16">
        <v>199190</v>
      </c>
      <c r="BG58" s="17">
        <v>1141000</v>
      </c>
      <c r="BH58" s="17">
        <v>0</v>
      </c>
      <c r="BI58" s="17">
        <v>0</v>
      </c>
      <c r="BJ58" s="17">
        <v>0</v>
      </c>
      <c r="BK58" s="17">
        <v>0</v>
      </c>
      <c r="BL58" s="17">
        <v>3215</v>
      </c>
      <c r="BM58" s="12">
        <v>1343405</v>
      </c>
      <c r="BN58" s="16">
        <v>532467</v>
      </c>
      <c r="BO58" s="17">
        <v>0</v>
      </c>
      <c r="BP58" s="17">
        <v>41684</v>
      </c>
      <c r="BQ58" s="17">
        <v>0</v>
      </c>
      <c r="BR58" s="17">
        <v>0</v>
      </c>
      <c r="BS58" s="17">
        <v>0</v>
      </c>
      <c r="BT58" s="17">
        <v>66715</v>
      </c>
      <c r="BU58" s="12">
        <v>640866</v>
      </c>
      <c r="BV58" s="16">
        <v>5890</v>
      </c>
      <c r="BW58" s="17">
        <v>0</v>
      </c>
      <c r="BX58" s="17">
        <v>0</v>
      </c>
      <c r="BY58" s="17">
        <v>0</v>
      </c>
      <c r="BZ58" s="17">
        <v>0</v>
      </c>
      <c r="CA58" s="17">
        <v>0</v>
      </c>
      <c r="CB58" s="17">
        <v>51800</v>
      </c>
      <c r="CC58" s="12">
        <v>57690</v>
      </c>
      <c r="CD58" s="16">
        <v>0</v>
      </c>
      <c r="CE58" s="17">
        <v>0</v>
      </c>
      <c r="CF58" s="17">
        <v>0</v>
      </c>
      <c r="CG58" s="17">
        <v>0</v>
      </c>
      <c r="CH58" s="17">
        <v>0</v>
      </c>
      <c r="CI58" s="17">
        <v>0</v>
      </c>
      <c r="CJ58" s="17">
        <v>99135</v>
      </c>
      <c r="CK58" s="12">
        <v>99135</v>
      </c>
    </row>
    <row r="59" spans="1:89" x14ac:dyDescent="0.25">
      <c r="A59" s="4" t="s">
        <v>49</v>
      </c>
      <c r="B59" s="67">
        <v>2374567.52</v>
      </c>
      <c r="C59" s="53">
        <v>745835</v>
      </c>
      <c r="D59" s="53">
        <v>558545.44999999995</v>
      </c>
      <c r="E59" s="53">
        <v>0</v>
      </c>
      <c r="F59" s="53">
        <v>73018.549999999988</v>
      </c>
      <c r="G59" s="53">
        <v>44164.183333333334</v>
      </c>
      <c r="H59" s="53">
        <v>76298.577499999999</v>
      </c>
      <c r="I59" s="68">
        <v>3872429.2808333333</v>
      </c>
      <c r="J59" s="16">
        <v>678292.73</v>
      </c>
      <c r="K59" s="17">
        <v>0</v>
      </c>
      <c r="L59" s="17">
        <v>354545.45</v>
      </c>
      <c r="M59" s="17">
        <v>0</v>
      </c>
      <c r="N59" s="17">
        <v>39649.1</v>
      </c>
      <c r="O59" s="17">
        <v>0</v>
      </c>
      <c r="P59" s="17">
        <v>1363.64</v>
      </c>
      <c r="Q59" s="12">
        <v>1073850.92</v>
      </c>
      <c r="R59" s="16">
        <v>43617.490000000005</v>
      </c>
      <c r="S59" s="17">
        <v>0</v>
      </c>
      <c r="T59" s="17">
        <v>204000</v>
      </c>
      <c r="U59" s="17">
        <v>0</v>
      </c>
      <c r="V59" s="17">
        <v>33369.449999999997</v>
      </c>
      <c r="W59" s="17">
        <v>5141.05</v>
      </c>
      <c r="X59" s="17">
        <v>355</v>
      </c>
      <c r="Y59" s="12">
        <v>286482.99</v>
      </c>
      <c r="Z59" s="16">
        <v>0</v>
      </c>
      <c r="AA59" s="17">
        <v>0</v>
      </c>
      <c r="AB59" s="17">
        <v>0</v>
      </c>
      <c r="AC59" s="17">
        <v>0</v>
      </c>
      <c r="AD59" s="17">
        <v>0</v>
      </c>
      <c r="AE59" s="17">
        <v>0</v>
      </c>
      <c r="AF59" s="17">
        <v>0</v>
      </c>
      <c r="AG59" s="12">
        <v>0</v>
      </c>
      <c r="AH59" s="16">
        <v>0</v>
      </c>
      <c r="AI59" s="17">
        <v>0</v>
      </c>
      <c r="AJ59" s="17">
        <v>0</v>
      </c>
      <c r="AK59" s="17">
        <v>0</v>
      </c>
      <c r="AL59" s="17">
        <v>0</v>
      </c>
      <c r="AM59" s="17">
        <v>0</v>
      </c>
      <c r="AN59" s="17">
        <v>0</v>
      </c>
      <c r="AO59" s="12">
        <v>0</v>
      </c>
      <c r="AP59" s="16">
        <v>0</v>
      </c>
      <c r="AQ59" s="17">
        <v>0</v>
      </c>
      <c r="AR59" s="17">
        <v>0</v>
      </c>
      <c r="AS59" s="17">
        <v>0</v>
      </c>
      <c r="AT59" s="17">
        <v>0</v>
      </c>
      <c r="AU59" s="17">
        <v>0</v>
      </c>
      <c r="AV59" s="17">
        <v>7.0000000000000007E-2</v>
      </c>
      <c r="AW59" s="12">
        <v>7.0000000000000007E-2</v>
      </c>
      <c r="AX59" s="16">
        <v>939814.16000000015</v>
      </c>
      <c r="AY59" s="17">
        <v>0</v>
      </c>
      <c r="AZ59" s="17">
        <v>0</v>
      </c>
      <c r="BA59" s="17">
        <v>0</v>
      </c>
      <c r="BB59" s="17">
        <v>0</v>
      </c>
      <c r="BC59" s="17">
        <v>0</v>
      </c>
      <c r="BD59" s="17">
        <v>3467.37</v>
      </c>
      <c r="BE59" s="12">
        <v>943281.53000000014</v>
      </c>
      <c r="BF59" s="16">
        <v>198418.60999999996</v>
      </c>
      <c r="BG59" s="17">
        <v>745835</v>
      </c>
      <c r="BH59" s="17">
        <v>0</v>
      </c>
      <c r="BI59" s="17">
        <v>0</v>
      </c>
      <c r="BJ59" s="17">
        <v>0</v>
      </c>
      <c r="BK59" s="17">
        <v>0</v>
      </c>
      <c r="BL59" s="17">
        <v>4778.08</v>
      </c>
      <c r="BM59" s="12">
        <v>949031.69</v>
      </c>
      <c r="BN59" s="16">
        <v>228809.09000000003</v>
      </c>
      <c r="BO59" s="17">
        <v>0</v>
      </c>
      <c r="BP59" s="17">
        <v>0</v>
      </c>
      <c r="BQ59" s="17">
        <v>0</v>
      </c>
      <c r="BR59" s="17">
        <v>0</v>
      </c>
      <c r="BS59" s="17">
        <v>0</v>
      </c>
      <c r="BT59" s="17">
        <v>0</v>
      </c>
      <c r="BU59" s="12">
        <v>228809.09000000003</v>
      </c>
      <c r="BV59" s="16">
        <v>285615.43999999989</v>
      </c>
      <c r="BW59" s="17">
        <v>0</v>
      </c>
      <c r="BX59" s="17">
        <v>0</v>
      </c>
      <c r="BY59" s="17">
        <v>0</v>
      </c>
      <c r="BZ59" s="17">
        <v>0</v>
      </c>
      <c r="CA59" s="17">
        <v>0</v>
      </c>
      <c r="CB59" s="17">
        <v>23681.82</v>
      </c>
      <c r="CC59" s="12">
        <v>309297.25999999989</v>
      </c>
      <c r="CD59" s="16">
        <v>0</v>
      </c>
      <c r="CE59" s="17">
        <v>0</v>
      </c>
      <c r="CF59" s="17">
        <v>0</v>
      </c>
      <c r="CG59" s="17">
        <v>0</v>
      </c>
      <c r="CH59" s="17">
        <v>0</v>
      </c>
      <c r="CI59" s="17">
        <v>39023.133333333331</v>
      </c>
      <c r="CJ59" s="17">
        <v>42652.597500000003</v>
      </c>
      <c r="CK59" s="12">
        <v>81675.730833333335</v>
      </c>
    </row>
    <row r="60" spans="1:89" x14ac:dyDescent="0.25">
      <c r="A60" s="4" t="s">
        <v>50</v>
      </c>
      <c r="B60" s="67">
        <v>68812</v>
      </c>
      <c r="C60" s="53">
        <v>245986</v>
      </c>
      <c r="D60" s="53">
        <v>155450</v>
      </c>
      <c r="E60" s="53">
        <v>0</v>
      </c>
      <c r="F60" s="53">
        <v>0</v>
      </c>
      <c r="G60" s="53">
        <v>390220</v>
      </c>
      <c r="H60" s="53">
        <v>43144</v>
      </c>
      <c r="I60" s="68">
        <v>903612</v>
      </c>
      <c r="J60" s="16">
        <v>34733</v>
      </c>
      <c r="K60" s="17">
        <v>0</v>
      </c>
      <c r="L60" s="17">
        <v>85350</v>
      </c>
      <c r="M60" s="17">
        <v>0</v>
      </c>
      <c r="N60" s="17">
        <v>0</v>
      </c>
      <c r="O60" s="17">
        <v>30770</v>
      </c>
      <c r="P60" s="17">
        <v>37245</v>
      </c>
      <c r="Q60" s="12">
        <v>188098</v>
      </c>
      <c r="R60" s="16">
        <v>18805</v>
      </c>
      <c r="S60" s="17">
        <v>0</v>
      </c>
      <c r="T60" s="17">
        <v>20100</v>
      </c>
      <c r="U60" s="17">
        <v>0</v>
      </c>
      <c r="V60" s="17">
        <v>0</v>
      </c>
      <c r="W60" s="17">
        <v>356450</v>
      </c>
      <c r="X60" s="17">
        <v>5059</v>
      </c>
      <c r="Y60" s="12">
        <v>400414</v>
      </c>
      <c r="Z60" s="16">
        <v>0</v>
      </c>
      <c r="AA60" s="17">
        <v>0</v>
      </c>
      <c r="AB60" s="17">
        <v>0</v>
      </c>
      <c r="AC60" s="17">
        <v>0</v>
      </c>
      <c r="AD60" s="17">
        <v>0</v>
      </c>
      <c r="AE60" s="17">
        <v>0</v>
      </c>
      <c r="AF60" s="17">
        <v>0</v>
      </c>
      <c r="AG60" s="12">
        <v>0</v>
      </c>
      <c r="AH60" s="16">
        <v>0</v>
      </c>
      <c r="AI60" s="17">
        <v>0</v>
      </c>
      <c r="AJ60" s="17">
        <v>0</v>
      </c>
      <c r="AK60" s="17">
        <v>0</v>
      </c>
      <c r="AL60" s="17">
        <v>0</v>
      </c>
      <c r="AM60" s="17">
        <v>0</v>
      </c>
      <c r="AN60" s="17">
        <v>0</v>
      </c>
      <c r="AO60" s="12">
        <v>0</v>
      </c>
      <c r="AP60" s="16">
        <v>0</v>
      </c>
      <c r="AQ60" s="17">
        <v>0</v>
      </c>
      <c r="AR60" s="17">
        <v>12000</v>
      </c>
      <c r="AS60" s="17">
        <v>0</v>
      </c>
      <c r="AT60" s="17">
        <v>0</v>
      </c>
      <c r="AU60" s="17">
        <v>0</v>
      </c>
      <c r="AV60" s="17">
        <v>0</v>
      </c>
      <c r="AW60" s="12">
        <v>12000</v>
      </c>
      <c r="AX60" s="16">
        <v>0</v>
      </c>
      <c r="AY60" s="17">
        <v>0</v>
      </c>
      <c r="AZ60" s="17">
        <v>0</v>
      </c>
      <c r="BA60" s="17">
        <v>0</v>
      </c>
      <c r="BB60" s="17">
        <v>0</v>
      </c>
      <c r="BC60" s="17">
        <v>0</v>
      </c>
      <c r="BD60" s="17">
        <v>0</v>
      </c>
      <c r="BE60" s="12">
        <v>0</v>
      </c>
      <c r="BF60" s="16">
        <v>15187</v>
      </c>
      <c r="BG60" s="17">
        <v>245986</v>
      </c>
      <c r="BH60" s="17">
        <v>28000</v>
      </c>
      <c r="BI60" s="17">
        <v>0</v>
      </c>
      <c r="BJ60" s="17">
        <v>0</v>
      </c>
      <c r="BK60" s="17">
        <v>0</v>
      </c>
      <c r="BL60" s="17">
        <v>0</v>
      </c>
      <c r="BM60" s="12">
        <v>289173</v>
      </c>
      <c r="BN60" s="16">
        <v>87</v>
      </c>
      <c r="BO60" s="17">
        <v>0</v>
      </c>
      <c r="BP60" s="17">
        <v>10000</v>
      </c>
      <c r="BQ60" s="17">
        <v>0</v>
      </c>
      <c r="BR60" s="17">
        <v>0</v>
      </c>
      <c r="BS60" s="17">
        <v>3000</v>
      </c>
      <c r="BT60" s="17">
        <v>840</v>
      </c>
      <c r="BU60" s="12">
        <v>13927</v>
      </c>
      <c r="BV60" s="16">
        <v>0</v>
      </c>
      <c r="BW60" s="17">
        <v>0</v>
      </c>
      <c r="BX60" s="17">
        <v>0</v>
      </c>
      <c r="BY60" s="17">
        <v>0</v>
      </c>
      <c r="BZ60" s="17">
        <v>0</v>
      </c>
      <c r="CA60" s="17">
        <v>0</v>
      </c>
      <c r="CB60" s="17">
        <v>0</v>
      </c>
      <c r="CC60" s="12">
        <v>0</v>
      </c>
      <c r="CD60" s="16">
        <v>0</v>
      </c>
      <c r="CE60" s="17">
        <v>0</v>
      </c>
      <c r="CF60" s="17">
        <v>0</v>
      </c>
      <c r="CG60" s="17">
        <v>0</v>
      </c>
      <c r="CH60" s="17">
        <v>0</v>
      </c>
      <c r="CI60" s="17">
        <v>0</v>
      </c>
      <c r="CJ60" s="17">
        <v>0</v>
      </c>
      <c r="CK60" s="12">
        <v>0</v>
      </c>
    </row>
    <row r="61" spans="1:89" x14ac:dyDescent="0.25">
      <c r="A61" s="4" t="s">
        <v>51</v>
      </c>
      <c r="B61" s="67">
        <v>14754998.09</v>
      </c>
      <c r="C61" s="53">
        <v>1042675</v>
      </c>
      <c r="D61" s="53">
        <v>360000</v>
      </c>
      <c r="E61" s="53">
        <v>0</v>
      </c>
      <c r="F61" s="53">
        <v>0</v>
      </c>
      <c r="G61" s="53">
        <v>460402.23</v>
      </c>
      <c r="H61" s="53">
        <v>570311.71</v>
      </c>
      <c r="I61" s="68">
        <v>17188387.029999997</v>
      </c>
      <c r="J61" s="16">
        <v>533181.41</v>
      </c>
      <c r="K61" s="17">
        <v>20000</v>
      </c>
      <c r="L61" s="17">
        <v>360000</v>
      </c>
      <c r="M61" s="17">
        <v>0</v>
      </c>
      <c r="N61" s="17">
        <v>0</v>
      </c>
      <c r="O61" s="17">
        <v>432883.12</v>
      </c>
      <c r="P61" s="17">
        <v>344411.6</v>
      </c>
      <c r="Q61" s="12">
        <v>1690476.13</v>
      </c>
      <c r="R61" s="16">
        <v>14053542.119999999</v>
      </c>
      <c r="S61" s="17">
        <v>0</v>
      </c>
      <c r="T61" s="17">
        <v>0</v>
      </c>
      <c r="U61" s="17">
        <v>0</v>
      </c>
      <c r="V61" s="17">
        <v>0</v>
      </c>
      <c r="W61" s="17">
        <v>0</v>
      </c>
      <c r="X61" s="17">
        <v>0</v>
      </c>
      <c r="Y61" s="12">
        <v>14053542.119999999</v>
      </c>
      <c r="Z61" s="16">
        <v>0</v>
      </c>
      <c r="AA61" s="17">
        <v>0</v>
      </c>
      <c r="AB61" s="17">
        <v>0</v>
      </c>
      <c r="AC61" s="17">
        <v>0</v>
      </c>
      <c r="AD61" s="17">
        <v>0</v>
      </c>
      <c r="AE61" s="17">
        <v>0</v>
      </c>
      <c r="AF61" s="17">
        <v>0</v>
      </c>
      <c r="AG61" s="12">
        <v>0</v>
      </c>
      <c r="AH61" s="16">
        <v>0</v>
      </c>
      <c r="AI61" s="17">
        <v>0</v>
      </c>
      <c r="AJ61" s="17">
        <v>0</v>
      </c>
      <c r="AK61" s="17">
        <v>0</v>
      </c>
      <c r="AL61" s="17">
        <v>0</v>
      </c>
      <c r="AM61" s="17">
        <v>0</v>
      </c>
      <c r="AN61" s="17">
        <v>7818.2</v>
      </c>
      <c r="AO61" s="12">
        <v>7818.2</v>
      </c>
      <c r="AP61" s="16">
        <v>0</v>
      </c>
      <c r="AQ61" s="17">
        <v>0</v>
      </c>
      <c r="AR61" s="17">
        <v>0</v>
      </c>
      <c r="AS61" s="17">
        <v>0</v>
      </c>
      <c r="AT61" s="17">
        <v>0</v>
      </c>
      <c r="AU61" s="17">
        <v>0</v>
      </c>
      <c r="AV61" s="17">
        <v>0</v>
      </c>
      <c r="AW61" s="12">
        <v>0</v>
      </c>
      <c r="AX61" s="16">
        <v>0</v>
      </c>
      <c r="AY61" s="17">
        <v>0</v>
      </c>
      <c r="AZ61" s="17">
        <v>0</v>
      </c>
      <c r="BA61" s="17">
        <v>0</v>
      </c>
      <c r="BB61" s="17">
        <v>0</v>
      </c>
      <c r="BC61" s="17">
        <v>0</v>
      </c>
      <c r="BD61" s="17">
        <v>0</v>
      </c>
      <c r="BE61" s="12">
        <v>0</v>
      </c>
      <c r="BF61" s="16">
        <v>166927.46</v>
      </c>
      <c r="BG61" s="17">
        <v>1022675</v>
      </c>
      <c r="BH61" s="17">
        <v>0</v>
      </c>
      <c r="BI61" s="17">
        <v>0</v>
      </c>
      <c r="BJ61" s="17">
        <v>0</v>
      </c>
      <c r="BK61" s="17">
        <v>5418.62</v>
      </c>
      <c r="BL61" s="17">
        <v>19221.87</v>
      </c>
      <c r="BM61" s="12">
        <v>1214242.9500000002</v>
      </c>
      <c r="BN61" s="16">
        <v>0</v>
      </c>
      <c r="BO61" s="17">
        <v>0</v>
      </c>
      <c r="BP61" s="17">
        <v>0</v>
      </c>
      <c r="BQ61" s="17">
        <v>0</v>
      </c>
      <c r="BR61" s="17">
        <v>0</v>
      </c>
      <c r="BS61" s="17">
        <v>5630.25</v>
      </c>
      <c r="BT61" s="17">
        <v>198860.04</v>
      </c>
      <c r="BU61" s="12">
        <v>204490.29</v>
      </c>
      <c r="BV61" s="16">
        <v>1347.1</v>
      </c>
      <c r="BW61" s="17">
        <v>0</v>
      </c>
      <c r="BX61" s="17">
        <v>0</v>
      </c>
      <c r="BY61" s="17">
        <v>0</v>
      </c>
      <c r="BZ61" s="17">
        <v>0</v>
      </c>
      <c r="CA61" s="17">
        <v>16470.240000000002</v>
      </c>
      <c r="CB61" s="17">
        <v>0</v>
      </c>
      <c r="CC61" s="12">
        <v>17817.34</v>
      </c>
      <c r="CD61" s="16">
        <v>0</v>
      </c>
      <c r="CE61" s="17">
        <v>0</v>
      </c>
      <c r="CF61" s="17">
        <v>0</v>
      </c>
      <c r="CG61" s="17">
        <v>0</v>
      </c>
      <c r="CH61" s="17">
        <v>0</v>
      </c>
      <c r="CI61" s="17">
        <v>0</v>
      </c>
      <c r="CJ61" s="17">
        <v>0</v>
      </c>
      <c r="CK61" s="12">
        <v>0</v>
      </c>
    </row>
    <row r="62" spans="1:89" x14ac:dyDescent="0.25">
      <c r="A62" s="4" t="s">
        <v>52</v>
      </c>
      <c r="B62" s="67">
        <v>5211909.5099999988</v>
      </c>
      <c r="C62" s="53">
        <v>1152507</v>
      </c>
      <c r="D62" s="53">
        <v>2403580.5499999998</v>
      </c>
      <c r="E62" s="53">
        <v>0</v>
      </c>
      <c r="F62" s="53">
        <v>0</v>
      </c>
      <c r="G62" s="53">
        <v>3415245.3600000003</v>
      </c>
      <c r="H62" s="53">
        <v>219888.25</v>
      </c>
      <c r="I62" s="68">
        <v>12403130.67</v>
      </c>
      <c r="J62" s="16">
        <v>3490464.85</v>
      </c>
      <c r="K62" s="17">
        <v>0</v>
      </c>
      <c r="L62" s="17">
        <v>44550</v>
      </c>
      <c r="M62" s="17">
        <v>0</v>
      </c>
      <c r="N62" s="17">
        <v>0</v>
      </c>
      <c r="O62" s="17">
        <v>155440.97</v>
      </c>
      <c r="P62" s="17">
        <v>123234.32</v>
      </c>
      <c r="Q62" s="12">
        <v>3813690.14</v>
      </c>
      <c r="R62" s="16">
        <v>224852.59</v>
      </c>
      <c r="S62" s="17">
        <v>2100</v>
      </c>
      <c r="T62" s="17">
        <v>32750</v>
      </c>
      <c r="U62" s="17">
        <v>0</v>
      </c>
      <c r="V62" s="17">
        <v>0</v>
      </c>
      <c r="W62" s="17">
        <v>3192676.17</v>
      </c>
      <c r="X62" s="17">
        <v>25257.079999999998</v>
      </c>
      <c r="Y62" s="12">
        <v>3477635.84</v>
      </c>
      <c r="Z62" s="16">
        <v>704038.91</v>
      </c>
      <c r="AA62" s="17">
        <v>115869</v>
      </c>
      <c r="AB62" s="17">
        <v>1731081</v>
      </c>
      <c r="AC62" s="17">
        <v>0</v>
      </c>
      <c r="AD62" s="17">
        <v>0</v>
      </c>
      <c r="AE62" s="17">
        <v>0</v>
      </c>
      <c r="AF62" s="17">
        <v>0</v>
      </c>
      <c r="AG62" s="12">
        <v>2550988.91</v>
      </c>
      <c r="AH62" s="16">
        <v>173306.26</v>
      </c>
      <c r="AI62" s="17">
        <v>95000</v>
      </c>
      <c r="AJ62" s="17">
        <v>0</v>
      </c>
      <c r="AK62" s="17">
        <v>0</v>
      </c>
      <c r="AL62" s="17">
        <v>0</v>
      </c>
      <c r="AM62" s="17">
        <v>58998.18</v>
      </c>
      <c r="AN62" s="17">
        <v>30000</v>
      </c>
      <c r="AO62" s="12">
        <v>357304.44</v>
      </c>
      <c r="AP62" s="16">
        <v>0</v>
      </c>
      <c r="AQ62" s="17">
        <v>0</v>
      </c>
      <c r="AR62" s="17">
        <v>2504.5500000000002</v>
      </c>
      <c r="AS62" s="17">
        <v>0</v>
      </c>
      <c r="AT62" s="17">
        <v>0</v>
      </c>
      <c r="AU62" s="17">
        <v>0</v>
      </c>
      <c r="AV62" s="17">
        <v>0</v>
      </c>
      <c r="AW62" s="12">
        <v>2504.5500000000002</v>
      </c>
      <c r="AX62" s="16">
        <v>40279</v>
      </c>
      <c r="AY62" s="17">
        <v>0</v>
      </c>
      <c r="AZ62" s="17">
        <v>0</v>
      </c>
      <c r="BA62" s="17">
        <v>0</v>
      </c>
      <c r="BB62" s="17">
        <v>0</v>
      </c>
      <c r="BC62" s="17">
        <v>0</v>
      </c>
      <c r="BD62" s="17">
        <v>0</v>
      </c>
      <c r="BE62" s="12">
        <v>40279</v>
      </c>
      <c r="BF62" s="16">
        <v>127470.05</v>
      </c>
      <c r="BG62" s="17">
        <v>939538</v>
      </c>
      <c r="BH62" s="17">
        <v>20445</v>
      </c>
      <c r="BI62" s="17">
        <v>0</v>
      </c>
      <c r="BJ62" s="17">
        <v>0</v>
      </c>
      <c r="BK62" s="17">
        <v>3636.36</v>
      </c>
      <c r="BL62" s="17">
        <v>16859.11</v>
      </c>
      <c r="BM62" s="12">
        <v>1107948.5200000003</v>
      </c>
      <c r="BN62" s="16">
        <v>421046.6</v>
      </c>
      <c r="BO62" s="17">
        <v>0</v>
      </c>
      <c r="BP62" s="17">
        <v>400000</v>
      </c>
      <c r="BQ62" s="17">
        <v>0</v>
      </c>
      <c r="BR62" s="17">
        <v>0</v>
      </c>
      <c r="BS62" s="17">
        <v>0</v>
      </c>
      <c r="BT62" s="17">
        <v>0</v>
      </c>
      <c r="BU62" s="12">
        <v>821046.6</v>
      </c>
      <c r="BV62" s="16">
        <v>30451.25</v>
      </c>
      <c r="BW62" s="17">
        <v>0</v>
      </c>
      <c r="BX62" s="17">
        <v>172250</v>
      </c>
      <c r="BY62" s="17">
        <v>0</v>
      </c>
      <c r="BZ62" s="17">
        <v>0</v>
      </c>
      <c r="CA62" s="17">
        <v>4493.68</v>
      </c>
      <c r="CB62" s="17">
        <v>24537.74</v>
      </c>
      <c r="CC62" s="12">
        <v>231732.66999999998</v>
      </c>
      <c r="CD62" s="16">
        <v>0</v>
      </c>
      <c r="CE62" s="17">
        <v>0</v>
      </c>
      <c r="CF62" s="17">
        <v>0</v>
      </c>
      <c r="CG62" s="17">
        <v>0</v>
      </c>
      <c r="CH62" s="17">
        <v>0</v>
      </c>
      <c r="CI62" s="17">
        <v>0</v>
      </c>
      <c r="CJ62" s="17">
        <v>0</v>
      </c>
      <c r="CK62" s="12">
        <v>0</v>
      </c>
    </row>
    <row r="63" spans="1:89" x14ac:dyDescent="0.25">
      <c r="A63" s="4" t="s">
        <v>53</v>
      </c>
      <c r="B63" s="67">
        <v>67354</v>
      </c>
      <c r="C63" s="53">
        <v>0</v>
      </c>
      <c r="D63" s="53">
        <v>108284</v>
      </c>
      <c r="E63" s="53">
        <v>0</v>
      </c>
      <c r="F63" s="53">
        <v>23250</v>
      </c>
      <c r="G63" s="53">
        <v>176484</v>
      </c>
      <c r="H63" s="53">
        <v>12592</v>
      </c>
      <c r="I63" s="68">
        <v>387964</v>
      </c>
      <c r="J63" s="16">
        <v>12534</v>
      </c>
      <c r="K63" s="17">
        <v>0</v>
      </c>
      <c r="L63" s="17">
        <v>27000</v>
      </c>
      <c r="M63" s="17">
        <v>0</v>
      </c>
      <c r="N63" s="17">
        <v>23250</v>
      </c>
      <c r="O63" s="17">
        <v>88909</v>
      </c>
      <c r="P63" s="17">
        <v>4229</v>
      </c>
      <c r="Q63" s="12">
        <v>155922</v>
      </c>
      <c r="R63" s="16">
        <v>16137</v>
      </c>
      <c r="S63" s="17">
        <v>0</v>
      </c>
      <c r="T63" s="17">
        <v>81284</v>
      </c>
      <c r="U63" s="17">
        <v>0</v>
      </c>
      <c r="V63" s="17">
        <v>0</v>
      </c>
      <c r="W63" s="17">
        <v>70545</v>
      </c>
      <c r="X63" s="17">
        <v>0</v>
      </c>
      <c r="Y63" s="12">
        <v>167966</v>
      </c>
      <c r="Z63" s="16">
        <v>0</v>
      </c>
      <c r="AA63" s="17">
        <v>0</v>
      </c>
      <c r="AB63" s="17">
        <v>0</v>
      </c>
      <c r="AC63" s="17">
        <v>0</v>
      </c>
      <c r="AD63" s="17">
        <v>0</v>
      </c>
      <c r="AE63" s="17">
        <v>0</v>
      </c>
      <c r="AF63" s="17">
        <v>0</v>
      </c>
      <c r="AG63" s="12">
        <v>0</v>
      </c>
      <c r="AH63" s="16">
        <v>0</v>
      </c>
      <c r="AI63" s="17">
        <v>0</v>
      </c>
      <c r="AJ63" s="17">
        <v>0</v>
      </c>
      <c r="AK63" s="17">
        <v>0</v>
      </c>
      <c r="AL63" s="17">
        <v>0</v>
      </c>
      <c r="AM63" s="17">
        <v>5000</v>
      </c>
      <c r="AN63" s="17">
        <v>0</v>
      </c>
      <c r="AO63" s="12">
        <v>5000</v>
      </c>
      <c r="AP63" s="16">
        <v>0</v>
      </c>
      <c r="AQ63" s="17">
        <v>0</v>
      </c>
      <c r="AR63" s="17">
        <v>0</v>
      </c>
      <c r="AS63" s="17">
        <v>0</v>
      </c>
      <c r="AT63" s="17">
        <v>0</v>
      </c>
      <c r="AU63" s="17">
        <v>7030</v>
      </c>
      <c r="AV63" s="17">
        <v>0</v>
      </c>
      <c r="AW63" s="12">
        <v>7030</v>
      </c>
      <c r="AX63" s="16">
        <v>18075</v>
      </c>
      <c r="AY63" s="17">
        <v>0</v>
      </c>
      <c r="AZ63" s="17">
        <v>0</v>
      </c>
      <c r="BA63" s="17">
        <v>0</v>
      </c>
      <c r="BB63" s="17">
        <v>0</v>
      </c>
      <c r="BC63" s="17">
        <v>0</v>
      </c>
      <c r="BD63" s="17">
        <v>0</v>
      </c>
      <c r="BE63" s="12">
        <v>18075</v>
      </c>
      <c r="BF63" s="16">
        <v>0</v>
      </c>
      <c r="BG63" s="17">
        <v>0</v>
      </c>
      <c r="BH63" s="17">
        <v>0</v>
      </c>
      <c r="BI63" s="17">
        <v>0</v>
      </c>
      <c r="BJ63" s="17">
        <v>0</v>
      </c>
      <c r="BK63" s="17">
        <v>0</v>
      </c>
      <c r="BL63" s="17">
        <v>0</v>
      </c>
      <c r="BM63" s="12">
        <v>0</v>
      </c>
      <c r="BN63" s="16">
        <v>20608</v>
      </c>
      <c r="BO63" s="17">
        <v>0</v>
      </c>
      <c r="BP63" s="17">
        <v>0</v>
      </c>
      <c r="BQ63" s="17">
        <v>0</v>
      </c>
      <c r="BR63" s="17">
        <v>0</v>
      </c>
      <c r="BS63" s="17">
        <v>5000</v>
      </c>
      <c r="BT63" s="17">
        <v>8363</v>
      </c>
      <c r="BU63" s="12">
        <v>33971</v>
      </c>
      <c r="BV63" s="16">
        <v>0</v>
      </c>
      <c r="BW63" s="17">
        <v>0</v>
      </c>
      <c r="BX63" s="17">
        <v>0</v>
      </c>
      <c r="BY63" s="17">
        <v>0</v>
      </c>
      <c r="BZ63" s="17">
        <v>0</v>
      </c>
      <c r="CA63" s="17">
        <v>0</v>
      </c>
      <c r="CB63" s="17">
        <v>0</v>
      </c>
      <c r="CC63" s="12">
        <v>0</v>
      </c>
      <c r="CD63" s="16">
        <v>0</v>
      </c>
      <c r="CE63" s="17">
        <v>0</v>
      </c>
      <c r="CF63" s="17">
        <v>0</v>
      </c>
      <c r="CG63" s="17">
        <v>0</v>
      </c>
      <c r="CH63" s="17">
        <v>0</v>
      </c>
      <c r="CI63" s="17">
        <v>0</v>
      </c>
      <c r="CJ63" s="17">
        <v>0</v>
      </c>
      <c r="CK63" s="12">
        <v>0</v>
      </c>
    </row>
    <row r="64" spans="1:89" x14ac:dyDescent="0.25">
      <c r="A64" s="4" t="s">
        <v>54</v>
      </c>
      <c r="B64" s="67">
        <v>17125</v>
      </c>
      <c r="C64" s="53">
        <v>218500</v>
      </c>
      <c r="D64" s="53">
        <v>450000</v>
      </c>
      <c r="E64" s="53">
        <v>0</v>
      </c>
      <c r="F64" s="53">
        <v>0</v>
      </c>
      <c r="G64" s="53">
        <v>1939</v>
      </c>
      <c r="H64" s="53">
        <v>25937</v>
      </c>
      <c r="I64" s="68">
        <v>713501</v>
      </c>
      <c r="J64" s="16">
        <v>0</v>
      </c>
      <c r="K64" s="17">
        <v>0</v>
      </c>
      <c r="L64" s="17">
        <v>0</v>
      </c>
      <c r="M64" s="17">
        <v>0</v>
      </c>
      <c r="N64" s="17">
        <v>0</v>
      </c>
      <c r="O64" s="17">
        <v>0</v>
      </c>
      <c r="P64" s="17">
        <v>0</v>
      </c>
      <c r="Q64" s="12">
        <v>0</v>
      </c>
      <c r="R64" s="16">
        <v>530</v>
      </c>
      <c r="S64" s="17">
        <v>0</v>
      </c>
      <c r="T64" s="17">
        <v>0</v>
      </c>
      <c r="U64" s="17">
        <v>0</v>
      </c>
      <c r="V64" s="17">
        <v>0</v>
      </c>
      <c r="W64" s="17">
        <v>0</v>
      </c>
      <c r="X64" s="17">
        <v>0</v>
      </c>
      <c r="Y64" s="12">
        <v>530</v>
      </c>
      <c r="Z64" s="16">
        <v>0</v>
      </c>
      <c r="AA64" s="17">
        <v>0</v>
      </c>
      <c r="AB64" s="17">
        <v>0</v>
      </c>
      <c r="AC64" s="17">
        <v>0</v>
      </c>
      <c r="AD64" s="17">
        <v>0</v>
      </c>
      <c r="AE64" s="17">
        <v>0</v>
      </c>
      <c r="AF64" s="17">
        <v>0</v>
      </c>
      <c r="AG64" s="12">
        <v>0</v>
      </c>
      <c r="AH64" s="16">
        <v>0</v>
      </c>
      <c r="AI64" s="17">
        <v>0</v>
      </c>
      <c r="AJ64" s="17">
        <v>0</v>
      </c>
      <c r="AK64" s="17">
        <v>0</v>
      </c>
      <c r="AL64" s="17">
        <v>0</v>
      </c>
      <c r="AM64" s="17">
        <v>0</v>
      </c>
      <c r="AN64" s="17">
        <v>0</v>
      </c>
      <c r="AO64" s="12">
        <v>0</v>
      </c>
      <c r="AP64" s="16">
        <v>0</v>
      </c>
      <c r="AQ64" s="17">
        <v>0</v>
      </c>
      <c r="AR64" s="17">
        <v>0</v>
      </c>
      <c r="AS64" s="17">
        <v>0</v>
      </c>
      <c r="AT64" s="17">
        <v>0</v>
      </c>
      <c r="AU64" s="17">
        <v>0</v>
      </c>
      <c r="AV64" s="17">
        <v>0</v>
      </c>
      <c r="AW64" s="12">
        <v>0</v>
      </c>
      <c r="AX64" s="16">
        <v>0</v>
      </c>
      <c r="AY64" s="17">
        <v>0</v>
      </c>
      <c r="AZ64" s="17">
        <v>0</v>
      </c>
      <c r="BA64" s="17">
        <v>0</v>
      </c>
      <c r="BB64" s="17">
        <v>0</v>
      </c>
      <c r="BC64" s="17">
        <v>0</v>
      </c>
      <c r="BD64" s="17">
        <v>0</v>
      </c>
      <c r="BE64" s="12">
        <v>0</v>
      </c>
      <c r="BF64" s="16">
        <v>9887</v>
      </c>
      <c r="BG64" s="17">
        <v>0</v>
      </c>
      <c r="BH64" s="17">
        <v>0</v>
      </c>
      <c r="BI64" s="17">
        <v>0</v>
      </c>
      <c r="BJ64" s="17">
        <v>0</v>
      </c>
      <c r="BK64" s="17">
        <v>0</v>
      </c>
      <c r="BL64" s="17">
        <v>25937</v>
      </c>
      <c r="BM64" s="12">
        <v>35824</v>
      </c>
      <c r="BN64" s="16">
        <v>0</v>
      </c>
      <c r="BO64" s="17">
        <v>0</v>
      </c>
      <c r="BP64" s="17">
        <v>450000</v>
      </c>
      <c r="BQ64" s="17">
        <v>0</v>
      </c>
      <c r="BR64" s="17">
        <v>0</v>
      </c>
      <c r="BS64" s="17">
        <v>0</v>
      </c>
      <c r="BT64" s="17">
        <v>0</v>
      </c>
      <c r="BU64" s="12">
        <v>450000</v>
      </c>
      <c r="BV64" s="16">
        <v>6708</v>
      </c>
      <c r="BW64" s="17">
        <v>0</v>
      </c>
      <c r="BX64" s="17">
        <v>0</v>
      </c>
      <c r="BY64" s="17">
        <v>0</v>
      </c>
      <c r="BZ64" s="17">
        <v>0</v>
      </c>
      <c r="CA64" s="17">
        <v>0</v>
      </c>
      <c r="CB64" s="17">
        <v>0</v>
      </c>
      <c r="CC64" s="12">
        <v>6708</v>
      </c>
      <c r="CD64" s="16">
        <v>0</v>
      </c>
      <c r="CE64" s="17">
        <v>218500</v>
      </c>
      <c r="CF64" s="17">
        <v>0</v>
      </c>
      <c r="CG64" s="17">
        <v>0</v>
      </c>
      <c r="CH64" s="17">
        <v>0</v>
      </c>
      <c r="CI64" s="17">
        <v>1939</v>
      </c>
      <c r="CJ64" s="17">
        <v>0</v>
      </c>
      <c r="CK64" s="12">
        <v>220439</v>
      </c>
    </row>
    <row r="65" spans="1:89" x14ac:dyDescent="0.25">
      <c r="A65" s="4" t="s">
        <v>55</v>
      </c>
      <c r="B65" s="67">
        <v>149421</v>
      </c>
      <c r="C65" s="53">
        <v>143454</v>
      </c>
      <c r="D65" s="53">
        <v>504750</v>
      </c>
      <c r="E65" s="53">
        <v>0</v>
      </c>
      <c r="F65" s="53">
        <v>0</v>
      </c>
      <c r="G65" s="53">
        <v>122596</v>
      </c>
      <c r="H65" s="53">
        <v>104</v>
      </c>
      <c r="I65" s="68">
        <v>920325</v>
      </c>
      <c r="J65" s="16">
        <v>110390</v>
      </c>
      <c r="K65" s="17">
        <v>0</v>
      </c>
      <c r="L65" s="17">
        <v>151063</v>
      </c>
      <c r="M65" s="17">
        <v>0</v>
      </c>
      <c r="N65" s="17">
        <v>0</v>
      </c>
      <c r="O65" s="17">
        <v>78000</v>
      </c>
      <c r="P65" s="17">
        <v>0</v>
      </c>
      <c r="Q65" s="12">
        <v>339453</v>
      </c>
      <c r="R65" s="16">
        <v>0</v>
      </c>
      <c r="S65" s="17">
        <v>0</v>
      </c>
      <c r="T65" s="17">
        <v>74000</v>
      </c>
      <c r="U65" s="17">
        <v>0</v>
      </c>
      <c r="V65" s="17">
        <v>0</v>
      </c>
      <c r="W65" s="17">
        <v>9500</v>
      </c>
      <c r="X65" s="17">
        <v>0</v>
      </c>
      <c r="Y65" s="12">
        <v>83500</v>
      </c>
      <c r="Z65" s="16">
        <v>0</v>
      </c>
      <c r="AA65" s="17">
        <v>0</v>
      </c>
      <c r="AB65" s="17">
        <v>0</v>
      </c>
      <c r="AC65" s="17">
        <v>0</v>
      </c>
      <c r="AD65" s="17">
        <v>0</v>
      </c>
      <c r="AE65" s="17">
        <v>0</v>
      </c>
      <c r="AF65" s="17">
        <v>0</v>
      </c>
      <c r="AG65" s="12">
        <v>0</v>
      </c>
      <c r="AH65" s="16">
        <v>0</v>
      </c>
      <c r="AI65" s="17">
        <v>0</v>
      </c>
      <c r="AJ65" s="17">
        <v>0</v>
      </c>
      <c r="AK65" s="17">
        <v>0</v>
      </c>
      <c r="AL65" s="17">
        <v>0</v>
      </c>
      <c r="AM65" s="17">
        <v>0</v>
      </c>
      <c r="AN65" s="17">
        <v>0</v>
      </c>
      <c r="AO65" s="12">
        <v>0</v>
      </c>
      <c r="AP65" s="16">
        <v>0</v>
      </c>
      <c r="AQ65" s="17">
        <v>0</v>
      </c>
      <c r="AR65" s="17">
        <v>13500</v>
      </c>
      <c r="AS65" s="17">
        <v>0</v>
      </c>
      <c r="AT65" s="17">
        <v>0</v>
      </c>
      <c r="AU65" s="17">
        <v>27727</v>
      </c>
      <c r="AV65" s="17">
        <v>104</v>
      </c>
      <c r="AW65" s="12">
        <v>41331</v>
      </c>
      <c r="AX65" s="16">
        <v>0</v>
      </c>
      <c r="AY65" s="17">
        <v>0</v>
      </c>
      <c r="AZ65" s="17">
        <v>0</v>
      </c>
      <c r="BA65" s="17">
        <v>0</v>
      </c>
      <c r="BB65" s="17">
        <v>0</v>
      </c>
      <c r="BC65" s="17">
        <v>0</v>
      </c>
      <c r="BD65" s="17">
        <v>0</v>
      </c>
      <c r="BE65" s="12">
        <v>0</v>
      </c>
      <c r="BF65" s="16">
        <v>11835</v>
      </c>
      <c r="BG65" s="17">
        <v>143454</v>
      </c>
      <c r="BH65" s="17">
        <v>146187</v>
      </c>
      <c r="BI65" s="17">
        <v>0</v>
      </c>
      <c r="BJ65" s="17">
        <v>0</v>
      </c>
      <c r="BK65" s="17">
        <v>3676</v>
      </c>
      <c r="BL65" s="17">
        <v>0</v>
      </c>
      <c r="BM65" s="12">
        <v>305152</v>
      </c>
      <c r="BN65" s="16">
        <v>27196</v>
      </c>
      <c r="BO65" s="17">
        <v>0</v>
      </c>
      <c r="BP65" s="17">
        <v>120000</v>
      </c>
      <c r="BQ65" s="17">
        <v>0</v>
      </c>
      <c r="BR65" s="17">
        <v>0</v>
      </c>
      <c r="BS65" s="17">
        <v>2784</v>
      </c>
      <c r="BT65" s="17">
        <v>0</v>
      </c>
      <c r="BU65" s="12">
        <v>149980</v>
      </c>
      <c r="BV65" s="16">
        <v>0</v>
      </c>
      <c r="BW65" s="17">
        <v>0</v>
      </c>
      <c r="BX65" s="17">
        <v>0</v>
      </c>
      <c r="BY65" s="17">
        <v>0</v>
      </c>
      <c r="BZ65" s="17">
        <v>0</v>
      </c>
      <c r="CA65" s="17">
        <v>0</v>
      </c>
      <c r="CB65" s="17">
        <v>0</v>
      </c>
      <c r="CC65" s="12">
        <v>0</v>
      </c>
      <c r="CD65" s="16">
        <v>0</v>
      </c>
      <c r="CE65" s="17">
        <v>0</v>
      </c>
      <c r="CF65" s="17">
        <v>0</v>
      </c>
      <c r="CG65" s="17">
        <v>0</v>
      </c>
      <c r="CH65" s="17">
        <v>0</v>
      </c>
      <c r="CI65" s="17">
        <v>909</v>
      </c>
      <c r="CJ65" s="17">
        <v>0</v>
      </c>
      <c r="CK65" s="12">
        <v>909</v>
      </c>
    </row>
    <row r="66" spans="1:89" x14ac:dyDescent="0.25">
      <c r="A66" s="4" t="s">
        <v>56</v>
      </c>
      <c r="B66" s="67">
        <v>8842000</v>
      </c>
      <c r="C66" s="53">
        <v>22000</v>
      </c>
      <c r="D66" s="53">
        <v>7756000</v>
      </c>
      <c r="E66" s="53">
        <v>8000</v>
      </c>
      <c r="F66" s="53">
        <v>24000</v>
      </c>
      <c r="G66" s="53">
        <v>722000</v>
      </c>
      <c r="H66" s="53">
        <v>160000</v>
      </c>
      <c r="I66" s="68">
        <v>17534000</v>
      </c>
      <c r="J66" s="16">
        <v>7586000</v>
      </c>
      <c r="K66" s="17">
        <v>7000</v>
      </c>
      <c r="L66" s="17">
        <v>5092000</v>
      </c>
      <c r="M66" s="17">
        <v>8000</v>
      </c>
      <c r="N66" s="17">
        <v>0</v>
      </c>
      <c r="O66" s="17">
        <v>38000</v>
      </c>
      <c r="P66" s="17">
        <v>134000</v>
      </c>
      <c r="Q66" s="12">
        <v>12865000</v>
      </c>
      <c r="R66" s="16">
        <v>235000</v>
      </c>
      <c r="S66" s="17">
        <v>15000</v>
      </c>
      <c r="T66" s="17">
        <v>111000</v>
      </c>
      <c r="U66" s="17">
        <v>0</v>
      </c>
      <c r="V66" s="17">
        <v>24000</v>
      </c>
      <c r="W66" s="17">
        <v>682000</v>
      </c>
      <c r="X66" s="17">
        <v>0</v>
      </c>
      <c r="Y66" s="12">
        <v>1067000</v>
      </c>
      <c r="Z66" s="16">
        <v>0</v>
      </c>
      <c r="AA66" s="17">
        <v>0</v>
      </c>
      <c r="AB66" s="17">
        <v>0</v>
      </c>
      <c r="AC66" s="17">
        <v>0</v>
      </c>
      <c r="AD66" s="17">
        <v>0</v>
      </c>
      <c r="AE66" s="17">
        <v>0</v>
      </c>
      <c r="AF66" s="17">
        <v>0</v>
      </c>
      <c r="AG66" s="12">
        <v>0</v>
      </c>
      <c r="AH66" s="16">
        <v>0</v>
      </c>
      <c r="AI66" s="17">
        <v>0</v>
      </c>
      <c r="AJ66" s="17">
        <v>0</v>
      </c>
      <c r="AK66" s="17">
        <v>0</v>
      </c>
      <c r="AL66" s="17">
        <v>0</v>
      </c>
      <c r="AM66" s="17">
        <v>0</v>
      </c>
      <c r="AN66" s="17">
        <v>0</v>
      </c>
      <c r="AO66" s="12">
        <v>0</v>
      </c>
      <c r="AP66" s="16">
        <v>0</v>
      </c>
      <c r="AQ66" s="17">
        <v>0</v>
      </c>
      <c r="AR66" s="17">
        <v>0</v>
      </c>
      <c r="AS66" s="17">
        <v>0</v>
      </c>
      <c r="AT66" s="17">
        <v>0</v>
      </c>
      <c r="AU66" s="17">
        <v>0</v>
      </c>
      <c r="AV66" s="17">
        <v>0</v>
      </c>
      <c r="AW66" s="12">
        <v>0</v>
      </c>
      <c r="AX66" s="16">
        <v>19000</v>
      </c>
      <c r="AY66" s="17">
        <v>0</v>
      </c>
      <c r="AZ66" s="17">
        <v>0</v>
      </c>
      <c r="BA66" s="17">
        <v>0</v>
      </c>
      <c r="BB66" s="17">
        <v>0</v>
      </c>
      <c r="BC66" s="17">
        <v>0</v>
      </c>
      <c r="BD66" s="17">
        <v>0</v>
      </c>
      <c r="BE66" s="12">
        <v>19000</v>
      </c>
      <c r="BF66" s="16">
        <v>22000</v>
      </c>
      <c r="BG66" s="17">
        <v>0</v>
      </c>
      <c r="BH66" s="17">
        <v>0</v>
      </c>
      <c r="BI66" s="17">
        <v>0</v>
      </c>
      <c r="BJ66" s="17">
        <v>0</v>
      </c>
      <c r="BK66" s="17">
        <v>0</v>
      </c>
      <c r="BL66" s="17">
        <v>0</v>
      </c>
      <c r="BM66" s="12">
        <v>22000</v>
      </c>
      <c r="BN66" s="16">
        <v>697000</v>
      </c>
      <c r="BO66" s="17">
        <v>0</v>
      </c>
      <c r="BP66" s="17">
        <v>2553000</v>
      </c>
      <c r="BQ66" s="17">
        <v>0</v>
      </c>
      <c r="BR66" s="17">
        <v>0</v>
      </c>
      <c r="BS66" s="17">
        <v>0</v>
      </c>
      <c r="BT66" s="17">
        <v>7000</v>
      </c>
      <c r="BU66" s="12">
        <v>3257000</v>
      </c>
      <c r="BV66" s="16">
        <v>0</v>
      </c>
      <c r="BW66" s="17">
        <v>0</v>
      </c>
      <c r="BX66" s="17">
        <v>0</v>
      </c>
      <c r="BY66" s="17">
        <v>0</v>
      </c>
      <c r="BZ66" s="17">
        <v>0</v>
      </c>
      <c r="CA66" s="17">
        <v>0</v>
      </c>
      <c r="CB66" s="17">
        <v>16000</v>
      </c>
      <c r="CC66" s="12">
        <v>16000</v>
      </c>
      <c r="CD66" s="16">
        <v>283000</v>
      </c>
      <c r="CE66" s="17">
        <v>0</v>
      </c>
      <c r="CF66" s="17">
        <v>0</v>
      </c>
      <c r="CG66" s="17">
        <v>0</v>
      </c>
      <c r="CH66" s="17">
        <v>0</v>
      </c>
      <c r="CI66" s="17">
        <v>2000</v>
      </c>
      <c r="CJ66" s="17">
        <v>3000</v>
      </c>
      <c r="CK66" s="12">
        <v>288000</v>
      </c>
    </row>
    <row r="67" spans="1:89" x14ac:dyDescent="0.25">
      <c r="A67" s="4" t="s">
        <v>57</v>
      </c>
      <c r="B67" s="67">
        <v>355426</v>
      </c>
      <c r="C67" s="53">
        <v>10000</v>
      </c>
      <c r="D67" s="53">
        <v>239741</v>
      </c>
      <c r="E67" s="53">
        <v>0</v>
      </c>
      <c r="F67" s="53">
        <v>0</v>
      </c>
      <c r="G67" s="53">
        <v>41772</v>
      </c>
      <c r="H67" s="53">
        <v>0</v>
      </c>
      <c r="I67" s="68">
        <v>646939</v>
      </c>
      <c r="J67" s="16">
        <v>337726</v>
      </c>
      <c r="K67" s="17">
        <v>0</v>
      </c>
      <c r="L67" s="17">
        <v>71917</v>
      </c>
      <c r="M67" s="17">
        <v>0</v>
      </c>
      <c r="N67" s="17">
        <v>0</v>
      </c>
      <c r="O67" s="17">
        <v>31772</v>
      </c>
      <c r="P67" s="17">
        <v>0</v>
      </c>
      <c r="Q67" s="12">
        <v>441415</v>
      </c>
      <c r="R67" s="16">
        <v>0</v>
      </c>
      <c r="S67" s="17">
        <v>0</v>
      </c>
      <c r="T67" s="17">
        <v>130250</v>
      </c>
      <c r="U67" s="17">
        <v>0</v>
      </c>
      <c r="V67" s="17">
        <v>0</v>
      </c>
      <c r="W67" s="17">
        <v>0</v>
      </c>
      <c r="X67" s="17">
        <v>0</v>
      </c>
      <c r="Y67" s="12">
        <v>130250</v>
      </c>
      <c r="Z67" s="16">
        <v>0</v>
      </c>
      <c r="AA67" s="17">
        <v>0</v>
      </c>
      <c r="AB67" s="17">
        <v>37574</v>
      </c>
      <c r="AC67" s="17">
        <v>0</v>
      </c>
      <c r="AD67" s="17">
        <v>0</v>
      </c>
      <c r="AE67" s="17">
        <v>0</v>
      </c>
      <c r="AF67" s="17">
        <v>0</v>
      </c>
      <c r="AG67" s="12">
        <v>37574</v>
      </c>
      <c r="AH67" s="16">
        <v>1714</v>
      </c>
      <c r="AI67" s="17">
        <v>0</v>
      </c>
      <c r="AJ67" s="17">
        <v>0</v>
      </c>
      <c r="AK67" s="17">
        <v>0</v>
      </c>
      <c r="AL67" s="17">
        <v>0</v>
      </c>
      <c r="AM67" s="17">
        <v>0</v>
      </c>
      <c r="AN67" s="17">
        <v>0</v>
      </c>
      <c r="AO67" s="12">
        <v>1714</v>
      </c>
      <c r="AP67" s="16">
        <v>0</v>
      </c>
      <c r="AQ67" s="17">
        <v>0</v>
      </c>
      <c r="AR67" s="17">
        <v>0</v>
      </c>
      <c r="AS67" s="17">
        <v>0</v>
      </c>
      <c r="AT67" s="17">
        <v>0</v>
      </c>
      <c r="AU67" s="17">
        <v>0</v>
      </c>
      <c r="AV67" s="17">
        <v>0</v>
      </c>
      <c r="AW67" s="12">
        <v>0</v>
      </c>
      <c r="AX67" s="16">
        <v>11245</v>
      </c>
      <c r="AY67" s="17">
        <v>0</v>
      </c>
      <c r="AZ67" s="17">
        <v>0</v>
      </c>
      <c r="BA67" s="17">
        <v>0</v>
      </c>
      <c r="BB67" s="17">
        <v>0</v>
      </c>
      <c r="BC67" s="17">
        <v>0</v>
      </c>
      <c r="BD67" s="17">
        <v>0</v>
      </c>
      <c r="BE67" s="12">
        <v>11245</v>
      </c>
      <c r="BF67" s="16">
        <v>0</v>
      </c>
      <c r="BG67" s="17">
        <v>0</v>
      </c>
      <c r="BH67" s="17">
        <v>0</v>
      </c>
      <c r="BI67" s="17">
        <v>0</v>
      </c>
      <c r="BJ67" s="17">
        <v>0</v>
      </c>
      <c r="BK67" s="17">
        <v>0</v>
      </c>
      <c r="BL67" s="17">
        <v>0</v>
      </c>
      <c r="BM67" s="12">
        <v>0</v>
      </c>
      <c r="BN67" s="16">
        <v>4741</v>
      </c>
      <c r="BO67" s="17">
        <v>0</v>
      </c>
      <c r="BP67" s="17">
        <v>0</v>
      </c>
      <c r="BQ67" s="17">
        <v>0</v>
      </c>
      <c r="BR67" s="17">
        <v>0</v>
      </c>
      <c r="BS67" s="17">
        <v>0</v>
      </c>
      <c r="BT67" s="17">
        <v>0</v>
      </c>
      <c r="BU67" s="12">
        <v>4741</v>
      </c>
      <c r="BV67" s="16">
        <v>0</v>
      </c>
      <c r="BW67" s="17">
        <v>10000</v>
      </c>
      <c r="BX67" s="17">
        <v>0</v>
      </c>
      <c r="BY67" s="17">
        <v>0</v>
      </c>
      <c r="BZ67" s="17">
        <v>0</v>
      </c>
      <c r="CA67" s="17">
        <v>10000</v>
      </c>
      <c r="CB67" s="17">
        <v>0</v>
      </c>
      <c r="CC67" s="12">
        <v>20000</v>
      </c>
      <c r="CD67" s="16">
        <v>0</v>
      </c>
      <c r="CE67" s="17">
        <v>0</v>
      </c>
      <c r="CF67" s="17">
        <v>0</v>
      </c>
      <c r="CG67" s="17">
        <v>0</v>
      </c>
      <c r="CH67" s="17">
        <v>0</v>
      </c>
      <c r="CI67" s="17">
        <v>0</v>
      </c>
      <c r="CJ67" s="17">
        <v>0</v>
      </c>
      <c r="CK67" s="12">
        <v>0</v>
      </c>
    </row>
    <row r="68" spans="1:89" x14ac:dyDescent="0.25">
      <c r="A68" s="4" t="s">
        <v>58</v>
      </c>
      <c r="B68" s="67">
        <v>808029</v>
      </c>
      <c r="C68" s="53">
        <v>647383.91</v>
      </c>
      <c r="D68" s="53">
        <v>110000</v>
      </c>
      <c r="E68" s="53">
        <v>0</v>
      </c>
      <c r="F68" s="53">
        <v>0</v>
      </c>
      <c r="G68" s="53">
        <v>6710047</v>
      </c>
      <c r="H68" s="53">
        <v>93607</v>
      </c>
      <c r="I68" s="68">
        <v>8369066.9100000001</v>
      </c>
      <c r="J68" s="16">
        <v>272572</v>
      </c>
      <c r="K68" s="17">
        <v>500</v>
      </c>
      <c r="L68" s="17">
        <v>0</v>
      </c>
      <c r="M68" s="17">
        <v>0</v>
      </c>
      <c r="N68" s="17">
        <v>0</v>
      </c>
      <c r="O68" s="17">
        <v>0</v>
      </c>
      <c r="P68" s="17">
        <v>5892</v>
      </c>
      <c r="Q68" s="12">
        <v>278964</v>
      </c>
      <c r="R68" s="16">
        <v>3981</v>
      </c>
      <c r="S68" s="17">
        <v>0</v>
      </c>
      <c r="T68" s="17">
        <v>0</v>
      </c>
      <c r="U68" s="17">
        <v>0</v>
      </c>
      <c r="V68" s="17">
        <v>0</v>
      </c>
      <c r="W68" s="17">
        <v>6710047</v>
      </c>
      <c r="X68" s="17">
        <v>0</v>
      </c>
      <c r="Y68" s="12">
        <v>6714028</v>
      </c>
      <c r="Z68" s="16">
        <v>438655</v>
      </c>
      <c r="AA68" s="17">
        <v>0</v>
      </c>
      <c r="AB68" s="17">
        <v>110000</v>
      </c>
      <c r="AC68" s="17">
        <v>0</v>
      </c>
      <c r="AD68" s="17">
        <v>0</v>
      </c>
      <c r="AE68" s="17">
        <v>0</v>
      </c>
      <c r="AF68" s="17">
        <v>47140</v>
      </c>
      <c r="AG68" s="12">
        <v>595795</v>
      </c>
      <c r="AH68" s="16">
        <v>9263</v>
      </c>
      <c r="AI68" s="17">
        <v>0</v>
      </c>
      <c r="AJ68" s="17">
        <v>0</v>
      </c>
      <c r="AK68" s="17">
        <v>0</v>
      </c>
      <c r="AL68" s="17">
        <v>0</v>
      </c>
      <c r="AM68" s="17">
        <v>0</v>
      </c>
      <c r="AN68" s="17">
        <v>8681</v>
      </c>
      <c r="AO68" s="12">
        <v>17944</v>
      </c>
      <c r="AP68" s="16">
        <v>0</v>
      </c>
      <c r="AQ68" s="17">
        <v>15739</v>
      </c>
      <c r="AR68" s="17">
        <v>0</v>
      </c>
      <c r="AS68" s="17">
        <v>0</v>
      </c>
      <c r="AT68" s="17">
        <v>0</v>
      </c>
      <c r="AU68" s="17">
        <v>0</v>
      </c>
      <c r="AV68" s="17">
        <v>500</v>
      </c>
      <c r="AW68" s="12">
        <v>16239</v>
      </c>
      <c r="AX68" s="16">
        <v>0</v>
      </c>
      <c r="AY68" s="17">
        <v>0</v>
      </c>
      <c r="AZ68" s="17">
        <v>0</v>
      </c>
      <c r="BA68" s="17">
        <v>0</v>
      </c>
      <c r="BB68" s="17">
        <v>0</v>
      </c>
      <c r="BC68" s="17">
        <v>0</v>
      </c>
      <c r="BD68" s="17">
        <v>0</v>
      </c>
      <c r="BE68" s="12">
        <v>0</v>
      </c>
      <c r="BF68" s="16">
        <v>54739</v>
      </c>
      <c r="BG68" s="17">
        <v>602640.91</v>
      </c>
      <c r="BH68" s="17">
        <v>0</v>
      </c>
      <c r="BI68" s="17">
        <v>0</v>
      </c>
      <c r="BJ68" s="17">
        <v>0</v>
      </c>
      <c r="BK68" s="17">
        <v>0</v>
      </c>
      <c r="BL68" s="17">
        <v>1529</v>
      </c>
      <c r="BM68" s="12">
        <v>658908.91</v>
      </c>
      <c r="BN68" s="16">
        <v>0</v>
      </c>
      <c r="BO68" s="17">
        <v>0</v>
      </c>
      <c r="BP68" s="17">
        <v>0</v>
      </c>
      <c r="BQ68" s="17">
        <v>0</v>
      </c>
      <c r="BR68" s="17">
        <v>0</v>
      </c>
      <c r="BS68" s="17">
        <v>0</v>
      </c>
      <c r="BT68" s="17">
        <v>0</v>
      </c>
      <c r="BU68" s="12">
        <v>0</v>
      </c>
      <c r="BV68" s="16">
        <v>28819</v>
      </c>
      <c r="BW68" s="17">
        <v>28504</v>
      </c>
      <c r="BX68" s="17">
        <v>0</v>
      </c>
      <c r="BY68" s="17">
        <v>0</v>
      </c>
      <c r="BZ68" s="17">
        <v>0</v>
      </c>
      <c r="CA68" s="17">
        <v>0</v>
      </c>
      <c r="CB68" s="17">
        <v>29865</v>
      </c>
      <c r="CC68" s="12">
        <v>87188</v>
      </c>
      <c r="CD68" s="16">
        <v>0</v>
      </c>
      <c r="CE68" s="17">
        <v>0</v>
      </c>
      <c r="CF68" s="17">
        <v>0</v>
      </c>
      <c r="CG68" s="17">
        <v>0</v>
      </c>
      <c r="CH68" s="17">
        <v>0</v>
      </c>
      <c r="CI68" s="17">
        <v>0</v>
      </c>
      <c r="CJ68" s="17">
        <v>0</v>
      </c>
      <c r="CK68" s="12">
        <v>0</v>
      </c>
    </row>
    <row r="69" spans="1:89" x14ac:dyDescent="0.25">
      <c r="A69" s="4" t="s">
        <v>59</v>
      </c>
      <c r="B69" s="67">
        <v>74702</v>
      </c>
      <c r="C69" s="53">
        <v>29523</v>
      </c>
      <c r="D69" s="53">
        <v>65600</v>
      </c>
      <c r="E69" s="53">
        <v>0</v>
      </c>
      <c r="F69" s="53">
        <v>17340</v>
      </c>
      <c r="G69" s="53">
        <v>2000</v>
      </c>
      <c r="H69" s="53">
        <v>1081</v>
      </c>
      <c r="I69" s="68">
        <v>190246</v>
      </c>
      <c r="J69" s="16">
        <v>55021</v>
      </c>
      <c r="K69" s="17">
        <v>0</v>
      </c>
      <c r="L69" s="17">
        <v>65600</v>
      </c>
      <c r="M69" s="17">
        <v>0</v>
      </c>
      <c r="N69" s="17">
        <v>0</v>
      </c>
      <c r="O69" s="17">
        <v>2000</v>
      </c>
      <c r="P69" s="17">
        <v>271</v>
      </c>
      <c r="Q69" s="12">
        <v>122892</v>
      </c>
      <c r="R69" s="16">
        <v>5021</v>
      </c>
      <c r="S69" s="17">
        <v>0</v>
      </c>
      <c r="T69" s="17">
        <v>0</v>
      </c>
      <c r="U69" s="17">
        <v>0</v>
      </c>
      <c r="V69" s="17">
        <v>17340</v>
      </c>
      <c r="W69" s="17">
        <v>0</v>
      </c>
      <c r="X69" s="17">
        <v>0</v>
      </c>
      <c r="Y69" s="12">
        <v>22361</v>
      </c>
      <c r="Z69" s="16">
        <v>0</v>
      </c>
      <c r="AA69" s="17">
        <v>0</v>
      </c>
      <c r="AB69" s="17">
        <v>0</v>
      </c>
      <c r="AC69" s="17">
        <v>0</v>
      </c>
      <c r="AD69" s="17">
        <v>0</v>
      </c>
      <c r="AE69" s="17">
        <v>0</v>
      </c>
      <c r="AF69" s="17">
        <v>0</v>
      </c>
      <c r="AG69" s="12">
        <v>0</v>
      </c>
      <c r="AH69" s="16">
        <v>0</v>
      </c>
      <c r="AI69" s="17">
        <v>0</v>
      </c>
      <c r="AJ69" s="17">
        <v>0</v>
      </c>
      <c r="AK69" s="17">
        <v>0</v>
      </c>
      <c r="AL69" s="17">
        <v>0</v>
      </c>
      <c r="AM69" s="17">
        <v>0</v>
      </c>
      <c r="AN69" s="17">
        <v>0</v>
      </c>
      <c r="AO69" s="12">
        <v>0</v>
      </c>
      <c r="AP69" s="16">
        <v>0</v>
      </c>
      <c r="AQ69" s="17">
        <v>0</v>
      </c>
      <c r="AR69" s="17">
        <v>0</v>
      </c>
      <c r="AS69" s="17">
        <v>0</v>
      </c>
      <c r="AT69" s="17">
        <v>0</v>
      </c>
      <c r="AU69" s="17">
        <v>0</v>
      </c>
      <c r="AV69" s="17">
        <v>0</v>
      </c>
      <c r="AW69" s="12">
        <v>0</v>
      </c>
      <c r="AX69" s="16">
        <v>0</v>
      </c>
      <c r="AY69" s="17">
        <v>0</v>
      </c>
      <c r="AZ69" s="17">
        <v>0</v>
      </c>
      <c r="BA69" s="17">
        <v>0</v>
      </c>
      <c r="BB69" s="17">
        <v>0</v>
      </c>
      <c r="BC69" s="17">
        <v>0</v>
      </c>
      <c r="BD69" s="17">
        <v>0</v>
      </c>
      <c r="BE69" s="12">
        <v>0</v>
      </c>
      <c r="BF69" s="16">
        <v>2802</v>
      </c>
      <c r="BG69" s="17">
        <v>5620</v>
      </c>
      <c r="BH69" s="17">
        <v>0</v>
      </c>
      <c r="BI69" s="17">
        <v>0</v>
      </c>
      <c r="BJ69" s="17">
        <v>0</v>
      </c>
      <c r="BK69" s="17">
        <v>0</v>
      </c>
      <c r="BL69" s="17">
        <v>0</v>
      </c>
      <c r="BM69" s="12">
        <v>8422</v>
      </c>
      <c r="BN69" s="16">
        <v>11858</v>
      </c>
      <c r="BO69" s="17">
        <v>23903</v>
      </c>
      <c r="BP69" s="17">
        <v>0</v>
      </c>
      <c r="BQ69" s="17">
        <v>0</v>
      </c>
      <c r="BR69" s="17">
        <v>0</v>
      </c>
      <c r="BS69" s="17">
        <v>0</v>
      </c>
      <c r="BT69" s="17">
        <v>584</v>
      </c>
      <c r="BU69" s="12">
        <v>36345</v>
      </c>
      <c r="BV69" s="16">
        <v>0</v>
      </c>
      <c r="BW69" s="17">
        <v>0</v>
      </c>
      <c r="BX69" s="17">
        <v>0</v>
      </c>
      <c r="BY69" s="17">
        <v>0</v>
      </c>
      <c r="BZ69" s="17">
        <v>0</v>
      </c>
      <c r="CA69" s="17">
        <v>0</v>
      </c>
      <c r="CB69" s="17">
        <v>226</v>
      </c>
      <c r="CC69" s="12">
        <v>226</v>
      </c>
      <c r="CD69" s="16">
        <v>0</v>
      </c>
      <c r="CE69" s="17">
        <v>0</v>
      </c>
      <c r="CF69" s="17">
        <v>0</v>
      </c>
      <c r="CG69" s="17">
        <v>0</v>
      </c>
      <c r="CH69" s="17">
        <v>0</v>
      </c>
      <c r="CI69" s="17">
        <v>0</v>
      </c>
      <c r="CJ69" s="17">
        <v>0</v>
      </c>
      <c r="CK69" s="12">
        <v>0</v>
      </c>
    </row>
    <row r="70" spans="1:89" x14ac:dyDescent="0.25">
      <c r="A70" s="4" t="s">
        <v>60</v>
      </c>
      <c r="B70" s="67">
        <v>100623</v>
      </c>
      <c r="C70" s="53">
        <v>980197</v>
      </c>
      <c r="D70" s="53">
        <v>325000</v>
      </c>
      <c r="E70" s="53">
        <v>0</v>
      </c>
      <c r="F70" s="53">
        <v>0</v>
      </c>
      <c r="G70" s="53">
        <v>0</v>
      </c>
      <c r="H70" s="53">
        <v>98988</v>
      </c>
      <c r="I70" s="68">
        <v>1504808</v>
      </c>
      <c r="J70" s="16">
        <v>0</v>
      </c>
      <c r="K70" s="17">
        <v>930000</v>
      </c>
      <c r="L70" s="17">
        <v>70000</v>
      </c>
      <c r="M70" s="17">
        <v>0</v>
      </c>
      <c r="N70" s="17">
        <v>0</v>
      </c>
      <c r="O70" s="17">
        <v>0</v>
      </c>
      <c r="P70" s="17">
        <v>2664</v>
      </c>
      <c r="Q70" s="12">
        <v>1002664</v>
      </c>
      <c r="R70" s="16">
        <v>691</v>
      </c>
      <c r="S70" s="17">
        <v>0</v>
      </c>
      <c r="T70" s="17">
        <v>3000</v>
      </c>
      <c r="U70" s="17">
        <v>0</v>
      </c>
      <c r="V70" s="17">
        <v>0</v>
      </c>
      <c r="W70" s="17">
        <v>0</v>
      </c>
      <c r="X70" s="17">
        <v>34514</v>
      </c>
      <c r="Y70" s="12">
        <v>38205</v>
      </c>
      <c r="Z70" s="16">
        <v>98662</v>
      </c>
      <c r="AA70" s="17">
        <v>12722</v>
      </c>
      <c r="AB70" s="17">
        <v>252000</v>
      </c>
      <c r="AC70" s="17">
        <v>0</v>
      </c>
      <c r="AD70" s="17">
        <v>0</v>
      </c>
      <c r="AE70" s="17">
        <v>0</v>
      </c>
      <c r="AF70" s="17">
        <v>56445</v>
      </c>
      <c r="AG70" s="12">
        <v>419829</v>
      </c>
      <c r="AH70" s="16">
        <v>0</v>
      </c>
      <c r="AI70" s="17">
        <v>0</v>
      </c>
      <c r="AJ70" s="17">
        <v>0</v>
      </c>
      <c r="AK70" s="17">
        <v>0</v>
      </c>
      <c r="AL70" s="17">
        <v>0</v>
      </c>
      <c r="AM70" s="17">
        <v>0</v>
      </c>
      <c r="AN70" s="17">
        <v>0</v>
      </c>
      <c r="AO70" s="12">
        <v>0</v>
      </c>
      <c r="AP70" s="16">
        <v>920</v>
      </c>
      <c r="AQ70" s="17">
        <v>0</v>
      </c>
      <c r="AR70" s="17">
        <v>0</v>
      </c>
      <c r="AS70" s="17">
        <v>0</v>
      </c>
      <c r="AT70" s="17">
        <v>0</v>
      </c>
      <c r="AU70" s="17">
        <v>0</v>
      </c>
      <c r="AV70" s="17">
        <v>87</v>
      </c>
      <c r="AW70" s="12">
        <v>1007</v>
      </c>
      <c r="AX70" s="16">
        <v>0</v>
      </c>
      <c r="AY70" s="17">
        <v>0</v>
      </c>
      <c r="AZ70" s="17">
        <v>0</v>
      </c>
      <c r="BA70" s="17">
        <v>0</v>
      </c>
      <c r="BB70" s="17">
        <v>0</v>
      </c>
      <c r="BC70" s="17">
        <v>0</v>
      </c>
      <c r="BD70" s="17">
        <v>0</v>
      </c>
      <c r="BE70" s="12">
        <v>0</v>
      </c>
      <c r="BF70" s="16">
        <v>0</v>
      </c>
      <c r="BG70" s="17">
        <v>0</v>
      </c>
      <c r="BH70" s="17">
        <v>0</v>
      </c>
      <c r="BI70" s="17">
        <v>0</v>
      </c>
      <c r="BJ70" s="17">
        <v>0</v>
      </c>
      <c r="BK70" s="17">
        <v>0</v>
      </c>
      <c r="BL70" s="17">
        <v>0</v>
      </c>
      <c r="BM70" s="12">
        <v>0</v>
      </c>
      <c r="BN70" s="16">
        <v>0</v>
      </c>
      <c r="BO70" s="17">
        <v>0</v>
      </c>
      <c r="BP70" s="17">
        <v>0</v>
      </c>
      <c r="BQ70" s="17">
        <v>0</v>
      </c>
      <c r="BR70" s="17">
        <v>0</v>
      </c>
      <c r="BS70" s="17">
        <v>0</v>
      </c>
      <c r="BT70" s="17">
        <v>0</v>
      </c>
      <c r="BU70" s="12">
        <v>0</v>
      </c>
      <c r="BV70" s="16">
        <v>350</v>
      </c>
      <c r="BW70" s="17">
        <v>37475</v>
      </c>
      <c r="BX70" s="17">
        <v>0</v>
      </c>
      <c r="BY70" s="17">
        <v>0</v>
      </c>
      <c r="BZ70" s="17">
        <v>0</v>
      </c>
      <c r="CA70" s="17">
        <v>0</v>
      </c>
      <c r="CB70" s="17">
        <v>5278</v>
      </c>
      <c r="CC70" s="12">
        <v>43103</v>
      </c>
      <c r="CD70" s="16">
        <v>0</v>
      </c>
      <c r="CE70" s="17">
        <v>0</v>
      </c>
      <c r="CF70" s="17">
        <v>0</v>
      </c>
      <c r="CG70" s="17">
        <v>0</v>
      </c>
      <c r="CH70" s="17">
        <v>0</v>
      </c>
      <c r="CI70" s="17">
        <v>0</v>
      </c>
      <c r="CJ70" s="17">
        <v>0</v>
      </c>
      <c r="CK70" s="12">
        <v>0</v>
      </c>
    </row>
    <row r="71" spans="1:89" x14ac:dyDescent="0.25">
      <c r="A71" s="4" t="s">
        <v>61</v>
      </c>
      <c r="B71" s="67">
        <v>38411</v>
      </c>
      <c r="C71" s="53">
        <v>0</v>
      </c>
      <c r="D71" s="53">
        <v>469209</v>
      </c>
      <c r="E71" s="53">
        <v>0</v>
      </c>
      <c r="F71" s="53">
        <v>0</v>
      </c>
      <c r="G71" s="53">
        <v>141568</v>
      </c>
      <c r="H71" s="53">
        <v>167653</v>
      </c>
      <c r="I71" s="68">
        <v>816841</v>
      </c>
      <c r="J71" s="16">
        <v>0</v>
      </c>
      <c r="K71" s="17">
        <v>0</v>
      </c>
      <c r="L71" s="17">
        <v>247300</v>
      </c>
      <c r="M71" s="17">
        <v>0</v>
      </c>
      <c r="N71" s="17">
        <v>0</v>
      </c>
      <c r="O71" s="17">
        <v>108284</v>
      </c>
      <c r="P71" s="17">
        <v>0</v>
      </c>
      <c r="Q71" s="12">
        <v>355584</v>
      </c>
      <c r="R71" s="16">
        <v>0</v>
      </c>
      <c r="S71" s="17">
        <v>0</v>
      </c>
      <c r="T71" s="17">
        <v>25000</v>
      </c>
      <c r="U71" s="17">
        <v>0</v>
      </c>
      <c r="V71" s="17">
        <v>0</v>
      </c>
      <c r="W71" s="17">
        <v>24034</v>
      </c>
      <c r="X71" s="17">
        <v>15036</v>
      </c>
      <c r="Y71" s="12">
        <v>64070</v>
      </c>
      <c r="Z71" s="16">
        <v>0</v>
      </c>
      <c r="AA71" s="17">
        <v>0</v>
      </c>
      <c r="AB71" s="17">
        <v>150636</v>
      </c>
      <c r="AC71" s="17">
        <v>0</v>
      </c>
      <c r="AD71" s="17">
        <v>0</v>
      </c>
      <c r="AE71" s="17">
        <v>0</v>
      </c>
      <c r="AF71" s="17">
        <v>0</v>
      </c>
      <c r="AG71" s="12">
        <v>150636</v>
      </c>
      <c r="AH71" s="16">
        <v>0</v>
      </c>
      <c r="AI71" s="17">
        <v>0</v>
      </c>
      <c r="AJ71" s="17">
        <v>0</v>
      </c>
      <c r="AK71" s="17">
        <v>0</v>
      </c>
      <c r="AL71" s="17">
        <v>0</v>
      </c>
      <c r="AM71" s="17">
        <v>0</v>
      </c>
      <c r="AN71" s="17">
        <v>0</v>
      </c>
      <c r="AO71" s="12">
        <v>0</v>
      </c>
      <c r="AP71" s="16">
        <v>0</v>
      </c>
      <c r="AQ71" s="17">
        <v>0</v>
      </c>
      <c r="AR71" s="17">
        <v>0</v>
      </c>
      <c r="AS71" s="17">
        <v>0</v>
      </c>
      <c r="AT71" s="17">
        <v>0</v>
      </c>
      <c r="AU71" s="17">
        <v>0</v>
      </c>
      <c r="AV71" s="17">
        <v>0</v>
      </c>
      <c r="AW71" s="12">
        <v>0</v>
      </c>
      <c r="AX71" s="16">
        <v>0</v>
      </c>
      <c r="AY71" s="17">
        <v>0</v>
      </c>
      <c r="AZ71" s="17">
        <v>10389</v>
      </c>
      <c r="BA71" s="17">
        <v>0</v>
      </c>
      <c r="BB71" s="17">
        <v>0</v>
      </c>
      <c r="BC71" s="17">
        <v>0</v>
      </c>
      <c r="BD71" s="17">
        <v>0</v>
      </c>
      <c r="BE71" s="12">
        <v>10389</v>
      </c>
      <c r="BF71" s="16">
        <v>0</v>
      </c>
      <c r="BG71" s="17">
        <v>0</v>
      </c>
      <c r="BH71" s="17">
        <v>0</v>
      </c>
      <c r="BI71" s="17">
        <v>0</v>
      </c>
      <c r="BJ71" s="17">
        <v>0</v>
      </c>
      <c r="BK71" s="17">
        <v>0</v>
      </c>
      <c r="BL71" s="17">
        <v>119032</v>
      </c>
      <c r="BM71" s="12">
        <v>119032</v>
      </c>
      <c r="BN71" s="16">
        <v>32859</v>
      </c>
      <c r="BO71" s="17">
        <v>0</v>
      </c>
      <c r="BP71" s="17">
        <v>25000</v>
      </c>
      <c r="BQ71" s="17">
        <v>0</v>
      </c>
      <c r="BR71" s="17">
        <v>0</v>
      </c>
      <c r="BS71" s="17">
        <v>0</v>
      </c>
      <c r="BT71" s="17">
        <v>0</v>
      </c>
      <c r="BU71" s="12">
        <v>57859</v>
      </c>
      <c r="BV71" s="16">
        <v>5552</v>
      </c>
      <c r="BW71" s="17">
        <v>0</v>
      </c>
      <c r="BX71" s="17">
        <v>10884</v>
      </c>
      <c r="BY71" s="17">
        <v>0</v>
      </c>
      <c r="BZ71" s="17">
        <v>0</v>
      </c>
      <c r="CA71" s="17">
        <v>9250</v>
      </c>
      <c r="CB71" s="17">
        <v>33585</v>
      </c>
      <c r="CC71" s="12">
        <v>59271</v>
      </c>
      <c r="CD71" s="16">
        <v>0</v>
      </c>
      <c r="CE71" s="17">
        <v>0</v>
      </c>
      <c r="CF71" s="17">
        <v>0</v>
      </c>
      <c r="CG71" s="17">
        <v>0</v>
      </c>
      <c r="CH71" s="17">
        <v>0</v>
      </c>
      <c r="CI71" s="17">
        <v>0</v>
      </c>
      <c r="CJ71" s="17">
        <v>0</v>
      </c>
      <c r="CK71" s="12">
        <v>0</v>
      </c>
    </row>
    <row r="72" spans="1:89" x14ac:dyDescent="0.25">
      <c r="A72" s="4" t="s">
        <v>62</v>
      </c>
      <c r="B72" s="67">
        <v>1865670</v>
      </c>
      <c r="C72" s="53">
        <v>360000</v>
      </c>
      <c r="D72" s="53">
        <v>129483</v>
      </c>
      <c r="E72" s="53">
        <v>0</v>
      </c>
      <c r="F72" s="53">
        <v>105909</v>
      </c>
      <c r="G72" s="53">
        <v>372259</v>
      </c>
      <c r="H72" s="53">
        <v>71532</v>
      </c>
      <c r="I72" s="68">
        <v>2904853</v>
      </c>
      <c r="J72" s="16">
        <v>1347493</v>
      </c>
      <c r="K72" s="17">
        <v>0</v>
      </c>
      <c r="L72" s="17">
        <v>103596</v>
      </c>
      <c r="M72" s="17">
        <v>0</v>
      </c>
      <c r="N72" s="17">
        <v>95909</v>
      </c>
      <c r="O72" s="17">
        <v>102090</v>
      </c>
      <c r="P72" s="17">
        <v>23460</v>
      </c>
      <c r="Q72" s="12">
        <v>1672548</v>
      </c>
      <c r="R72" s="16">
        <v>468</v>
      </c>
      <c r="S72" s="17">
        <v>15000</v>
      </c>
      <c r="T72" s="17">
        <v>0</v>
      </c>
      <c r="U72" s="17">
        <v>0</v>
      </c>
      <c r="V72" s="17">
        <v>0</v>
      </c>
      <c r="W72" s="17">
        <v>0</v>
      </c>
      <c r="X72" s="17">
        <v>0</v>
      </c>
      <c r="Y72" s="12">
        <v>15468</v>
      </c>
      <c r="Z72" s="16">
        <v>1060</v>
      </c>
      <c r="AA72" s="17">
        <v>0</v>
      </c>
      <c r="AB72" s="17">
        <v>0</v>
      </c>
      <c r="AC72" s="17">
        <v>0</v>
      </c>
      <c r="AD72" s="17">
        <v>10000</v>
      </c>
      <c r="AE72" s="17">
        <v>0</v>
      </c>
      <c r="AF72" s="17">
        <v>0</v>
      </c>
      <c r="AG72" s="12">
        <v>11060</v>
      </c>
      <c r="AH72" s="16">
        <v>8438</v>
      </c>
      <c r="AI72" s="17">
        <v>0</v>
      </c>
      <c r="AJ72" s="17">
        <v>0</v>
      </c>
      <c r="AK72" s="17">
        <v>0</v>
      </c>
      <c r="AL72" s="17">
        <v>0</v>
      </c>
      <c r="AM72" s="17">
        <v>270169</v>
      </c>
      <c r="AN72" s="17">
        <v>36000</v>
      </c>
      <c r="AO72" s="12">
        <v>314607</v>
      </c>
      <c r="AP72" s="16">
        <v>0</v>
      </c>
      <c r="AQ72" s="17">
        <v>0</v>
      </c>
      <c r="AR72" s="17">
        <v>0</v>
      </c>
      <c r="AS72" s="17">
        <v>0</v>
      </c>
      <c r="AT72" s="17">
        <v>0</v>
      </c>
      <c r="AU72" s="17">
        <v>0</v>
      </c>
      <c r="AV72" s="17">
        <v>0</v>
      </c>
      <c r="AW72" s="12">
        <v>0</v>
      </c>
      <c r="AX72" s="16">
        <v>489923</v>
      </c>
      <c r="AY72" s="17">
        <v>80000</v>
      </c>
      <c r="AZ72" s="17">
        <v>0</v>
      </c>
      <c r="BA72" s="17">
        <v>0</v>
      </c>
      <c r="BB72" s="17">
        <v>0</v>
      </c>
      <c r="BC72" s="17">
        <v>0</v>
      </c>
      <c r="BD72" s="17">
        <v>0</v>
      </c>
      <c r="BE72" s="12">
        <v>569923</v>
      </c>
      <c r="BF72" s="16">
        <v>18288</v>
      </c>
      <c r="BG72" s="17">
        <v>155000</v>
      </c>
      <c r="BH72" s="17">
        <v>25887</v>
      </c>
      <c r="BI72" s="17">
        <v>0</v>
      </c>
      <c r="BJ72" s="17">
        <v>0</v>
      </c>
      <c r="BK72" s="17">
        <v>0</v>
      </c>
      <c r="BL72" s="17">
        <v>12072</v>
      </c>
      <c r="BM72" s="12">
        <v>211247</v>
      </c>
      <c r="BN72" s="16">
        <v>0</v>
      </c>
      <c r="BO72" s="17">
        <v>110000</v>
      </c>
      <c r="BP72" s="17">
        <v>0</v>
      </c>
      <c r="BQ72" s="17">
        <v>0</v>
      </c>
      <c r="BR72" s="17">
        <v>0</v>
      </c>
      <c r="BS72" s="17">
        <v>0</v>
      </c>
      <c r="BT72" s="17">
        <v>0</v>
      </c>
      <c r="BU72" s="12">
        <v>110000</v>
      </c>
      <c r="BV72" s="16">
        <v>0</v>
      </c>
      <c r="BW72" s="17">
        <v>0</v>
      </c>
      <c r="BX72" s="17">
        <v>0</v>
      </c>
      <c r="BY72" s="17">
        <v>0</v>
      </c>
      <c r="BZ72" s="17">
        <v>0</v>
      </c>
      <c r="CA72" s="17">
        <v>0</v>
      </c>
      <c r="CB72" s="17">
        <v>0</v>
      </c>
      <c r="CC72" s="12">
        <v>0</v>
      </c>
      <c r="CD72" s="16">
        <v>0</v>
      </c>
      <c r="CE72" s="17">
        <v>0</v>
      </c>
      <c r="CF72" s="17">
        <v>0</v>
      </c>
      <c r="CG72" s="17">
        <v>0</v>
      </c>
      <c r="CH72" s="17">
        <v>0</v>
      </c>
      <c r="CI72" s="17">
        <v>0</v>
      </c>
      <c r="CJ72" s="17">
        <v>0</v>
      </c>
      <c r="CK72" s="12">
        <v>0</v>
      </c>
    </row>
    <row r="73" spans="1:89" x14ac:dyDescent="0.25">
      <c r="A73" s="4" t="s">
        <v>63</v>
      </c>
      <c r="B73" s="67">
        <v>7066347.1999999983</v>
      </c>
      <c r="C73" s="53">
        <v>657149</v>
      </c>
      <c r="D73" s="53">
        <v>486282</v>
      </c>
      <c r="E73" s="53">
        <v>0</v>
      </c>
      <c r="F73" s="53">
        <v>0</v>
      </c>
      <c r="G73" s="53">
        <v>1391308.2999999998</v>
      </c>
      <c r="H73" s="53">
        <v>1353660.34</v>
      </c>
      <c r="I73" s="68">
        <v>10954746.839999998</v>
      </c>
      <c r="J73" s="16">
        <v>5667719.9499999983</v>
      </c>
      <c r="K73" s="17">
        <v>0</v>
      </c>
      <c r="L73" s="17">
        <v>322000</v>
      </c>
      <c r="M73" s="17">
        <v>0</v>
      </c>
      <c r="N73" s="17">
        <v>0</v>
      </c>
      <c r="O73" s="17">
        <v>761081.23</v>
      </c>
      <c r="P73" s="17">
        <v>1126927.8700000001</v>
      </c>
      <c r="Q73" s="12">
        <v>7877729.049999998</v>
      </c>
      <c r="R73" s="16">
        <v>18952</v>
      </c>
      <c r="S73" s="17">
        <v>0</v>
      </c>
      <c r="T73" s="17">
        <v>52000</v>
      </c>
      <c r="U73" s="17">
        <v>0</v>
      </c>
      <c r="V73" s="17">
        <v>0</v>
      </c>
      <c r="W73" s="17">
        <v>581054.66999999993</v>
      </c>
      <c r="X73" s="17">
        <v>-60</v>
      </c>
      <c r="Y73" s="12">
        <v>651946.66999999993</v>
      </c>
      <c r="Z73" s="16">
        <v>0</v>
      </c>
      <c r="AA73" s="17">
        <v>0</v>
      </c>
      <c r="AB73" s="17">
        <v>0</v>
      </c>
      <c r="AC73" s="17">
        <v>0</v>
      </c>
      <c r="AD73" s="17">
        <v>0</v>
      </c>
      <c r="AE73" s="17">
        <v>0</v>
      </c>
      <c r="AF73" s="17">
        <v>0</v>
      </c>
      <c r="AG73" s="12">
        <v>0</v>
      </c>
      <c r="AH73" s="16">
        <v>0</v>
      </c>
      <c r="AI73" s="17">
        <v>0</v>
      </c>
      <c r="AJ73" s="17">
        <v>0</v>
      </c>
      <c r="AK73" s="17">
        <v>0</v>
      </c>
      <c r="AL73" s="17">
        <v>0</v>
      </c>
      <c r="AM73" s="17">
        <v>0</v>
      </c>
      <c r="AN73" s="17">
        <v>0</v>
      </c>
      <c r="AO73" s="12">
        <v>0</v>
      </c>
      <c r="AP73" s="16">
        <v>0</v>
      </c>
      <c r="AQ73" s="17">
        <v>0</v>
      </c>
      <c r="AR73" s="17">
        <v>0</v>
      </c>
      <c r="AS73" s="17">
        <v>0</v>
      </c>
      <c r="AT73" s="17">
        <v>0</v>
      </c>
      <c r="AU73" s="17">
        <v>0</v>
      </c>
      <c r="AV73" s="17">
        <v>0</v>
      </c>
      <c r="AW73" s="12">
        <v>0</v>
      </c>
      <c r="AX73" s="16">
        <v>557417.66</v>
      </c>
      <c r="AY73" s="17">
        <v>0</v>
      </c>
      <c r="AZ73" s="17">
        <v>0</v>
      </c>
      <c r="BA73" s="17">
        <v>0</v>
      </c>
      <c r="BB73" s="17">
        <v>0</v>
      </c>
      <c r="BC73" s="17">
        <v>16824.54</v>
      </c>
      <c r="BD73" s="17">
        <v>0</v>
      </c>
      <c r="BE73" s="12">
        <v>574242.20000000007</v>
      </c>
      <c r="BF73" s="16">
        <v>123707.49</v>
      </c>
      <c r="BG73" s="17">
        <v>657149</v>
      </c>
      <c r="BH73" s="17">
        <v>12282</v>
      </c>
      <c r="BI73" s="17">
        <v>0</v>
      </c>
      <c r="BJ73" s="17">
        <v>0</v>
      </c>
      <c r="BK73" s="17">
        <v>0</v>
      </c>
      <c r="BL73" s="17">
        <v>53939.89</v>
      </c>
      <c r="BM73" s="12">
        <v>847078.38</v>
      </c>
      <c r="BN73" s="16">
        <v>664650.17999999993</v>
      </c>
      <c r="BO73" s="17">
        <v>0</v>
      </c>
      <c r="BP73" s="17">
        <v>0</v>
      </c>
      <c r="BQ73" s="17">
        <v>0</v>
      </c>
      <c r="BR73" s="17">
        <v>0</v>
      </c>
      <c r="BS73" s="17">
        <v>31229.68</v>
      </c>
      <c r="BT73" s="17">
        <v>1197.57</v>
      </c>
      <c r="BU73" s="12">
        <v>697077.42999999993</v>
      </c>
      <c r="BV73" s="16">
        <v>33899.919999999998</v>
      </c>
      <c r="BW73" s="17">
        <v>0</v>
      </c>
      <c r="BX73" s="17">
        <v>100000</v>
      </c>
      <c r="BY73" s="17">
        <v>0</v>
      </c>
      <c r="BZ73" s="17">
        <v>0</v>
      </c>
      <c r="CA73" s="17">
        <v>1118.18</v>
      </c>
      <c r="CB73" s="17">
        <v>171655.01</v>
      </c>
      <c r="CC73" s="12">
        <v>306673.11</v>
      </c>
      <c r="CD73" s="16">
        <v>0</v>
      </c>
      <c r="CE73" s="17">
        <v>0</v>
      </c>
      <c r="CF73" s="17">
        <v>0</v>
      </c>
      <c r="CG73" s="17">
        <v>0</v>
      </c>
      <c r="CH73" s="17">
        <v>0</v>
      </c>
      <c r="CI73" s="17">
        <v>0</v>
      </c>
      <c r="CJ73" s="17">
        <v>0</v>
      </c>
      <c r="CK73" s="12">
        <v>0</v>
      </c>
    </row>
    <row r="74" spans="1:89" x14ac:dyDescent="0.25">
      <c r="A74" s="4" t="s">
        <v>64</v>
      </c>
      <c r="B74" s="67">
        <v>84326</v>
      </c>
      <c r="C74" s="53">
        <v>7000</v>
      </c>
      <c r="D74" s="53">
        <v>364929</v>
      </c>
      <c r="E74" s="53">
        <v>0</v>
      </c>
      <c r="F74" s="53">
        <v>0</v>
      </c>
      <c r="G74" s="53">
        <v>40852</v>
      </c>
      <c r="H74" s="53">
        <v>0</v>
      </c>
      <c r="I74" s="68">
        <v>497107</v>
      </c>
      <c r="J74" s="16">
        <v>6235</v>
      </c>
      <c r="K74" s="17">
        <v>0</v>
      </c>
      <c r="L74" s="17">
        <v>4979</v>
      </c>
      <c r="M74" s="17">
        <v>0</v>
      </c>
      <c r="N74" s="17">
        <v>0</v>
      </c>
      <c r="O74" s="17">
        <v>4500</v>
      </c>
      <c r="P74" s="17">
        <v>0</v>
      </c>
      <c r="Q74" s="12">
        <v>15714</v>
      </c>
      <c r="R74" s="16">
        <v>0</v>
      </c>
      <c r="S74" s="17">
        <v>7000</v>
      </c>
      <c r="T74" s="17">
        <v>30000</v>
      </c>
      <c r="U74" s="17">
        <v>0</v>
      </c>
      <c r="V74" s="17">
        <v>0</v>
      </c>
      <c r="W74" s="17">
        <v>0</v>
      </c>
      <c r="X74" s="17">
        <v>0</v>
      </c>
      <c r="Y74" s="12">
        <v>37000</v>
      </c>
      <c r="Z74" s="16">
        <v>9206</v>
      </c>
      <c r="AA74" s="17">
        <v>0</v>
      </c>
      <c r="AB74" s="17">
        <v>28950</v>
      </c>
      <c r="AC74" s="17">
        <v>0</v>
      </c>
      <c r="AD74" s="17">
        <v>0</v>
      </c>
      <c r="AE74" s="17">
        <v>0</v>
      </c>
      <c r="AF74" s="17">
        <v>0</v>
      </c>
      <c r="AG74" s="12">
        <v>38156</v>
      </c>
      <c r="AH74" s="16">
        <v>0</v>
      </c>
      <c r="AI74" s="17">
        <v>0</v>
      </c>
      <c r="AJ74" s="17">
        <v>0</v>
      </c>
      <c r="AK74" s="17">
        <v>0</v>
      </c>
      <c r="AL74" s="17">
        <v>0</v>
      </c>
      <c r="AM74" s="17">
        <v>0</v>
      </c>
      <c r="AN74" s="17">
        <v>0</v>
      </c>
      <c r="AO74" s="12">
        <v>0</v>
      </c>
      <c r="AP74" s="16">
        <v>5000</v>
      </c>
      <c r="AQ74" s="17">
        <v>0</v>
      </c>
      <c r="AR74" s="17">
        <v>0</v>
      </c>
      <c r="AS74" s="17">
        <v>0</v>
      </c>
      <c r="AT74" s="17">
        <v>0</v>
      </c>
      <c r="AU74" s="17">
        <v>9898</v>
      </c>
      <c r="AV74" s="17">
        <v>0</v>
      </c>
      <c r="AW74" s="12">
        <v>14898</v>
      </c>
      <c r="AX74" s="16">
        <v>63885</v>
      </c>
      <c r="AY74" s="17">
        <v>0</v>
      </c>
      <c r="AZ74" s="17">
        <v>0</v>
      </c>
      <c r="BA74" s="17">
        <v>0</v>
      </c>
      <c r="BB74" s="17">
        <v>0</v>
      </c>
      <c r="BC74" s="17">
        <v>0</v>
      </c>
      <c r="BD74" s="17">
        <v>0</v>
      </c>
      <c r="BE74" s="12">
        <v>63885</v>
      </c>
      <c r="BF74" s="16">
        <v>0</v>
      </c>
      <c r="BG74" s="17">
        <v>0</v>
      </c>
      <c r="BH74" s="17">
        <v>100000</v>
      </c>
      <c r="BI74" s="17">
        <v>0</v>
      </c>
      <c r="BJ74" s="17">
        <v>0</v>
      </c>
      <c r="BK74" s="17">
        <v>14881</v>
      </c>
      <c r="BL74" s="17">
        <v>0</v>
      </c>
      <c r="BM74" s="12">
        <v>114881</v>
      </c>
      <c r="BN74" s="16">
        <v>0</v>
      </c>
      <c r="BO74" s="17">
        <v>0</v>
      </c>
      <c r="BP74" s="17">
        <v>201000</v>
      </c>
      <c r="BQ74" s="17">
        <v>0</v>
      </c>
      <c r="BR74" s="17">
        <v>0</v>
      </c>
      <c r="BS74" s="17">
        <v>11573</v>
      </c>
      <c r="BT74" s="17">
        <v>0</v>
      </c>
      <c r="BU74" s="12">
        <v>212573</v>
      </c>
      <c r="BV74" s="16">
        <v>0</v>
      </c>
      <c r="BW74" s="17">
        <v>0</v>
      </c>
      <c r="BX74" s="17">
        <v>0</v>
      </c>
      <c r="BY74" s="17">
        <v>0</v>
      </c>
      <c r="BZ74" s="17">
        <v>0</v>
      </c>
      <c r="CA74" s="17">
        <v>0</v>
      </c>
      <c r="CB74" s="17">
        <v>0</v>
      </c>
      <c r="CC74" s="12">
        <v>0</v>
      </c>
      <c r="CD74" s="16">
        <v>0</v>
      </c>
      <c r="CE74" s="17">
        <v>0</v>
      </c>
      <c r="CF74" s="17">
        <v>0</v>
      </c>
      <c r="CG74" s="17">
        <v>0</v>
      </c>
      <c r="CH74" s="17">
        <v>0</v>
      </c>
      <c r="CI74" s="17">
        <v>0</v>
      </c>
      <c r="CJ74" s="17">
        <v>0</v>
      </c>
      <c r="CK74" s="12">
        <v>0</v>
      </c>
    </row>
    <row r="75" spans="1:89" x14ac:dyDescent="0.25">
      <c r="A75" s="4" t="s">
        <v>65</v>
      </c>
      <c r="B75" s="67">
        <v>346917.59</v>
      </c>
      <c r="C75" s="53">
        <v>0</v>
      </c>
      <c r="D75" s="53">
        <v>872874.1</v>
      </c>
      <c r="E75" s="53">
        <v>4545.45</v>
      </c>
      <c r="F75" s="53">
        <v>0</v>
      </c>
      <c r="G75" s="53">
        <v>1354391.6300000001</v>
      </c>
      <c r="H75" s="53">
        <v>0</v>
      </c>
      <c r="I75" s="68">
        <v>2578728.77</v>
      </c>
      <c r="J75" s="16">
        <v>284332.69</v>
      </c>
      <c r="K75" s="17">
        <v>0</v>
      </c>
      <c r="L75" s="17">
        <v>409816</v>
      </c>
      <c r="M75" s="17">
        <v>0</v>
      </c>
      <c r="N75" s="17">
        <v>0</v>
      </c>
      <c r="O75" s="17">
        <v>143260.9</v>
      </c>
      <c r="P75" s="17">
        <v>0</v>
      </c>
      <c r="Q75" s="12">
        <v>837409.59</v>
      </c>
      <c r="R75" s="16">
        <v>0</v>
      </c>
      <c r="S75" s="17">
        <v>0</v>
      </c>
      <c r="T75" s="17">
        <v>320058.09999999998</v>
      </c>
      <c r="U75" s="17">
        <v>4545.45</v>
      </c>
      <c r="V75" s="17">
        <v>0</v>
      </c>
      <c r="W75" s="17">
        <v>1168752.58</v>
      </c>
      <c r="X75" s="17">
        <v>0</v>
      </c>
      <c r="Y75" s="12">
        <v>1493356.1300000001</v>
      </c>
      <c r="Z75" s="16">
        <v>0</v>
      </c>
      <c r="AA75" s="17">
        <v>0</v>
      </c>
      <c r="AB75" s="17">
        <v>0</v>
      </c>
      <c r="AC75" s="17">
        <v>0</v>
      </c>
      <c r="AD75" s="17">
        <v>0</v>
      </c>
      <c r="AE75" s="17">
        <v>0</v>
      </c>
      <c r="AF75" s="17">
        <v>0</v>
      </c>
      <c r="AG75" s="12">
        <v>0</v>
      </c>
      <c r="AH75" s="16">
        <v>0</v>
      </c>
      <c r="AI75" s="17">
        <v>0</v>
      </c>
      <c r="AJ75" s="17">
        <v>3000</v>
      </c>
      <c r="AK75" s="17">
        <v>0</v>
      </c>
      <c r="AL75" s="17">
        <v>0</v>
      </c>
      <c r="AM75" s="17">
        <v>909.09</v>
      </c>
      <c r="AN75" s="17">
        <v>0</v>
      </c>
      <c r="AO75" s="12">
        <v>3909.09</v>
      </c>
      <c r="AP75" s="16">
        <v>0</v>
      </c>
      <c r="AQ75" s="17">
        <v>0</v>
      </c>
      <c r="AR75" s="17">
        <v>100000</v>
      </c>
      <c r="AS75" s="17">
        <v>0</v>
      </c>
      <c r="AT75" s="17">
        <v>0</v>
      </c>
      <c r="AU75" s="17">
        <v>0</v>
      </c>
      <c r="AV75" s="17">
        <v>0</v>
      </c>
      <c r="AW75" s="12">
        <v>100000</v>
      </c>
      <c r="AX75" s="16">
        <v>0</v>
      </c>
      <c r="AY75" s="17">
        <v>0</v>
      </c>
      <c r="AZ75" s="17">
        <v>0</v>
      </c>
      <c r="BA75" s="17">
        <v>0</v>
      </c>
      <c r="BB75" s="17">
        <v>0</v>
      </c>
      <c r="BC75" s="17">
        <v>0</v>
      </c>
      <c r="BD75" s="17">
        <v>0</v>
      </c>
      <c r="BE75" s="12">
        <v>0</v>
      </c>
      <c r="BF75" s="16">
        <v>0</v>
      </c>
      <c r="BG75" s="17">
        <v>0</v>
      </c>
      <c r="BH75" s="17">
        <v>0</v>
      </c>
      <c r="BI75" s="17">
        <v>0</v>
      </c>
      <c r="BJ75" s="17">
        <v>0</v>
      </c>
      <c r="BK75" s="17">
        <v>0</v>
      </c>
      <c r="BL75" s="17">
        <v>0</v>
      </c>
      <c r="BM75" s="12">
        <v>0</v>
      </c>
      <c r="BN75" s="16">
        <v>62584.9</v>
      </c>
      <c r="BO75" s="17">
        <v>0</v>
      </c>
      <c r="BP75" s="17">
        <v>0</v>
      </c>
      <c r="BQ75" s="17">
        <v>0</v>
      </c>
      <c r="BR75" s="17">
        <v>0</v>
      </c>
      <c r="BS75" s="17">
        <v>34629.53</v>
      </c>
      <c r="BT75" s="17">
        <v>0</v>
      </c>
      <c r="BU75" s="12">
        <v>97214.43</v>
      </c>
      <c r="BV75" s="16">
        <v>0</v>
      </c>
      <c r="BW75" s="17">
        <v>0</v>
      </c>
      <c r="BX75" s="17">
        <v>40000</v>
      </c>
      <c r="BY75" s="17">
        <v>0</v>
      </c>
      <c r="BZ75" s="17">
        <v>0</v>
      </c>
      <c r="CA75" s="17">
        <v>6839.53</v>
      </c>
      <c r="CB75" s="17">
        <v>0</v>
      </c>
      <c r="CC75" s="12">
        <v>46839.53</v>
      </c>
      <c r="CD75" s="16">
        <v>0</v>
      </c>
      <c r="CE75" s="17">
        <v>0</v>
      </c>
      <c r="CF75" s="17">
        <v>0</v>
      </c>
      <c r="CG75" s="17">
        <v>0</v>
      </c>
      <c r="CH75" s="17">
        <v>0</v>
      </c>
      <c r="CI75" s="17">
        <v>0</v>
      </c>
      <c r="CJ75" s="17">
        <v>0</v>
      </c>
      <c r="CK75" s="12">
        <v>0</v>
      </c>
    </row>
    <row r="76" spans="1:89" x14ac:dyDescent="0.25">
      <c r="A76" s="4" t="s">
        <v>66</v>
      </c>
      <c r="B76" s="67">
        <v>1739769.0795928</v>
      </c>
      <c r="C76" s="53">
        <v>390515.2531840966</v>
      </c>
      <c r="D76" s="53">
        <v>3796044.59</v>
      </c>
      <c r="E76" s="53">
        <v>0</v>
      </c>
      <c r="F76" s="53">
        <v>0</v>
      </c>
      <c r="G76" s="53">
        <v>209958.85</v>
      </c>
      <c r="H76" s="53">
        <v>150385.81074623385</v>
      </c>
      <c r="I76" s="68">
        <v>6286673.583523131</v>
      </c>
      <c r="J76" s="16">
        <v>154673.526018729</v>
      </c>
      <c r="K76" s="17">
        <v>0</v>
      </c>
      <c r="L76" s="17">
        <v>1449229.59</v>
      </c>
      <c r="M76" s="17">
        <v>0</v>
      </c>
      <c r="N76" s="17">
        <v>0</v>
      </c>
      <c r="O76" s="17">
        <v>44081.55</v>
      </c>
      <c r="P76" s="17">
        <v>99.791652364617306</v>
      </c>
      <c r="Q76" s="12">
        <v>1648084.4576710938</v>
      </c>
      <c r="R76" s="16">
        <v>0</v>
      </c>
      <c r="S76" s="17">
        <v>0</v>
      </c>
      <c r="T76" s="17">
        <v>250930</v>
      </c>
      <c r="U76" s="17">
        <v>0</v>
      </c>
      <c r="V76" s="17">
        <v>0</v>
      </c>
      <c r="W76" s="17">
        <v>0</v>
      </c>
      <c r="X76" s="17">
        <v>0</v>
      </c>
      <c r="Y76" s="12">
        <v>250930</v>
      </c>
      <c r="Z76" s="16">
        <v>0</v>
      </c>
      <c r="AA76" s="17">
        <v>0</v>
      </c>
      <c r="AB76" s="17">
        <v>0</v>
      </c>
      <c r="AC76" s="17">
        <v>0</v>
      </c>
      <c r="AD76" s="17">
        <v>0</v>
      </c>
      <c r="AE76" s="17">
        <v>0</v>
      </c>
      <c r="AF76" s="17">
        <v>0</v>
      </c>
      <c r="AG76" s="12">
        <v>0</v>
      </c>
      <c r="AH76" s="16">
        <v>32401.804845886902</v>
      </c>
      <c r="AI76" s="17">
        <v>90323.067733449701</v>
      </c>
      <c r="AJ76" s="17">
        <v>0</v>
      </c>
      <c r="AK76" s="17">
        <v>0</v>
      </c>
      <c r="AL76" s="17">
        <v>0</v>
      </c>
      <c r="AM76" s="17">
        <v>8881</v>
      </c>
      <c r="AN76" s="17">
        <v>3017.7645843201399</v>
      </c>
      <c r="AO76" s="12">
        <v>134623.63716365673</v>
      </c>
      <c r="AP76" s="16">
        <v>1206416.12589673</v>
      </c>
      <c r="AQ76" s="17">
        <v>37692.032766885997</v>
      </c>
      <c r="AR76" s="17">
        <v>2010007</v>
      </c>
      <c r="AS76" s="17">
        <v>0</v>
      </c>
      <c r="AT76" s="17">
        <v>0</v>
      </c>
      <c r="AU76" s="17">
        <v>141218.45000000001</v>
      </c>
      <c r="AV76" s="17">
        <v>66092.567666925097</v>
      </c>
      <c r="AW76" s="12">
        <v>3461426.1763305413</v>
      </c>
      <c r="AX76" s="16">
        <v>60876.466487560203</v>
      </c>
      <c r="AY76" s="17">
        <v>60215.381834264903</v>
      </c>
      <c r="AZ76" s="17">
        <v>74610</v>
      </c>
      <c r="BA76" s="17">
        <v>0</v>
      </c>
      <c r="BB76" s="17">
        <v>0</v>
      </c>
      <c r="BC76" s="17">
        <v>5486.09</v>
      </c>
      <c r="BD76" s="17">
        <v>0</v>
      </c>
      <c r="BE76" s="12">
        <v>201187.93832182509</v>
      </c>
      <c r="BF76" s="16">
        <v>178510.06314777501</v>
      </c>
      <c r="BG76" s="17">
        <v>191380.50900769801</v>
      </c>
      <c r="BH76" s="17">
        <v>11268</v>
      </c>
      <c r="BI76" s="17">
        <v>0</v>
      </c>
      <c r="BJ76" s="17">
        <v>0</v>
      </c>
      <c r="BK76" s="17">
        <v>10291.76</v>
      </c>
      <c r="BL76" s="17">
        <v>8006.1796470863101</v>
      </c>
      <c r="BM76" s="12">
        <v>399456.51180255937</v>
      </c>
      <c r="BN76" s="16">
        <v>100404.583196119</v>
      </c>
      <c r="BO76" s="17">
        <v>0</v>
      </c>
      <c r="BP76" s="17">
        <v>0</v>
      </c>
      <c r="BQ76" s="17">
        <v>0</v>
      </c>
      <c r="BR76" s="17">
        <v>0</v>
      </c>
      <c r="BS76" s="17">
        <v>0</v>
      </c>
      <c r="BT76" s="17">
        <v>73026.130133869301</v>
      </c>
      <c r="BU76" s="12">
        <v>173430.7133299883</v>
      </c>
      <c r="BV76" s="16">
        <v>6486.51</v>
      </c>
      <c r="BW76" s="17">
        <v>0</v>
      </c>
      <c r="BX76" s="17">
        <v>0</v>
      </c>
      <c r="BY76" s="17">
        <v>0</v>
      </c>
      <c r="BZ76" s="17">
        <v>0</v>
      </c>
      <c r="CA76" s="17">
        <v>0</v>
      </c>
      <c r="CB76" s="17">
        <v>0</v>
      </c>
      <c r="CC76" s="12">
        <v>6486.51</v>
      </c>
      <c r="CD76" s="16">
        <v>0</v>
      </c>
      <c r="CE76" s="17">
        <v>10904.261841797999</v>
      </c>
      <c r="CF76" s="17">
        <v>0</v>
      </c>
      <c r="CG76" s="17">
        <v>0</v>
      </c>
      <c r="CH76" s="17">
        <v>0</v>
      </c>
      <c r="CI76" s="17">
        <v>0</v>
      </c>
      <c r="CJ76" s="17">
        <v>143.37706166837199</v>
      </c>
      <c r="CK76" s="12">
        <v>11047.638903466372</v>
      </c>
    </row>
    <row r="77" spans="1:89" x14ac:dyDescent="0.25">
      <c r="A77" s="4" t="s">
        <v>67</v>
      </c>
      <c r="B77" s="67">
        <v>81483</v>
      </c>
      <c r="C77" s="53">
        <v>108408</v>
      </c>
      <c r="D77" s="53">
        <v>634801</v>
      </c>
      <c r="E77" s="53">
        <v>0</v>
      </c>
      <c r="F77" s="53">
        <v>0</v>
      </c>
      <c r="G77" s="53">
        <v>0</v>
      </c>
      <c r="H77" s="53">
        <v>0</v>
      </c>
      <c r="I77" s="68">
        <v>824692</v>
      </c>
      <c r="J77" s="16">
        <v>1702</v>
      </c>
      <c r="K77" s="17">
        <v>0</v>
      </c>
      <c r="L77" s="17">
        <v>0</v>
      </c>
      <c r="M77" s="17">
        <v>0</v>
      </c>
      <c r="N77" s="17">
        <v>0</v>
      </c>
      <c r="O77" s="17">
        <v>0</v>
      </c>
      <c r="P77" s="17">
        <v>0</v>
      </c>
      <c r="Q77" s="12">
        <v>1702</v>
      </c>
      <c r="R77" s="16">
        <v>22081</v>
      </c>
      <c r="S77" s="17">
        <v>0</v>
      </c>
      <c r="T77" s="17">
        <v>393031</v>
      </c>
      <c r="U77" s="17">
        <v>0</v>
      </c>
      <c r="V77" s="17">
        <v>0</v>
      </c>
      <c r="W77" s="17">
        <v>0</v>
      </c>
      <c r="X77" s="17">
        <v>0</v>
      </c>
      <c r="Y77" s="12">
        <v>415112</v>
      </c>
      <c r="Z77" s="16">
        <v>41208</v>
      </c>
      <c r="AA77" s="17">
        <v>0</v>
      </c>
      <c r="AB77" s="17">
        <v>241770</v>
      </c>
      <c r="AC77" s="17">
        <v>0</v>
      </c>
      <c r="AD77" s="17">
        <v>0</v>
      </c>
      <c r="AE77" s="17">
        <v>0</v>
      </c>
      <c r="AF77" s="17">
        <v>0</v>
      </c>
      <c r="AG77" s="12">
        <v>282978</v>
      </c>
      <c r="AH77" s="16">
        <v>0</v>
      </c>
      <c r="AI77" s="17">
        <v>0</v>
      </c>
      <c r="AJ77" s="17">
        <v>0</v>
      </c>
      <c r="AK77" s="17">
        <v>0</v>
      </c>
      <c r="AL77" s="17">
        <v>0</v>
      </c>
      <c r="AM77" s="17">
        <v>0</v>
      </c>
      <c r="AN77" s="17">
        <v>0</v>
      </c>
      <c r="AO77" s="12">
        <v>0</v>
      </c>
      <c r="AP77" s="16">
        <v>0</v>
      </c>
      <c r="AQ77" s="17">
        <v>0</v>
      </c>
      <c r="AR77" s="17">
        <v>0</v>
      </c>
      <c r="AS77" s="17">
        <v>0</v>
      </c>
      <c r="AT77" s="17">
        <v>0</v>
      </c>
      <c r="AU77" s="17">
        <v>0</v>
      </c>
      <c r="AV77" s="17">
        <v>0</v>
      </c>
      <c r="AW77" s="12">
        <v>0</v>
      </c>
      <c r="AX77" s="16">
        <v>0</v>
      </c>
      <c r="AY77" s="17">
        <v>0</v>
      </c>
      <c r="AZ77" s="17">
        <v>0</v>
      </c>
      <c r="BA77" s="17">
        <v>0</v>
      </c>
      <c r="BB77" s="17">
        <v>0</v>
      </c>
      <c r="BC77" s="17">
        <v>0</v>
      </c>
      <c r="BD77" s="17">
        <v>0</v>
      </c>
      <c r="BE77" s="12">
        <v>0</v>
      </c>
      <c r="BF77" s="16">
        <v>223</v>
      </c>
      <c r="BG77" s="17">
        <v>108408</v>
      </c>
      <c r="BH77" s="17">
        <v>0</v>
      </c>
      <c r="BI77" s="17">
        <v>0</v>
      </c>
      <c r="BJ77" s="17">
        <v>0</v>
      </c>
      <c r="BK77" s="17">
        <v>0</v>
      </c>
      <c r="BL77" s="17">
        <v>0</v>
      </c>
      <c r="BM77" s="12">
        <v>108631</v>
      </c>
      <c r="BN77" s="16">
        <v>16269</v>
      </c>
      <c r="BO77" s="17">
        <v>0</v>
      </c>
      <c r="BP77" s="17">
        <v>0</v>
      </c>
      <c r="BQ77" s="17">
        <v>0</v>
      </c>
      <c r="BR77" s="17">
        <v>0</v>
      </c>
      <c r="BS77" s="17">
        <v>0</v>
      </c>
      <c r="BT77" s="17">
        <v>0</v>
      </c>
      <c r="BU77" s="12">
        <v>16269</v>
      </c>
      <c r="BV77" s="16">
        <v>0</v>
      </c>
      <c r="BW77" s="17">
        <v>0</v>
      </c>
      <c r="BX77" s="17">
        <v>0</v>
      </c>
      <c r="BY77" s="17">
        <v>0</v>
      </c>
      <c r="BZ77" s="17">
        <v>0</v>
      </c>
      <c r="CA77" s="17">
        <v>0</v>
      </c>
      <c r="CB77" s="17">
        <v>0</v>
      </c>
      <c r="CC77" s="12">
        <v>0</v>
      </c>
      <c r="CD77" s="16">
        <v>0</v>
      </c>
      <c r="CE77" s="17">
        <v>0</v>
      </c>
      <c r="CF77" s="17">
        <v>0</v>
      </c>
      <c r="CG77" s="17">
        <v>0</v>
      </c>
      <c r="CH77" s="17">
        <v>0</v>
      </c>
      <c r="CI77" s="17">
        <v>0</v>
      </c>
      <c r="CJ77" s="17">
        <v>0</v>
      </c>
      <c r="CK77" s="12">
        <v>0</v>
      </c>
    </row>
    <row r="78" spans="1:89" x14ac:dyDescent="0.25">
      <c r="A78" s="4" t="s">
        <v>68</v>
      </c>
      <c r="B78" s="67">
        <v>658972</v>
      </c>
      <c r="C78" s="53">
        <v>177500</v>
      </c>
      <c r="D78" s="53">
        <v>827025</v>
      </c>
      <c r="E78" s="53">
        <v>0</v>
      </c>
      <c r="F78" s="53">
        <v>0</v>
      </c>
      <c r="G78" s="53">
        <v>288428</v>
      </c>
      <c r="H78" s="53">
        <v>0</v>
      </c>
      <c r="I78" s="68">
        <v>1951925</v>
      </c>
      <c r="J78" s="16">
        <v>29632</v>
      </c>
      <c r="K78" s="17">
        <v>0</v>
      </c>
      <c r="L78" s="17">
        <v>578125</v>
      </c>
      <c r="M78" s="17">
        <v>0</v>
      </c>
      <c r="N78" s="17">
        <v>0</v>
      </c>
      <c r="O78" s="17">
        <v>121274</v>
      </c>
      <c r="P78" s="17">
        <v>0</v>
      </c>
      <c r="Q78" s="12">
        <v>729031</v>
      </c>
      <c r="R78" s="16">
        <v>10583</v>
      </c>
      <c r="S78" s="17">
        <v>0</v>
      </c>
      <c r="T78" s="17">
        <v>164500</v>
      </c>
      <c r="U78" s="17">
        <v>0</v>
      </c>
      <c r="V78" s="17">
        <v>0</v>
      </c>
      <c r="W78" s="17">
        <v>80000</v>
      </c>
      <c r="X78" s="17">
        <v>0</v>
      </c>
      <c r="Y78" s="12">
        <v>255083</v>
      </c>
      <c r="Z78" s="16">
        <v>0</v>
      </c>
      <c r="AA78" s="17">
        <v>0</v>
      </c>
      <c r="AB78" s="17">
        <v>0</v>
      </c>
      <c r="AC78" s="17">
        <v>0</v>
      </c>
      <c r="AD78" s="17">
        <v>0</v>
      </c>
      <c r="AE78" s="17">
        <v>0</v>
      </c>
      <c r="AF78" s="17">
        <v>0</v>
      </c>
      <c r="AG78" s="12">
        <v>0</v>
      </c>
      <c r="AH78" s="16">
        <v>0</v>
      </c>
      <c r="AI78" s="17">
        <v>0</v>
      </c>
      <c r="AJ78" s="17">
        <v>6000</v>
      </c>
      <c r="AK78" s="17">
        <v>0</v>
      </c>
      <c r="AL78" s="17">
        <v>0</v>
      </c>
      <c r="AM78" s="17">
        <v>0</v>
      </c>
      <c r="AN78" s="17">
        <v>0</v>
      </c>
      <c r="AO78" s="12">
        <v>6000</v>
      </c>
      <c r="AP78" s="16">
        <v>0</v>
      </c>
      <c r="AQ78" s="17">
        <v>177500</v>
      </c>
      <c r="AR78" s="17">
        <v>0</v>
      </c>
      <c r="AS78" s="17">
        <v>0</v>
      </c>
      <c r="AT78" s="17">
        <v>0</v>
      </c>
      <c r="AU78" s="17">
        <v>0</v>
      </c>
      <c r="AV78" s="17">
        <v>0</v>
      </c>
      <c r="AW78" s="12">
        <v>177500</v>
      </c>
      <c r="AX78" s="16">
        <v>519010</v>
      </c>
      <c r="AY78" s="17">
        <v>0</v>
      </c>
      <c r="AZ78" s="17">
        <v>0</v>
      </c>
      <c r="BA78" s="17">
        <v>0</v>
      </c>
      <c r="BB78" s="17">
        <v>0</v>
      </c>
      <c r="BC78" s="17">
        <v>0</v>
      </c>
      <c r="BD78" s="17">
        <v>0</v>
      </c>
      <c r="BE78" s="12">
        <v>519010</v>
      </c>
      <c r="BF78" s="16">
        <v>44830</v>
      </c>
      <c r="BG78" s="17">
        <v>0</v>
      </c>
      <c r="BH78" s="17">
        <v>0</v>
      </c>
      <c r="BI78" s="17">
        <v>0</v>
      </c>
      <c r="BJ78" s="17">
        <v>0</v>
      </c>
      <c r="BK78" s="17">
        <v>0</v>
      </c>
      <c r="BL78" s="17">
        <v>0</v>
      </c>
      <c r="BM78" s="12">
        <v>44830</v>
      </c>
      <c r="BN78" s="16">
        <v>14271</v>
      </c>
      <c r="BO78" s="17">
        <v>0</v>
      </c>
      <c r="BP78" s="17">
        <v>78400</v>
      </c>
      <c r="BQ78" s="17">
        <v>0</v>
      </c>
      <c r="BR78" s="17">
        <v>0</v>
      </c>
      <c r="BS78" s="17">
        <v>15000</v>
      </c>
      <c r="BT78" s="17">
        <v>0</v>
      </c>
      <c r="BU78" s="12">
        <v>107671</v>
      </c>
      <c r="BV78" s="16">
        <v>3912</v>
      </c>
      <c r="BW78" s="17">
        <v>0</v>
      </c>
      <c r="BX78" s="17">
        <v>0</v>
      </c>
      <c r="BY78" s="17">
        <v>0</v>
      </c>
      <c r="BZ78" s="17">
        <v>0</v>
      </c>
      <c r="CA78" s="17">
        <v>72154</v>
      </c>
      <c r="CB78" s="17">
        <v>0</v>
      </c>
      <c r="CC78" s="12">
        <v>76066</v>
      </c>
      <c r="CD78" s="16">
        <v>36734</v>
      </c>
      <c r="CE78" s="17">
        <v>0</v>
      </c>
      <c r="CF78" s="17">
        <v>0</v>
      </c>
      <c r="CG78" s="17">
        <v>0</v>
      </c>
      <c r="CH78" s="17">
        <v>0</v>
      </c>
      <c r="CI78" s="17">
        <v>0</v>
      </c>
      <c r="CJ78" s="17">
        <v>0</v>
      </c>
      <c r="CK78" s="12">
        <v>36734</v>
      </c>
    </row>
    <row r="79" spans="1:89" x14ac:dyDescent="0.25">
      <c r="A79" s="4" t="s">
        <v>69</v>
      </c>
      <c r="B79" s="67">
        <v>6096281</v>
      </c>
      <c r="C79" s="53">
        <v>590443</v>
      </c>
      <c r="D79" s="53">
        <v>1279638</v>
      </c>
      <c r="E79" s="53">
        <v>0</v>
      </c>
      <c r="F79" s="53">
        <v>0</v>
      </c>
      <c r="G79" s="53">
        <v>227853</v>
      </c>
      <c r="H79" s="53">
        <v>26568</v>
      </c>
      <c r="I79" s="68">
        <v>8220783</v>
      </c>
      <c r="J79" s="16">
        <v>2838847</v>
      </c>
      <c r="K79" s="17">
        <v>10000</v>
      </c>
      <c r="L79" s="17">
        <v>466628</v>
      </c>
      <c r="M79" s="17">
        <v>0</v>
      </c>
      <c r="N79" s="17">
        <v>0</v>
      </c>
      <c r="O79" s="17">
        <v>26858</v>
      </c>
      <c r="P79" s="17">
        <v>2956</v>
      </c>
      <c r="Q79" s="12">
        <v>3345289</v>
      </c>
      <c r="R79" s="16">
        <v>63879</v>
      </c>
      <c r="S79" s="17">
        <v>43867</v>
      </c>
      <c r="T79" s="17">
        <v>0</v>
      </c>
      <c r="U79" s="17">
        <v>0</v>
      </c>
      <c r="V79" s="17">
        <v>0</v>
      </c>
      <c r="W79" s="17">
        <v>30458</v>
      </c>
      <c r="X79" s="17">
        <v>90</v>
      </c>
      <c r="Y79" s="12">
        <v>138294</v>
      </c>
      <c r="Z79" s="16">
        <v>5550</v>
      </c>
      <c r="AA79" s="17">
        <v>95509</v>
      </c>
      <c r="AB79" s="17">
        <v>313010</v>
      </c>
      <c r="AC79" s="17">
        <v>0</v>
      </c>
      <c r="AD79" s="17">
        <v>0</v>
      </c>
      <c r="AE79" s="17">
        <v>0</v>
      </c>
      <c r="AF79" s="17">
        <v>0</v>
      </c>
      <c r="AG79" s="12">
        <v>414069</v>
      </c>
      <c r="AH79" s="16">
        <v>84334</v>
      </c>
      <c r="AI79" s="17">
        <v>182371</v>
      </c>
      <c r="AJ79" s="17">
        <v>0</v>
      </c>
      <c r="AK79" s="17">
        <v>0</v>
      </c>
      <c r="AL79" s="17">
        <v>0</v>
      </c>
      <c r="AM79" s="17">
        <v>6500</v>
      </c>
      <c r="AN79" s="17">
        <v>9516</v>
      </c>
      <c r="AO79" s="12">
        <v>282721</v>
      </c>
      <c r="AP79" s="16">
        <v>1488563</v>
      </c>
      <c r="AQ79" s="17">
        <v>37262</v>
      </c>
      <c r="AR79" s="17">
        <v>500000</v>
      </c>
      <c r="AS79" s="17">
        <v>0</v>
      </c>
      <c r="AT79" s="17">
        <v>0</v>
      </c>
      <c r="AU79" s="17">
        <v>609</v>
      </c>
      <c r="AV79" s="17">
        <v>9193</v>
      </c>
      <c r="AW79" s="12">
        <v>2035627</v>
      </c>
      <c r="AX79" s="16">
        <v>1242940</v>
      </c>
      <c r="AY79" s="17">
        <v>126700</v>
      </c>
      <c r="AZ79" s="17">
        <v>0</v>
      </c>
      <c r="BA79" s="17">
        <v>0</v>
      </c>
      <c r="BB79" s="17">
        <v>0</v>
      </c>
      <c r="BC79" s="17">
        <v>21818</v>
      </c>
      <c r="BD79" s="17">
        <v>3032</v>
      </c>
      <c r="BE79" s="12">
        <v>1394490</v>
      </c>
      <c r="BF79" s="16">
        <v>0</v>
      </c>
      <c r="BG79" s="17">
        <v>0</v>
      </c>
      <c r="BH79" s="17">
        <v>0</v>
      </c>
      <c r="BI79" s="17">
        <v>0</v>
      </c>
      <c r="BJ79" s="17">
        <v>0</v>
      </c>
      <c r="BK79" s="17">
        <v>0</v>
      </c>
      <c r="BL79" s="17">
        <v>0</v>
      </c>
      <c r="BM79" s="12">
        <v>0</v>
      </c>
      <c r="BN79" s="16">
        <v>0</v>
      </c>
      <c r="BO79" s="17">
        <v>0</v>
      </c>
      <c r="BP79" s="17">
        <v>0</v>
      </c>
      <c r="BQ79" s="17">
        <v>0</v>
      </c>
      <c r="BR79" s="17">
        <v>0</v>
      </c>
      <c r="BS79" s="17">
        <v>0</v>
      </c>
      <c r="BT79" s="17">
        <v>0</v>
      </c>
      <c r="BU79" s="12">
        <v>0</v>
      </c>
      <c r="BV79" s="16">
        <v>372168</v>
      </c>
      <c r="BW79" s="17">
        <v>94734</v>
      </c>
      <c r="BX79" s="17">
        <v>0</v>
      </c>
      <c r="BY79" s="17">
        <v>0</v>
      </c>
      <c r="BZ79" s="17">
        <v>0</v>
      </c>
      <c r="CA79" s="17">
        <v>141610</v>
      </c>
      <c r="CB79" s="17">
        <v>1450</v>
      </c>
      <c r="CC79" s="12">
        <v>609962</v>
      </c>
      <c r="CD79" s="16">
        <v>0</v>
      </c>
      <c r="CE79" s="17">
        <v>0</v>
      </c>
      <c r="CF79" s="17">
        <v>0</v>
      </c>
      <c r="CG79" s="17">
        <v>0</v>
      </c>
      <c r="CH79" s="17">
        <v>0</v>
      </c>
      <c r="CI79" s="17">
        <v>0</v>
      </c>
      <c r="CJ79" s="17">
        <v>331</v>
      </c>
      <c r="CK79" s="12">
        <v>331</v>
      </c>
    </row>
    <row r="80" spans="1:89" x14ac:dyDescent="0.25">
      <c r="A80" s="4" t="s">
        <v>70</v>
      </c>
      <c r="B80" s="67">
        <v>2648171</v>
      </c>
      <c r="C80" s="53">
        <v>540817</v>
      </c>
      <c r="D80" s="53">
        <v>2141724</v>
      </c>
      <c r="E80" s="53">
        <v>0</v>
      </c>
      <c r="F80" s="53">
        <v>0</v>
      </c>
      <c r="G80" s="53">
        <v>43409</v>
      </c>
      <c r="H80" s="53">
        <v>157108</v>
      </c>
      <c r="I80" s="68">
        <v>5531229</v>
      </c>
      <c r="J80" s="16">
        <v>2107450</v>
      </c>
      <c r="K80" s="17">
        <v>0</v>
      </c>
      <c r="L80" s="17">
        <v>949700</v>
      </c>
      <c r="M80" s="17">
        <v>0</v>
      </c>
      <c r="N80" s="17">
        <v>0</v>
      </c>
      <c r="O80" s="17">
        <v>0</v>
      </c>
      <c r="P80" s="17">
        <v>20045</v>
      </c>
      <c r="Q80" s="12">
        <v>3077195</v>
      </c>
      <c r="R80" s="16">
        <v>59361</v>
      </c>
      <c r="S80" s="17">
        <v>24000</v>
      </c>
      <c r="T80" s="17">
        <v>57500</v>
      </c>
      <c r="U80" s="17">
        <v>0</v>
      </c>
      <c r="V80" s="17">
        <v>0</v>
      </c>
      <c r="W80" s="17">
        <v>29100</v>
      </c>
      <c r="X80" s="17">
        <v>880</v>
      </c>
      <c r="Y80" s="12">
        <v>170841</v>
      </c>
      <c r="Z80" s="16">
        <v>21182</v>
      </c>
      <c r="AA80" s="17">
        <v>0</v>
      </c>
      <c r="AB80" s="17">
        <v>1095205</v>
      </c>
      <c r="AC80" s="17">
        <v>0</v>
      </c>
      <c r="AD80" s="17">
        <v>0</v>
      </c>
      <c r="AE80" s="17">
        <v>0</v>
      </c>
      <c r="AF80" s="17">
        <v>0</v>
      </c>
      <c r="AG80" s="12">
        <v>1116387</v>
      </c>
      <c r="AH80" s="16">
        <v>27405</v>
      </c>
      <c r="AI80" s="17">
        <v>118100</v>
      </c>
      <c r="AJ80" s="17">
        <v>2955</v>
      </c>
      <c r="AK80" s="17">
        <v>0</v>
      </c>
      <c r="AL80" s="17">
        <v>0</v>
      </c>
      <c r="AM80" s="17">
        <v>2864</v>
      </c>
      <c r="AN80" s="17">
        <v>73073</v>
      </c>
      <c r="AO80" s="12">
        <v>224397</v>
      </c>
      <c r="AP80" s="16">
        <v>0</v>
      </c>
      <c r="AQ80" s="17">
        <v>0</v>
      </c>
      <c r="AR80" s="17">
        <v>0</v>
      </c>
      <c r="AS80" s="17">
        <v>0</v>
      </c>
      <c r="AT80" s="17">
        <v>0</v>
      </c>
      <c r="AU80" s="17">
        <v>0</v>
      </c>
      <c r="AV80" s="17">
        <v>0</v>
      </c>
      <c r="AW80" s="12">
        <v>0</v>
      </c>
      <c r="AX80" s="16">
        <v>363241</v>
      </c>
      <c r="AY80" s="17">
        <v>90000</v>
      </c>
      <c r="AZ80" s="17">
        <v>0</v>
      </c>
      <c r="BA80" s="17">
        <v>0</v>
      </c>
      <c r="BB80" s="17">
        <v>0</v>
      </c>
      <c r="BC80" s="17">
        <v>0</v>
      </c>
      <c r="BD80" s="17">
        <v>48786</v>
      </c>
      <c r="BE80" s="12">
        <v>502027</v>
      </c>
      <c r="BF80" s="16">
        <v>21330</v>
      </c>
      <c r="BG80" s="17">
        <v>308717</v>
      </c>
      <c r="BH80" s="17">
        <v>9509</v>
      </c>
      <c r="BI80" s="17">
        <v>0</v>
      </c>
      <c r="BJ80" s="17">
        <v>0</v>
      </c>
      <c r="BK80" s="17">
        <v>0</v>
      </c>
      <c r="BL80" s="17">
        <v>2000</v>
      </c>
      <c r="BM80" s="12">
        <v>341556</v>
      </c>
      <c r="BN80" s="16">
        <v>41399</v>
      </c>
      <c r="BO80" s="17">
        <v>0</v>
      </c>
      <c r="BP80" s="17">
        <v>2555</v>
      </c>
      <c r="BQ80" s="17">
        <v>0</v>
      </c>
      <c r="BR80" s="17">
        <v>0</v>
      </c>
      <c r="BS80" s="17">
        <v>0</v>
      </c>
      <c r="BT80" s="17">
        <v>312</v>
      </c>
      <c r="BU80" s="12">
        <v>44266</v>
      </c>
      <c r="BV80" s="16">
        <v>0</v>
      </c>
      <c r="BW80" s="17">
        <v>0</v>
      </c>
      <c r="BX80" s="17">
        <v>0</v>
      </c>
      <c r="BY80" s="17">
        <v>0</v>
      </c>
      <c r="BZ80" s="17">
        <v>0</v>
      </c>
      <c r="CA80" s="17">
        <v>6900</v>
      </c>
      <c r="CB80" s="17">
        <v>0</v>
      </c>
      <c r="CC80" s="12">
        <v>6900</v>
      </c>
      <c r="CD80" s="16">
        <v>6803</v>
      </c>
      <c r="CE80" s="17">
        <v>0</v>
      </c>
      <c r="CF80" s="17">
        <v>24300</v>
      </c>
      <c r="CG80" s="17">
        <v>0</v>
      </c>
      <c r="CH80" s="17">
        <v>0</v>
      </c>
      <c r="CI80" s="17">
        <v>4545</v>
      </c>
      <c r="CJ80" s="17">
        <v>12012</v>
      </c>
      <c r="CK80" s="12">
        <v>47660</v>
      </c>
    </row>
    <row r="81" spans="1:89" x14ac:dyDescent="0.25">
      <c r="A81" s="4" t="s">
        <v>71</v>
      </c>
      <c r="B81" s="67">
        <v>7010.9</v>
      </c>
      <c r="C81" s="53">
        <v>545.45000000000005</v>
      </c>
      <c r="D81" s="53">
        <v>375280</v>
      </c>
      <c r="E81" s="53">
        <v>0</v>
      </c>
      <c r="F81" s="53">
        <v>0</v>
      </c>
      <c r="G81" s="53">
        <v>64614.31</v>
      </c>
      <c r="H81" s="53">
        <v>16145.05</v>
      </c>
      <c r="I81" s="68">
        <v>463595.70999999996</v>
      </c>
      <c r="J81" s="16">
        <v>0</v>
      </c>
      <c r="K81" s="17">
        <v>0</v>
      </c>
      <c r="L81" s="17">
        <v>109804</v>
      </c>
      <c r="M81" s="17">
        <v>0</v>
      </c>
      <c r="N81" s="17">
        <v>0</v>
      </c>
      <c r="O81" s="17">
        <v>0</v>
      </c>
      <c r="P81" s="17">
        <v>13781.84</v>
      </c>
      <c r="Q81" s="12">
        <v>123585.84</v>
      </c>
      <c r="R81" s="16">
        <v>0</v>
      </c>
      <c r="S81" s="17">
        <v>0</v>
      </c>
      <c r="T81" s="17">
        <v>126000</v>
      </c>
      <c r="U81" s="17">
        <v>0</v>
      </c>
      <c r="V81" s="17">
        <v>0</v>
      </c>
      <c r="W81" s="17">
        <v>163.63999999999999</v>
      </c>
      <c r="X81" s="17">
        <v>0</v>
      </c>
      <c r="Y81" s="12">
        <v>126163.64</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c r="AP81" s="16">
        <v>0</v>
      </c>
      <c r="AQ81" s="17">
        <v>0</v>
      </c>
      <c r="AR81" s="17">
        <v>19476</v>
      </c>
      <c r="AS81" s="17">
        <v>0</v>
      </c>
      <c r="AT81" s="17">
        <v>0</v>
      </c>
      <c r="AU81" s="17">
        <v>0</v>
      </c>
      <c r="AV81" s="17">
        <v>2290.48</v>
      </c>
      <c r="AW81" s="12">
        <v>21766.48</v>
      </c>
      <c r="AX81" s="16">
        <v>0</v>
      </c>
      <c r="AY81" s="17">
        <v>0</v>
      </c>
      <c r="AZ81" s="17">
        <v>0</v>
      </c>
      <c r="BA81" s="17">
        <v>0</v>
      </c>
      <c r="BB81" s="17">
        <v>0</v>
      </c>
      <c r="BC81" s="17">
        <v>0</v>
      </c>
      <c r="BD81" s="17">
        <v>0</v>
      </c>
      <c r="BE81" s="12">
        <v>0</v>
      </c>
      <c r="BF81" s="16">
        <v>0</v>
      </c>
      <c r="BG81" s="17">
        <v>0</v>
      </c>
      <c r="BH81" s="17">
        <v>0</v>
      </c>
      <c r="BI81" s="17">
        <v>0</v>
      </c>
      <c r="BJ81" s="17">
        <v>0</v>
      </c>
      <c r="BK81" s="17">
        <v>0</v>
      </c>
      <c r="BL81" s="17">
        <v>0</v>
      </c>
      <c r="BM81" s="12">
        <v>0</v>
      </c>
      <c r="BN81" s="16">
        <v>7010.9</v>
      </c>
      <c r="BO81" s="17">
        <v>545.45000000000005</v>
      </c>
      <c r="BP81" s="17">
        <v>18000</v>
      </c>
      <c r="BQ81" s="17">
        <v>0</v>
      </c>
      <c r="BR81" s="17">
        <v>0</v>
      </c>
      <c r="BS81" s="17">
        <v>64450.67</v>
      </c>
      <c r="BT81" s="17">
        <v>72.73</v>
      </c>
      <c r="BU81" s="12">
        <v>90079.749999999985</v>
      </c>
      <c r="BV81" s="16">
        <v>0</v>
      </c>
      <c r="BW81" s="17">
        <v>0</v>
      </c>
      <c r="BX81" s="17">
        <v>0</v>
      </c>
      <c r="BY81" s="17">
        <v>0</v>
      </c>
      <c r="BZ81" s="17">
        <v>0</v>
      </c>
      <c r="CA81" s="17">
        <v>0</v>
      </c>
      <c r="CB81" s="17">
        <v>0</v>
      </c>
      <c r="CC81" s="12">
        <v>0</v>
      </c>
      <c r="CD81" s="16">
        <v>0</v>
      </c>
      <c r="CE81" s="17">
        <v>0</v>
      </c>
      <c r="CF81" s="17">
        <v>102000</v>
      </c>
      <c r="CG81" s="17">
        <v>0</v>
      </c>
      <c r="CH81" s="17">
        <v>0</v>
      </c>
      <c r="CI81" s="17">
        <v>0</v>
      </c>
      <c r="CJ81" s="17">
        <v>0</v>
      </c>
      <c r="CK81" s="12">
        <v>102000</v>
      </c>
    </row>
    <row r="82" spans="1:89" x14ac:dyDescent="0.25">
      <c r="A82" s="4" t="s">
        <v>72</v>
      </c>
      <c r="B82" s="67">
        <v>14291968</v>
      </c>
      <c r="C82" s="53">
        <v>6355</v>
      </c>
      <c r="D82" s="53">
        <v>275000</v>
      </c>
      <c r="E82" s="53">
        <v>22828</v>
      </c>
      <c r="F82" s="53">
        <v>0</v>
      </c>
      <c r="G82" s="53">
        <v>196671</v>
      </c>
      <c r="H82" s="53">
        <v>467540</v>
      </c>
      <c r="I82" s="68">
        <v>15260362</v>
      </c>
      <c r="J82" s="16">
        <v>11922848</v>
      </c>
      <c r="K82" s="17">
        <v>0</v>
      </c>
      <c r="L82" s="17">
        <v>250000</v>
      </c>
      <c r="M82" s="17">
        <v>0</v>
      </c>
      <c r="N82" s="17">
        <v>0</v>
      </c>
      <c r="O82" s="17">
        <v>77731</v>
      </c>
      <c r="P82" s="17">
        <v>308658</v>
      </c>
      <c r="Q82" s="12">
        <v>12559237</v>
      </c>
      <c r="R82" s="16">
        <v>74521</v>
      </c>
      <c r="S82" s="17">
        <v>0</v>
      </c>
      <c r="T82" s="17">
        <v>25000</v>
      </c>
      <c r="U82" s="17">
        <v>22828</v>
      </c>
      <c r="V82" s="17">
        <v>0</v>
      </c>
      <c r="W82" s="17">
        <v>118940</v>
      </c>
      <c r="X82" s="17">
        <v>15589</v>
      </c>
      <c r="Y82" s="12">
        <v>256878</v>
      </c>
      <c r="Z82" s="16">
        <v>0</v>
      </c>
      <c r="AA82" s="17">
        <v>0</v>
      </c>
      <c r="AB82" s="17">
        <v>0</v>
      </c>
      <c r="AC82" s="17">
        <v>0</v>
      </c>
      <c r="AD82" s="17">
        <v>0</v>
      </c>
      <c r="AE82" s="17">
        <v>0</v>
      </c>
      <c r="AF82" s="17">
        <v>0</v>
      </c>
      <c r="AG82" s="12">
        <v>0</v>
      </c>
      <c r="AH82" s="16">
        <v>2657</v>
      </c>
      <c r="AI82" s="17">
        <v>0</v>
      </c>
      <c r="AJ82" s="17">
        <v>0</v>
      </c>
      <c r="AK82" s="17">
        <v>0</v>
      </c>
      <c r="AL82" s="17">
        <v>0</v>
      </c>
      <c r="AM82" s="17">
        <v>0</v>
      </c>
      <c r="AN82" s="17">
        <v>50</v>
      </c>
      <c r="AO82" s="12">
        <v>2707</v>
      </c>
      <c r="AP82" s="16">
        <v>1839</v>
      </c>
      <c r="AQ82" s="17">
        <v>0</v>
      </c>
      <c r="AR82" s="17">
        <v>0</v>
      </c>
      <c r="AS82" s="17">
        <v>0</v>
      </c>
      <c r="AT82" s="17">
        <v>0</v>
      </c>
      <c r="AU82" s="17">
        <v>0</v>
      </c>
      <c r="AV82" s="17">
        <v>20</v>
      </c>
      <c r="AW82" s="12">
        <v>1859</v>
      </c>
      <c r="AX82" s="16">
        <v>1087517</v>
      </c>
      <c r="AY82" s="17">
        <v>6355</v>
      </c>
      <c r="AZ82" s="17">
        <v>0</v>
      </c>
      <c r="BA82" s="17">
        <v>0</v>
      </c>
      <c r="BB82" s="17">
        <v>0</v>
      </c>
      <c r="BC82" s="17">
        <v>0</v>
      </c>
      <c r="BD82" s="17">
        <v>2477</v>
      </c>
      <c r="BE82" s="12">
        <v>1096349</v>
      </c>
      <c r="BF82" s="16">
        <v>0</v>
      </c>
      <c r="BG82" s="17">
        <v>0</v>
      </c>
      <c r="BH82" s="17">
        <v>0</v>
      </c>
      <c r="BI82" s="17">
        <v>0</v>
      </c>
      <c r="BJ82" s="17">
        <v>0</v>
      </c>
      <c r="BK82" s="17">
        <v>0</v>
      </c>
      <c r="BL82" s="17">
        <v>68200</v>
      </c>
      <c r="BM82" s="12">
        <v>68200</v>
      </c>
      <c r="BN82" s="16">
        <v>1188442</v>
      </c>
      <c r="BO82" s="17">
        <v>0</v>
      </c>
      <c r="BP82" s="17">
        <v>0</v>
      </c>
      <c r="BQ82" s="17">
        <v>0</v>
      </c>
      <c r="BR82" s="17">
        <v>0</v>
      </c>
      <c r="BS82" s="17">
        <v>0</v>
      </c>
      <c r="BT82" s="17">
        <v>33310</v>
      </c>
      <c r="BU82" s="12">
        <v>1221752</v>
      </c>
      <c r="BV82" s="16">
        <v>7814</v>
      </c>
      <c r="BW82" s="17">
        <v>0</v>
      </c>
      <c r="BX82" s="17">
        <v>0</v>
      </c>
      <c r="BY82" s="17">
        <v>0</v>
      </c>
      <c r="BZ82" s="17">
        <v>0</v>
      </c>
      <c r="CA82" s="17">
        <v>0</v>
      </c>
      <c r="CB82" s="17">
        <v>21818</v>
      </c>
      <c r="CC82" s="12">
        <v>29632</v>
      </c>
      <c r="CD82" s="16">
        <v>6330</v>
      </c>
      <c r="CE82" s="17">
        <v>0</v>
      </c>
      <c r="CF82" s="17">
        <v>0</v>
      </c>
      <c r="CG82" s="17">
        <v>0</v>
      </c>
      <c r="CH82" s="17">
        <v>0</v>
      </c>
      <c r="CI82" s="17">
        <v>0</v>
      </c>
      <c r="CJ82" s="17">
        <v>17418</v>
      </c>
      <c r="CK82" s="12">
        <v>23748</v>
      </c>
    </row>
    <row r="83" spans="1:89" x14ac:dyDescent="0.25">
      <c r="A83" s="4" t="s">
        <v>73</v>
      </c>
      <c r="B83" s="67">
        <v>2703346</v>
      </c>
      <c r="C83" s="53">
        <v>23832</v>
      </c>
      <c r="D83" s="53">
        <v>1611074</v>
      </c>
      <c r="E83" s="53">
        <v>0</v>
      </c>
      <c r="F83" s="53">
        <v>15000</v>
      </c>
      <c r="G83" s="53">
        <v>266473</v>
      </c>
      <c r="H83" s="53">
        <v>1744336</v>
      </c>
      <c r="I83" s="68">
        <v>6364061</v>
      </c>
      <c r="J83" s="16">
        <v>1863419</v>
      </c>
      <c r="K83" s="17">
        <v>0</v>
      </c>
      <c r="L83" s="17">
        <v>0</v>
      </c>
      <c r="M83" s="17">
        <v>0</v>
      </c>
      <c r="N83" s="17">
        <v>0</v>
      </c>
      <c r="O83" s="17">
        <v>59585</v>
      </c>
      <c r="P83" s="17">
        <v>202698</v>
      </c>
      <c r="Q83" s="12">
        <v>2125702</v>
      </c>
      <c r="R83" s="16">
        <v>135757</v>
      </c>
      <c r="S83" s="17">
        <v>0</v>
      </c>
      <c r="T83" s="17">
        <v>1611074</v>
      </c>
      <c r="U83" s="17">
        <v>0</v>
      </c>
      <c r="V83" s="17">
        <v>15000</v>
      </c>
      <c r="W83" s="17">
        <v>126085</v>
      </c>
      <c r="X83" s="17">
        <v>0</v>
      </c>
      <c r="Y83" s="12">
        <v>1887916</v>
      </c>
      <c r="Z83" s="16">
        <v>0</v>
      </c>
      <c r="AA83" s="17">
        <v>0</v>
      </c>
      <c r="AB83" s="17">
        <v>0</v>
      </c>
      <c r="AC83" s="17">
        <v>0</v>
      </c>
      <c r="AD83" s="17">
        <v>0</v>
      </c>
      <c r="AE83" s="17">
        <v>0</v>
      </c>
      <c r="AF83" s="17">
        <v>0</v>
      </c>
      <c r="AG83" s="12">
        <v>0</v>
      </c>
      <c r="AH83" s="16">
        <v>0</v>
      </c>
      <c r="AI83" s="17">
        <v>0</v>
      </c>
      <c r="AJ83" s="17">
        <v>0</v>
      </c>
      <c r="AK83" s="17">
        <v>0</v>
      </c>
      <c r="AL83" s="17">
        <v>0</v>
      </c>
      <c r="AM83" s="17">
        <v>0</v>
      </c>
      <c r="AN83" s="17">
        <v>0</v>
      </c>
      <c r="AO83" s="12">
        <v>0</v>
      </c>
      <c r="AP83" s="16">
        <v>0</v>
      </c>
      <c r="AQ83" s="17">
        <v>0</v>
      </c>
      <c r="AR83" s="17">
        <v>0</v>
      </c>
      <c r="AS83" s="17">
        <v>0</v>
      </c>
      <c r="AT83" s="17">
        <v>0</v>
      </c>
      <c r="AU83" s="17">
        <v>545</v>
      </c>
      <c r="AV83" s="17">
        <v>0</v>
      </c>
      <c r="AW83" s="12">
        <v>545</v>
      </c>
      <c r="AX83" s="16">
        <v>682411</v>
      </c>
      <c r="AY83" s="17">
        <v>0</v>
      </c>
      <c r="AZ83" s="17">
        <v>0</v>
      </c>
      <c r="BA83" s="17">
        <v>0</v>
      </c>
      <c r="BB83" s="17">
        <v>0</v>
      </c>
      <c r="BC83" s="17">
        <v>5853</v>
      </c>
      <c r="BD83" s="17">
        <v>903502</v>
      </c>
      <c r="BE83" s="12">
        <v>1591766</v>
      </c>
      <c r="BF83" s="16">
        <v>0</v>
      </c>
      <c r="BG83" s="17">
        <v>0</v>
      </c>
      <c r="BH83" s="17">
        <v>0</v>
      </c>
      <c r="BI83" s="17">
        <v>0</v>
      </c>
      <c r="BJ83" s="17">
        <v>0</v>
      </c>
      <c r="BK83" s="17">
        <v>0</v>
      </c>
      <c r="BL83" s="17">
        <v>0</v>
      </c>
      <c r="BM83" s="12">
        <v>0</v>
      </c>
      <c r="BN83" s="16">
        <v>11759</v>
      </c>
      <c r="BO83" s="17">
        <v>0</v>
      </c>
      <c r="BP83" s="17">
        <v>0</v>
      </c>
      <c r="BQ83" s="17">
        <v>0</v>
      </c>
      <c r="BR83" s="17">
        <v>0</v>
      </c>
      <c r="BS83" s="17">
        <v>25512</v>
      </c>
      <c r="BT83" s="17">
        <v>535661</v>
      </c>
      <c r="BU83" s="12">
        <v>572932</v>
      </c>
      <c r="BV83" s="16">
        <v>0</v>
      </c>
      <c r="BW83" s="17">
        <v>0</v>
      </c>
      <c r="BX83" s="17">
        <v>0</v>
      </c>
      <c r="BY83" s="17">
        <v>0</v>
      </c>
      <c r="BZ83" s="17">
        <v>0</v>
      </c>
      <c r="CA83" s="17">
        <v>33405</v>
      </c>
      <c r="CB83" s="17">
        <v>328</v>
      </c>
      <c r="CC83" s="12">
        <v>33733</v>
      </c>
      <c r="CD83" s="16">
        <v>10000</v>
      </c>
      <c r="CE83" s="17">
        <v>23832</v>
      </c>
      <c r="CF83" s="17">
        <v>0</v>
      </c>
      <c r="CG83" s="17">
        <v>0</v>
      </c>
      <c r="CH83" s="17">
        <v>0</v>
      </c>
      <c r="CI83" s="17">
        <v>15488</v>
      </c>
      <c r="CJ83" s="17">
        <v>102147</v>
      </c>
      <c r="CK83" s="12">
        <v>151467</v>
      </c>
    </row>
    <row r="84" spans="1:89" x14ac:dyDescent="0.25">
      <c r="A84" s="4" t="s">
        <v>74</v>
      </c>
      <c r="B84" s="67">
        <v>501289</v>
      </c>
      <c r="C84" s="53">
        <v>596015</v>
      </c>
      <c r="D84" s="53">
        <v>2380015</v>
      </c>
      <c r="E84" s="53">
        <v>0</v>
      </c>
      <c r="F84" s="53">
        <v>269850</v>
      </c>
      <c r="G84" s="53">
        <v>66648</v>
      </c>
      <c r="H84" s="53">
        <v>0</v>
      </c>
      <c r="I84" s="68">
        <v>3813817</v>
      </c>
      <c r="J84" s="16">
        <v>0</v>
      </c>
      <c r="K84" s="17">
        <v>0</v>
      </c>
      <c r="L84" s="17">
        <v>418655</v>
      </c>
      <c r="M84" s="17">
        <v>0</v>
      </c>
      <c r="N84" s="17">
        <v>0</v>
      </c>
      <c r="O84" s="17">
        <v>0</v>
      </c>
      <c r="P84" s="17">
        <v>0</v>
      </c>
      <c r="Q84" s="12">
        <v>418655</v>
      </c>
      <c r="R84" s="16">
        <v>0</v>
      </c>
      <c r="S84" s="17">
        <v>0</v>
      </c>
      <c r="T84" s="17">
        <v>1823860</v>
      </c>
      <c r="U84" s="17">
        <v>0</v>
      </c>
      <c r="V84" s="17">
        <v>0</v>
      </c>
      <c r="W84" s="17">
        <v>35367</v>
      </c>
      <c r="X84" s="17">
        <v>0</v>
      </c>
      <c r="Y84" s="12">
        <v>1859227</v>
      </c>
      <c r="Z84" s="16">
        <v>0</v>
      </c>
      <c r="AA84" s="17">
        <v>0</v>
      </c>
      <c r="AB84" s="17">
        <v>92000</v>
      </c>
      <c r="AC84" s="17">
        <v>0</v>
      </c>
      <c r="AD84" s="17">
        <v>0</v>
      </c>
      <c r="AE84" s="17">
        <v>0</v>
      </c>
      <c r="AF84" s="17">
        <v>0</v>
      </c>
      <c r="AG84" s="12">
        <v>92000</v>
      </c>
      <c r="AH84" s="16">
        <v>8525</v>
      </c>
      <c r="AI84" s="17">
        <v>0</v>
      </c>
      <c r="AJ84" s="17">
        <v>0</v>
      </c>
      <c r="AK84" s="17">
        <v>0</v>
      </c>
      <c r="AL84" s="17">
        <v>0</v>
      </c>
      <c r="AM84" s="17">
        <v>0</v>
      </c>
      <c r="AN84" s="17">
        <v>0</v>
      </c>
      <c r="AO84" s="12">
        <v>8525</v>
      </c>
      <c r="AP84" s="16">
        <v>78986</v>
      </c>
      <c r="AQ84" s="17">
        <v>0</v>
      </c>
      <c r="AR84" s="17">
        <v>45500</v>
      </c>
      <c r="AS84" s="17">
        <v>0</v>
      </c>
      <c r="AT84" s="17">
        <v>269850</v>
      </c>
      <c r="AU84" s="17">
        <v>0</v>
      </c>
      <c r="AV84" s="17">
        <v>0</v>
      </c>
      <c r="AW84" s="12">
        <v>394336</v>
      </c>
      <c r="AX84" s="16">
        <v>238102</v>
      </c>
      <c r="AY84" s="17">
        <v>80000</v>
      </c>
      <c r="AZ84" s="17">
        <v>0</v>
      </c>
      <c r="BA84" s="17">
        <v>0</v>
      </c>
      <c r="BB84" s="17">
        <v>0</v>
      </c>
      <c r="BC84" s="17">
        <v>0</v>
      </c>
      <c r="BD84" s="17">
        <v>0</v>
      </c>
      <c r="BE84" s="12">
        <v>318102</v>
      </c>
      <c r="BF84" s="16">
        <v>20910</v>
      </c>
      <c r="BG84" s="17">
        <v>285260</v>
      </c>
      <c r="BH84" s="17">
        <v>0</v>
      </c>
      <c r="BI84" s="17">
        <v>0</v>
      </c>
      <c r="BJ84" s="17">
        <v>0</v>
      </c>
      <c r="BK84" s="17">
        <v>64</v>
      </c>
      <c r="BL84" s="17">
        <v>0</v>
      </c>
      <c r="BM84" s="12">
        <v>306234</v>
      </c>
      <c r="BN84" s="16">
        <v>31895</v>
      </c>
      <c r="BO84" s="17">
        <v>124255</v>
      </c>
      <c r="BP84" s="17">
        <v>0</v>
      </c>
      <c r="BQ84" s="17">
        <v>0</v>
      </c>
      <c r="BR84" s="17">
        <v>0</v>
      </c>
      <c r="BS84" s="17">
        <v>0</v>
      </c>
      <c r="BT84" s="17">
        <v>0</v>
      </c>
      <c r="BU84" s="12">
        <v>156150</v>
      </c>
      <c r="BV84" s="16">
        <v>48328</v>
      </c>
      <c r="BW84" s="17">
        <v>106500</v>
      </c>
      <c r="BX84" s="17">
        <v>0</v>
      </c>
      <c r="BY84" s="17">
        <v>0</v>
      </c>
      <c r="BZ84" s="17">
        <v>0</v>
      </c>
      <c r="CA84" s="17">
        <v>31217</v>
      </c>
      <c r="CB84" s="17">
        <v>0</v>
      </c>
      <c r="CC84" s="12">
        <v>186045</v>
      </c>
      <c r="CD84" s="16">
        <v>74543</v>
      </c>
      <c r="CE84" s="17">
        <v>0</v>
      </c>
      <c r="CF84" s="17">
        <v>0</v>
      </c>
      <c r="CG84" s="17">
        <v>0</v>
      </c>
      <c r="CH84" s="17">
        <v>0</v>
      </c>
      <c r="CI84" s="17">
        <v>0</v>
      </c>
      <c r="CJ84" s="17">
        <v>0</v>
      </c>
      <c r="CK84" s="12">
        <v>74543</v>
      </c>
    </row>
    <row r="85" spans="1:89" x14ac:dyDescent="0.25">
      <c r="A85" s="4" t="s">
        <v>75</v>
      </c>
      <c r="B85" s="67">
        <v>12840658.174690446</v>
      </c>
      <c r="C85" s="53">
        <v>1279294.78</v>
      </c>
      <c r="D85" s="53">
        <v>127588.63088246419</v>
      </c>
      <c r="E85" s="53">
        <v>0</v>
      </c>
      <c r="F85" s="53">
        <v>3600000</v>
      </c>
      <c r="G85" s="53">
        <v>13051.692526101766</v>
      </c>
      <c r="H85" s="53">
        <v>0</v>
      </c>
      <c r="I85" s="68">
        <v>17860593.278099012</v>
      </c>
      <c r="J85" s="16">
        <v>10240324.501413142</v>
      </c>
      <c r="K85" s="17">
        <v>0</v>
      </c>
      <c r="L85" s="17">
        <v>0</v>
      </c>
      <c r="M85" s="17">
        <v>0</v>
      </c>
      <c r="N85" s="17">
        <v>3600000</v>
      </c>
      <c r="O85" s="17">
        <v>10898.452558718145</v>
      </c>
      <c r="P85" s="17">
        <v>0</v>
      </c>
      <c r="Q85" s="12">
        <v>13851222.953971861</v>
      </c>
      <c r="R85" s="16">
        <v>1080886.212600763</v>
      </c>
      <c r="S85" s="17">
        <v>7826.36</v>
      </c>
      <c r="T85" s="17">
        <v>114718.46244272398</v>
      </c>
      <c r="U85" s="17">
        <v>0</v>
      </c>
      <c r="V85" s="17">
        <v>0</v>
      </c>
      <c r="W85" s="17">
        <v>0</v>
      </c>
      <c r="X85" s="17">
        <v>0</v>
      </c>
      <c r="Y85" s="12">
        <v>1203431.0350434871</v>
      </c>
      <c r="Z85" s="16">
        <v>157750.77705315073</v>
      </c>
      <c r="AA85" s="17">
        <v>0</v>
      </c>
      <c r="AB85" s="17">
        <v>0</v>
      </c>
      <c r="AC85" s="17">
        <v>0</v>
      </c>
      <c r="AD85" s="17">
        <v>0</v>
      </c>
      <c r="AE85" s="17">
        <v>0</v>
      </c>
      <c r="AF85" s="17">
        <v>0</v>
      </c>
      <c r="AG85" s="12">
        <v>157750.77705315073</v>
      </c>
      <c r="AH85" s="16">
        <v>1609.71287778533</v>
      </c>
      <c r="AI85" s="17">
        <v>0</v>
      </c>
      <c r="AJ85" s="17">
        <v>0</v>
      </c>
      <c r="AK85" s="17">
        <v>0</v>
      </c>
      <c r="AL85" s="17">
        <v>0</v>
      </c>
      <c r="AM85" s="17">
        <v>0</v>
      </c>
      <c r="AN85" s="17">
        <v>0</v>
      </c>
      <c r="AO85" s="12">
        <v>1609.71287778533</v>
      </c>
      <c r="AP85" s="16">
        <v>1606.2409743880669</v>
      </c>
      <c r="AQ85" s="17">
        <v>0</v>
      </c>
      <c r="AR85" s="17">
        <v>0</v>
      </c>
      <c r="AS85" s="17">
        <v>0</v>
      </c>
      <c r="AT85" s="17">
        <v>0</v>
      </c>
      <c r="AU85" s="17">
        <v>0</v>
      </c>
      <c r="AV85" s="17">
        <v>0</v>
      </c>
      <c r="AW85" s="12">
        <v>1606.2409743880669</v>
      </c>
      <c r="AX85" s="16">
        <v>358338.21854615683</v>
      </c>
      <c r="AY85" s="17">
        <v>0</v>
      </c>
      <c r="AZ85" s="17">
        <v>0</v>
      </c>
      <c r="BA85" s="17">
        <v>0</v>
      </c>
      <c r="BB85" s="17">
        <v>0</v>
      </c>
      <c r="BC85" s="17">
        <v>0</v>
      </c>
      <c r="BD85" s="17">
        <v>0</v>
      </c>
      <c r="BE85" s="12">
        <v>358338.21854615683</v>
      </c>
      <c r="BF85" s="16">
        <v>225251.53323578986</v>
      </c>
      <c r="BG85" s="17">
        <v>1201588</v>
      </c>
      <c r="BH85" s="17">
        <v>0</v>
      </c>
      <c r="BI85" s="17">
        <v>0</v>
      </c>
      <c r="BJ85" s="17">
        <v>0</v>
      </c>
      <c r="BK85" s="17">
        <v>0</v>
      </c>
      <c r="BL85" s="17">
        <v>0</v>
      </c>
      <c r="BM85" s="12">
        <v>1426839.5332357897</v>
      </c>
      <c r="BN85" s="16">
        <v>774862.79977330321</v>
      </c>
      <c r="BO85" s="17">
        <v>69880.42</v>
      </c>
      <c r="BP85" s="17">
        <v>0</v>
      </c>
      <c r="BQ85" s="17">
        <v>0</v>
      </c>
      <c r="BR85" s="17">
        <v>0</v>
      </c>
      <c r="BS85" s="17">
        <v>0</v>
      </c>
      <c r="BT85" s="17">
        <v>0</v>
      </c>
      <c r="BU85" s="12">
        <v>844743.21977330325</v>
      </c>
      <c r="BV85" s="16">
        <v>28.178215965288864</v>
      </c>
      <c r="BW85" s="17">
        <v>0</v>
      </c>
      <c r="BX85" s="17">
        <v>12870.168439740213</v>
      </c>
      <c r="BY85" s="17">
        <v>0</v>
      </c>
      <c r="BZ85" s="17">
        <v>0</v>
      </c>
      <c r="CA85" s="17">
        <v>2153.2399673836203</v>
      </c>
      <c r="CB85" s="17">
        <v>0</v>
      </c>
      <c r="CC85" s="12">
        <v>15051.586623089122</v>
      </c>
      <c r="CD85" s="16">
        <v>0</v>
      </c>
      <c r="CE85" s="17">
        <v>0</v>
      </c>
      <c r="CF85" s="17">
        <v>0</v>
      </c>
      <c r="CG85" s="17">
        <v>0</v>
      </c>
      <c r="CH85" s="17">
        <v>0</v>
      </c>
      <c r="CI85" s="17">
        <v>0</v>
      </c>
      <c r="CJ85" s="17">
        <v>0</v>
      </c>
      <c r="CK85" s="12">
        <v>0</v>
      </c>
    </row>
    <row r="86" spans="1:89" x14ac:dyDescent="0.25">
      <c r="A86" s="4" t="s">
        <v>76</v>
      </c>
      <c r="B86" s="67">
        <v>9257606.790000001</v>
      </c>
      <c r="C86" s="53">
        <v>616710</v>
      </c>
      <c r="D86" s="53">
        <v>94000</v>
      </c>
      <c r="E86" s="53">
        <v>0</v>
      </c>
      <c r="F86" s="53">
        <v>568204</v>
      </c>
      <c r="G86" s="53">
        <v>0</v>
      </c>
      <c r="H86" s="53">
        <v>0</v>
      </c>
      <c r="I86" s="68">
        <v>10536520.790000001</v>
      </c>
      <c r="J86" s="16">
        <v>9197478.3000000007</v>
      </c>
      <c r="K86" s="17">
        <v>0</v>
      </c>
      <c r="L86" s="17">
        <v>94000</v>
      </c>
      <c r="M86" s="17">
        <v>0</v>
      </c>
      <c r="N86" s="17">
        <v>330000</v>
      </c>
      <c r="O86" s="17">
        <v>0</v>
      </c>
      <c r="P86" s="17">
        <v>0</v>
      </c>
      <c r="Q86" s="12">
        <v>9621478.3000000007</v>
      </c>
      <c r="R86" s="16">
        <v>0</v>
      </c>
      <c r="S86" s="17">
        <v>0</v>
      </c>
      <c r="T86" s="17">
        <v>0</v>
      </c>
      <c r="U86" s="17">
        <v>0</v>
      </c>
      <c r="V86" s="17">
        <v>0</v>
      </c>
      <c r="W86" s="17">
        <v>0</v>
      </c>
      <c r="X86" s="17">
        <v>0</v>
      </c>
      <c r="Y86" s="12">
        <v>0</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c r="AP86" s="16">
        <v>0</v>
      </c>
      <c r="AQ86" s="17">
        <v>0</v>
      </c>
      <c r="AR86" s="17">
        <v>0</v>
      </c>
      <c r="AS86" s="17">
        <v>0</v>
      </c>
      <c r="AT86" s="17">
        <v>0</v>
      </c>
      <c r="AU86" s="17">
        <v>0</v>
      </c>
      <c r="AV86" s="17">
        <v>0</v>
      </c>
      <c r="AW86" s="12">
        <v>0</v>
      </c>
      <c r="AX86" s="16">
        <v>0</v>
      </c>
      <c r="AY86" s="17">
        <v>0</v>
      </c>
      <c r="AZ86" s="17">
        <v>0</v>
      </c>
      <c r="BA86" s="17">
        <v>0</v>
      </c>
      <c r="BB86" s="17">
        <v>238204</v>
      </c>
      <c r="BC86" s="17">
        <v>0</v>
      </c>
      <c r="BD86" s="17">
        <v>0</v>
      </c>
      <c r="BE86" s="12">
        <v>238204</v>
      </c>
      <c r="BF86" s="16">
        <v>60128.49</v>
      </c>
      <c r="BG86" s="17">
        <v>616710</v>
      </c>
      <c r="BH86" s="17">
        <v>0</v>
      </c>
      <c r="BI86" s="17">
        <v>0</v>
      </c>
      <c r="BJ86" s="17">
        <v>0</v>
      </c>
      <c r="BK86" s="17">
        <v>0</v>
      </c>
      <c r="BL86" s="17">
        <v>0</v>
      </c>
      <c r="BM86" s="12">
        <v>676838.49</v>
      </c>
      <c r="BN86" s="16">
        <v>0</v>
      </c>
      <c r="BO86" s="17">
        <v>0</v>
      </c>
      <c r="BP86" s="17">
        <v>0</v>
      </c>
      <c r="BQ86" s="17">
        <v>0</v>
      </c>
      <c r="BR86" s="17">
        <v>0</v>
      </c>
      <c r="BS86" s="17">
        <v>0</v>
      </c>
      <c r="BT86" s="17">
        <v>0</v>
      </c>
      <c r="BU86" s="12">
        <v>0</v>
      </c>
      <c r="BV86" s="16">
        <v>0</v>
      </c>
      <c r="BW86" s="17">
        <v>0</v>
      </c>
      <c r="BX86" s="17">
        <v>0</v>
      </c>
      <c r="BY86" s="17">
        <v>0</v>
      </c>
      <c r="BZ86" s="17">
        <v>0</v>
      </c>
      <c r="CA86" s="17">
        <v>0</v>
      </c>
      <c r="CB86" s="17">
        <v>0</v>
      </c>
      <c r="CC86" s="12">
        <v>0</v>
      </c>
      <c r="CD86" s="16">
        <v>0</v>
      </c>
      <c r="CE86" s="17">
        <v>0</v>
      </c>
      <c r="CF86" s="17">
        <v>0</v>
      </c>
      <c r="CG86" s="17">
        <v>0</v>
      </c>
      <c r="CH86" s="17">
        <v>0</v>
      </c>
      <c r="CI86" s="17">
        <v>0</v>
      </c>
      <c r="CJ86" s="17">
        <v>0</v>
      </c>
      <c r="CK86" s="12">
        <v>0</v>
      </c>
    </row>
    <row r="87" spans="1:89" x14ac:dyDescent="0.25">
      <c r="A87" s="4" t="s">
        <v>77</v>
      </c>
      <c r="B87" s="67">
        <v>834172.63000000012</v>
      </c>
      <c r="C87" s="53">
        <v>100000</v>
      </c>
      <c r="D87" s="53">
        <v>3929050</v>
      </c>
      <c r="E87" s="53">
        <v>0</v>
      </c>
      <c r="F87" s="53">
        <v>981560</v>
      </c>
      <c r="G87" s="53">
        <v>1643480.26</v>
      </c>
      <c r="H87" s="53">
        <v>585491.57000000007</v>
      </c>
      <c r="I87" s="68">
        <v>8073754.4600000009</v>
      </c>
      <c r="J87" s="16">
        <v>153000.04</v>
      </c>
      <c r="K87" s="17">
        <v>0</v>
      </c>
      <c r="L87" s="17">
        <v>1812000</v>
      </c>
      <c r="M87" s="17">
        <v>0</v>
      </c>
      <c r="N87" s="17">
        <v>956560</v>
      </c>
      <c r="O87" s="17">
        <v>199792.68</v>
      </c>
      <c r="P87" s="17">
        <v>35467.57</v>
      </c>
      <c r="Q87" s="12">
        <v>3156820.29</v>
      </c>
      <c r="R87" s="16">
        <v>16941.21</v>
      </c>
      <c r="S87" s="17">
        <v>0</v>
      </c>
      <c r="T87" s="17">
        <v>2077000</v>
      </c>
      <c r="U87" s="17">
        <v>0</v>
      </c>
      <c r="V87" s="17">
        <v>15000</v>
      </c>
      <c r="W87" s="17">
        <v>1421052.81</v>
      </c>
      <c r="X87" s="17">
        <v>152489.23000000001</v>
      </c>
      <c r="Y87" s="12">
        <v>3682483.25</v>
      </c>
      <c r="Z87" s="16">
        <v>0</v>
      </c>
      <c r="AA87" s="17">
        <v>0</v>
      </c>
      <c r="AB87" s="17">
        <v>0</v>
      </c>
      <c r="AC87" s="17">
        <v>0</v>
      </c>
      <c r="AD87" s="17">
        <v>0</v>
      </c>
      <c r="AE87" s="17">
        <v>0</v>
      </c>
      <c r="AF87" s="17">
        <v>0</v>
      </c>
      <c r="AG87" s="12">
        <v>0</v>
      </c>
      <c r="AH87" s="16">
        <v>3393.91</v>
      </c>
      <c r="AI87" s="17">
        <v>0</v>
      </c>
      <c r="AJ87" s="17">
        <v>36000</v>
      </c>
      <c r="AK87" s="17">
        <v>0</v>
      </c>
      <c r="AL87" s="17">
        <v>0</v>
      </c>
      <c r="AM87" s="17">
        <v>0</v>
      </c>
      <c r="AN87" s="17">
        <v>0</v>
      </c>
      <c r="AO87" s="12">
        <v>39393.910000000003</v>
      </c>
      <c r="AP87" s="16">
        <v>43078.2</v>
      </c>
      <c r="AQ87" s="17">
        <v>25000</v>
      </c>
      <c r="AR87" s="17">
        <v>0</v>
      </c>
      <c r="AS87" s="17">
        <v>0</v>
      </c>
      <c r="AT87" s="17">
        <v>0</v>
      </c>
      <c r="AU87" s="17">
        <v>1308.44</v>
      </c>
      <c r="AV87" s="17">
        <v>46017.43</v>
      </c>
      <c r="AW87" s="12">
        <v>115404.07</v>
      </c>
      <c r="AX87" s="16">
        <v>101586.33000000002</v>
      </c>
      <c r="AY87" s="17">
        <v>25000</v>
      </c>
      <c r="AZ87" s="17">
        <v>0</v>
      </c>
      <c r="BA87" s="17">
        <v>0</v>
      </c>
      <c r="BB87" s="17">
        <v>0</v>
      </c>
      <c r="BC87" s="17">
        <v>0</v>
      </c>
      <c r="BD87" s="17">
        <v>0</v>
      </c>
      <c r="BE87" s="12">
        <v>126586.33000000002</v>
      </c>
      <c r="BF87" s="16">
        <v>0</v>
      </c>
      <c r="BG87" s="17">
        <v>0</v>
      </c>
      <c r="BH87" s="17">
        <v>0</v>
      </c>
      <c r="BI87" s="17">
        <v>0</v>
      </c>
      <c r="BJ87" s="17">
        <v>0</v>
      </c>
      <c r="BK87" s="17">
        <v>0</v>
      </c>
      <c r="BL87" s="17">
        <v>0</v>
      </c>
      <c r="BM87" s="12">
        <v>0</v>
      </c>
      <c r="BN87" s="16">
        <v>513917.53000000009</v>
      </c>
      <c r="BO87" s="17">
        <v>50000</v>
      </c>
      <c r="BP87" s="17">
        <v>2050</v>
      </c>
      <c r="BQ87" s="17">
        <v>0</v>
      </c>
      <c r="BR87" s="17">
        <v>0</v>
      </c>
      <c r="BS87" s="17">
        <v>17426.329999999998</v>
      </c>
      <c r="BT87" s="17">
        <v>9729.0800000000017</v>
      </c>
      <c r="BU87" s="12">
        <v>593122.93999999994</v>
      </c>
      <c r="BV87" s="16">
        <v>2255.41</v>
      </c>
      <c r="BW87" s="17">
        <v>0</v>
      </c>
      <c r="BX87" s="17">
        <v>2000</v>
      </c>
      <c r="BY87" s="17">
        <v>0</v>
      </c>
      <c r="BZ87" s="17">
        <v>10000</v>
      </c>
      <c r="CA87" s="17">
        <v>0</v>
      </c>
      <c r="CB87" s="17">
        <v>0</v>
      </c>
      <c r="CC87" s="12">
        <v>14255.41</v>
      </c>
      <c r="CD87" s="16">
        <v>0</v>
      </c>
      <c r="CE87" s="17">
        <v>0</v>
      </c>
      <c r="CF87" s="17">
        <v>0</v>
      </c>
      <c r="CG87" s="17">
        <v>0</v>
      </c>
      <c r="CH87" s="17">
        <v>0</v>
      </c>
      <c r="CI87" s="17">
        <v>3900</v>
      </c>
      <c r="CJ87" s="17">
        <v>341788.26</v>
      </c>
      <c r="CK87" s="12">
        <v>345688.26</v>
      </c>
    </row>
    <row r="88" spans="1:89" x14ac:dyDescent="0.25">
      <c r="A88" s="4" t="s">
        <v>78</v>
      </c>
      <c r="B88" s="67">
        <v>38430</v>
      </c>
      <c r="C88" s="53">
        <v>258752</v>
      </c>
      <c r="D88" s="53">
        <v>263000</v>
      </c>
      <c r="E88" s="53">
        <v>0</v>
      </c>
      <c r="F88" s="53">
        <v>0</v>
      </c>
      <c r="G88" s="53">
        <v>78092</v>
      </c>
      <c r="H88" s="53">
        <v>-987</v>
      </c>
      <c r="I88" s="68">
        <v>637287</v>
      </c>
      <c r="J88" s="16">
        <v>38248</v>
      </c>
      <c r="K88" s="17">
        <v>48000</v>
      </c>
      <c r="L88" s="17">
        <v>259000</v>
      </c>
      <c r="M88" s="17">
        <v>0</v>
      </c>
      <c r="N88" s="17">
        <v>0</v>
      </c>
      <c r="O88" s="17">
        <v>78092</v>
      </c>
      <c r="P88" s="17">
        <v>13</v>
      </c>
      <c r="Q88" s="12">
        <v>423353</v>
      </c>
      <c r="R88" s="16">
        <v>0</v>
      </c>
      <c r="S88" s="17">
        <v>23052</v>
      </c>
      <c r="T88" s="17">
        <v>0</v>
      </c>
      <c r="U88" s="17">
        <v>0</v>
      </c>
      <c r="V88" s="17">
        <v>0</v>
      </c>
      <c r="W88" s="17">
        <v>0</v>
      </c>
      <c r="X88" s="17">
        <v>0</v>
      </c>
      <c r="Y88" s="12">
        <v>23052</v>
      </c>
      <c r="Z88" s="16">
        <v>0</v>
      </c>
      <c r="AA88" s="17">
        <v>0</v>
      </c>
      <c r="AB88" s="17">
        <v>0</v>
      </c>
      <c r="AC88" s="17">
        <v>0</v>
      </c>
      <c r="AD88" s="17">
        <v>0</v>
      </c>
      <c r="AE88" s="17">
        <v>0</v>
      </c>
      <c r="AF88" s="17">
        <v>0</v>
      </c>
      <c r="AG88" s="12">
        <v>0</v>
      </c>
      <c r="AH88" s="16">
        <v>0</v>
      </c>
      <c r="AI88" s="17">
        <v>0</v>
      </c>
      <c r="AJ88" s="17">
        <v>0</v>
      </c>
      <c r="AK88" s="17">
        <v>0</v>
      </c>
      <c r="AL88" s="17">
        <v>0</v>
      </c>
      <c r="AM88" s="17">
        <v>0</v>
      </c>
      <c r="AN88" s="17">
        <v>0</v>
      </c>
      <c r="AO88" s="12">
        <v>0</v>
      </c>
      <c r="AP88" s="16">
        <v>182</v>
      </c>
      <c r="AQ88" s="17">
        <v>0</v>
      </c>
      <c r="AR88" s="17">
        <v>0</v>
      </c>
      <c r="AS88" s="17">
        <v>0</v>
      </c>
      <c r="AT88" s="17">
        <v>0</v>
      </c>
      <c r="AU88" s="17">
        <v>0</v>
      </c>
      <c r="AV88" s="17">
        <v>0</v>
      </c>
      <c r="AW88" s="12">
        <v>182</v>
      </c>
      <c r="AX88" s="16">
        <v>0</v>
      </c>
      <c r="AY88" s="17">
        <v>0</v>
      </c>
      <c r="AZ88" s="17">
        <v>0</v>
      </c>
      <c r="BA88" s="17">
        <v>0</v>
      </c>
      <c r="BB88" s="17">
        <v>0</v>
      </c>
      <c r="BC88" s="17">
        <v>0</v>
      </c>
      <c r="BD88" s="17">
        <v>0</v>
      </c>
      <c r="BE88" s="12">
        <v>0</v>
      </c>
      <c r="BF88" s="16">
        <v>0</v>
      </c>
      <c r="BG88" s="17">
        <v>185000</v>
      </c>
      <c r="BH88" s="17">
        <v>0</v>
      </c>
      <c r="BI88" s="17">
        <v>0</v>
      </c>
      <c r="BJ88" s="17">
        <v>0</v>
      </c>
      <c r="BK88" s="17">
        <v>0</v>
      </c>
      <c r="BL88" s="17">
        <v>-1000</v>
      </c>
      <c r="BM88" s="12">
        <v>184000</v>
      </c>
      <c r="BN88" s="16">
        <v>0</v>
      </c>
      <c r="BO88" s="17">
        <v>2700</v>
      </c>
      <c r="BP88" s="17">
        <v>4000</v>
      </c>
      <c r="BQ88" s="17">
        <v>0</v>
      </c>
      <c r="BR88" s="17">
        <v>0</v>
      </c>
      <c r="BS88" s="17">
        <v>0</v>
      </c>
      <c r="BT88" s="17">
        <v>0</v>
      </c>
      <c r="BU88" s="12">
        <v>6700</v>
      </c>
      <c r="BV88" s="16">
        <v>0</v>
      </c>
      <c r="BW88" s="17">
        <v>0</v>
      </c>
      <c r="BX88" s="17">
        <v>0</v>
      </c>
      <c r="BY88" s="17">
        <v>0</v>
      </c>
      <c r="BZ88" s="17">
        <v>0</v>
      </c>
      <c r="CA88" s="17">
        <v>0</v>
      </c>
      <c r="CB88" s="17">
        <v>0</v>
      </c>
      <c r="CC88" s="12">
        <v>0</v>
      </c>
      <c r="CD88" s="16">
        <v>0</v>
      </c>
      <c r="CE88" s="17">
        <v>0</v>
      </c>
      <c r="CF88" s="17">
        <v>0</v>
      </c>
      <c r="CG88" s="17">
        <v>0</v>
      </c>
      <c r="CH88" s="17">
        <v>0</v>
      </c>
      <c r="CI88" s="17">
        <v>0</v>
      </c>
      <c r="CJ88" s="17">
        <v>0</v>
      </c>
      <c r="CK88" s="12">
        <v>0</v>
      </c>
    </row>
    <row r="89" spans="1:89" x14ac:dyDescent="0.25">
      <c r="A89" s="5"/>
      <c r="B89" s="69"/>
      <c r="C89" s="54"/>
      <c r="D89" s="54"/>
      <c r="E89" s="54"/>
      <c r="F89" s="54"/>
      <c r="G89" s="54"/>
      <c r="H89" s="54"/>
      <c r="I89" s="70"/>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c r="BF89" s="18"/>
      <c r="BG89" s="19"/>
      <c r="BH89" s="19"/>
      <c r="BI89" s="19"/>
      <c r="BJ89" s="19"/>
      <c r="BK89" s="19"/>
      <c r="BL89" s="19"/>
      <c r="BM89" s="13"/>
      <c r="BN89" s="18"/>
      <c r="BO89" s="19"/>
      <c r="BP89" s="19"/>
      <c r="BQ89" s="19"/>
      <c r="BR89" s="19"/>
      <c r="BS89" s="19"/>
      <c r="BT89" s="19"/>
      <c r="BU89" s="13"/>
      <c r="BV89" s="18"/>
      <c r="BW89" s="19"/>
      <c r="BX89" s="19"/>
      <c r="BY89" s="19"/>
      <c r="BZ89" s="19"/>
      <c r="CA89" s="19"/>
      <c r="CB89" s="19"/>
      <c r="CC89" s="13"/>
      <c r="CD89" s="18"/>
      <c r="CE89" s="19"/>
      <c r="CF89" s="19"/>
      <c r="CG89" s="19"/>
      <c r="CH89" s="19"/>
      <c r="CI89" s="19"/>
      <c r="CJ89" s="19"/>
      <c r="CK89" s="13"/>
    </row>
    <row r="90" spans="1:89" x14ac:dyDescent="0.25">
      <c r="A90" s="30"/>
      <c r="B90" s="31">
        <f>SUM(B9:B89)</f>
        <v>269168841.21908724</v>
      </c>
      <c r="C90" s="32">
        <f t="shared" ref="C90:CJ90" si="0">SUM(C9:C89)</f>
        <v>36105012.38318409</v>
      </c>
      <c r="D90" s="32">
        <f t="shared" ref="D90:E90" si="1">SUM(D9:D89)</f>
        <v>116077744.67088245</v>
      </c>
      <c r="E90" s="32">
        <f t="shared" si="1"/>
        <v>2804008.4200000004</v>
      </c>
      <c r="F90" s="32">
        <f t="shared" si="0"/>
        <v>16469826.280000001</v>
      </c>
      <c r="G90" s="32">
        <f t="shared" si="0"/>
        <v>82574140.477659419</v>
      </c>
      <c r="H90" s="32">
        <f t="shared" si="0"/>
        <v>23101096.548246238</v>
      </c>
      <c r="I90" s="33">
        <f t="shared" si="0"/>
        <v>546300669.99905944</v>
      </c>
      <c r="J90" s="31">
        <f t="shared" si="0"/>
        <v>173228196.12743187</v>
      </c>
      <c r="K90" s="32">
        <f t="shared" si="0"/>
        <v>3728959.08</v>
      </c>
      <c r="L90" s="32">
        <f t="shared" ref="L90:M90" si="2">SUM(L9:L89)</f>
        <v>56599966.230000012</v>
      </c>
      <c r="M90" s="32">
        <f t="shared" si="2"/>
        <v>2632010.9700000002</v>
      </c>
      <c r="N90" s="32">
        <f t="shared" si="0"/>
        <v>11246278.1</v>
      </c>
      <c r="O90" s="32">
        <f t="shared" si="0"/>
        <v>9134691.3625587188</v>
      </c>
      <c r="P90" s="32">
        <f t="shared" si="0"/>
        <v>11690125.851652363</v>
      </c>
      <c r="Q90" s="33">
        <f t="shared" si="0"/>
        <v>268260227.72164294</v>
      </c>
      <c r="R90" s="31">
        <f t="shared" si="0"/>
        <v>24271965.937404796</v>
      </c>
      <c r="S90" s="32">
        <f t="shared" si="0"/>
        <v>677194.36</v>
      </c>
      <c r="T90" s="32">
        <f t="shared" ref="T90:U90" si="3">SUM(T9:T89)</f>
        <v>19659951.592442725</v>
      </c>
      <c r="U90" s="32">
        <f t="shared" si="3"/>
        <v>121221.45</v>
      </c>
      <c r="V90" s="32">
        <f t="shared" si="0"/>
        <v>1938326.45</v>
      </c>
      <c r="W90" s="32">
        <f t="shared" si="0"/>
        <v>52342948.420000002</v>
      </c>
      <c r="X90" s="32">
        <f t="shared" si="0"/>
        <v>2561355.9300000002</v>
      </c>
      <c r="Y90" s="33">
        <f t="shared" si="0"/>
        <v>101572964.13984752</v>
      </c>
      <c r="Z90" s="31">
        <f t="shared" si="0"/>
        <v>4984204.7370531503</v>
      </c>
      <c r="AA90" s="32">
        <f t="shared" si="0"/>
        <v>1806299.94</v>
      </c>
      <c r="AB90" s="32">
        <f t="shared" ref="AB90:AC90" si="4">SUM(AB9:AB89)</f>
        <v>18164948.02</v>
      </c>
      <c r="AC90" s="32">
        <f t="shared" si="4"/>
        <v>0</v>
      </c>
      <c r="AD90" s="32">
        <f t="shared" si="0"/>
        <v>30000</v>
      </c>
      <c r="AE90" s="32">
        <f t="shared" si="0"/>
        <v>2853.63</v>
      </c>
      <c r="AF90" s="32">
        <f t="shared" si="0"/>
        <v>332305.31</v>
      </c>
      <c r="AG90" s="33">
        <f t="shared" si="0"/>
        <v>25320611.637053151</v>
      </c>
      <c r="AH90" s="31">
        <f t="shared" si="0"/>
        <v>2364349.3377236724</v>
      </c>
      <c r="AI90" s="32">
        <f t="shared" si="0"/>
        <v>1787522.0777334496</v>
      </c>
      <c r="AJ90" s="32">
        <f t="shared" ref="AJ90:AK90" si="5">SUM(AJ9:AJ89)</f>
        <v>556887</v>
      </c>
      <c r="AK90" s="32">
        <f t="shared" si="5"/>
        <v>0</v>
      </c>
      <c r="AL90" s="32">
        <f t="shared" si="0"/>
        <v>0</v>
      </c>
      <c r="AM90" s="32">
        <f t="shared" si="0"/>
        <v>1536246.27</v>
      </c>
      <c r="AN90" s="32">
        <f t="shared" si="0"/>
        <v>846486.90458432003</v>
      </c>
      <c r="AO90" s="33">
        <f t="shared" si="0"/>
        <v>7091491.5900414428</v>
      </c>
      <c r="AP90" s="31">
        <f t="shared" si="0"/>
        <v>5149832.8368711183</v>
      </c>
      <c r="AQ90" s="32">
        <f t="shared" si="0"/>
        <v>416405.032766886</v>
      </c>
      <c r="AR90" s="32">
        <f t="shared" ref="AR90:AS90" si="6">SUM(AR9:AR89)</f>
        <v>3447891.01</v>
      </c>
      <c r="AS90" s="32">
        <f t="shared" si="6"/>
        <v>0</v>
      </c>
      <c r="AT90" s="32">
        <f t="shared" si="0"/>
        <v>504726.18</v>
      </c>
      <c r="AU90" s="32">
        <f t="shared" si="0"/>
        <v>362845.06</v>
      </c>
      <c r="AV90" s="32">
        <f t="shared" si="0"/>
        <v>428931.71766692511</v>
      </c>
      <c r="AW90" s="33">
        <f t="shared" si="0"/>
        <v>10310631.837304929</v>
      </c>
      <c r="AX90" s="31">
        <f t="shared" si="0"/>
        <v>16814742.745033719</v>
      </c>
      <c r="AY90" s="32">
        <f t="shared" si="0"/>
        <v>1167899.031834265</v>
      </c>
      <c r="AZ90" s="32">
        <f t="shared" ref="AZ90:BA90" si="7">SUM(AZ9:AZ89)</f>
        <v>1739063</v>
      </c>
      <c r="BA90" s="32">
        <f t="shared" si="7"/>
        <v>0</v>
      </c>
      <c r="BB90" s="32">
        <f t="shared" si="0"/>
        <v>2468204</v>
      </c>
      <c r="BC90" s="32">
        <f t="shared" si="0"/>
        <v>677678.9</v>
      </c>
      <c r="BD90" s="32">
        <f t="shared" si="0"/>
        <v>2110918.85</v>
      </c>
      <c r="BE90" s="33">
        <f t="shared" si="0"/>
        <v>24978506.526867978</v>
      </c>
      <c r="BF90" s="31">
        <f t="shared" si="0"/>
        <v>5461400.1863835659</v>
      </c>
      <c r="BG90" s="32">
        <f t="shared" si="0"/>
        <v>22611063.2390077</v>
      </c>
      <c r="BH90" s="32">
        <f t="shared" ref="BH90:BI90" si="8">SUM(BH9:BH89)</f>
        <v>7683087</v>
      </c>
      <c r="BI90" s="32">
        <f t="shared" si="8"/>
        <v>396</v>
      </c>
      <c r="BJ90" s="32">
        <f t="shared" si="0"/>
        <v>104326</v>
      </c>
      <c r="BK90" s="32">
        <f t="shared" si="0"/>
        <v>530586.35</v>
      </c>
      <c r="BL90" s="32">
        <f t="shared" si="0"/>
        <v>543832.98964708624</v>
      </c>
      <c r="BM90" s="33">
        <f t="shared" si="0"/>
        <v>36934691.765038356</v>
      </c>
      <c r="BN90" s="31">
        <f t="shared" si="0"/>
        <v>18544196.182969421</v>
      </c>
      <c r="BO90" s="32">
        <f t="shared" si="0"/>
        <v>1178690.93</v>
      </c>
      <c r="BP90" s="32">
        <f t="shared" ref="BP90:BQ90" si="9">SUM(BP9:BP89)</f>
        <v>6647463</v>
      </c>
      <c r="BQ90" s="32">
        <f t="shared" si="9"/>
        <v>0</v>
      </c>
      <c r="BR90" s="32">
        <f t="shared" si="0"/>
        <v>0</v>
      </c>
      <c r="BS90" s="32">
        <f t="shared" si="0"/>
        <v>1835594.6318000001</v>
      </c>
      <c r="BT90" s="32">
        <f t="shared" si="0"/>
        <v>2241780.1301338696</v>
      </c>
      <c r="BU90" s="33">
        <f t="shared" si="0"/>
        <v>30447724.874903291</v>
      </c>
      <c r="BV90" s="31">
        <f t="shared" si="0"/>
        <v>10182240.798215967</v>
      </c>
      <c r="BW90" s="32">
        <f t="shared" si="0"/>
        <v>2001422.71</v>
      </c>
      <c r="BX90" s="32">
        <f t="shared" ref="BX90:BY90" si="10">SUM(BX9:BX89)</f>
        <v>925789.1684397402</v>
      </c>
      <c r="BY90" s="32">
        <f t="shared" si="10"/>
        <v>50380</v>
      </c>
      <c r="BZ90" s="32">
        <f t="shared" si="0"/>
        <v>175692.55</v>
      </c>
      <c r="CA90" s="32">
        <f t="shared" si="0"/>
        <v>1879581.2599673835</v>
      </c>
      <c r="CB90" s="32">
        <f t="shared" si="0"/>
        <v>1331585.8099999998</v>
      </c>
      <c r="CC90" s="33">
        <f t="shared" si="0"/>
        <v>16546692.296623088</v>
      </c>
      <c r="CD90" s="31">
        <f t="shared" si="0"/>
        <v>8167712.3300000001</v>
      </c>
      <c r="CE90" s="32">
        <f t="shared" si="0"/>
        <v>729555.98184179794</v>
      </c>
      <c r="CF90" s="32">
        <f t="shared" ref="CF90:CG90" si="11">SUM(CF9:CF89)</f>
        <v>652698.65</v>
      </c>
      <c r="CG90" s="32">
        <f t="shared" si="11"/>
        <v>0</v>
      </c>
      <c r="CH90" s="32">
        <f t="shared" si="0"/>
        <v>2273</v>
      </c>
      <c r="CI90" s="32">
        <f t="shared" si="0"/>
        <v>14271114.593333334</v>
      </c>
      <c r="CJ90" s="32">
        <f t="shared" si="0"/>
        <v>1013773.0545616683</v>
      </c>
      <c r="CK90" s="33">
        <f t="shared" ref="CK90" si="12">SUM(CK9:CK89)</f>
        <v>24837127.6097368</v>
      </c>
    </row>
    <row r="91" spans="1:89"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41" width="12.6640625" style="9"/>
    <col min="42" max="16384" width="12.6640625" style="6"/>
  </cols>
  <sheetData>
    <row r="1" spans="1:4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6" x14ac:dyDescent="0.3">
      <c r="A2" s="2" t="s">
        <v>105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x14ac:dyDescent="0.25">
      <c r="A3" s="28" t="str">
        <f>'Total Exp'!A3</f>
        <v>2015-16</v>
      </c>
    </row>
    <row r="4" spans="1:41" ht="15.6" x14ac:dyDescent="0.3">
      <c r="A4" s="71" t="s">
        <v>125</v>
      </c>
      <c r="B4" s="62"/>
      <c r="C4" s="62"/>
      <c r="D4" s="62"/>
      <c r="E4" s="62"/>
      <c r="F4" s="62"/>
      <c r="G4" s="62"/>
      <c r="H4" s="62"/>
      <c r="I4" s="63"/>
      <c r="J4" s="61"/>
      <c r="K4" s="62"/>
      <c r="L4" s="62"/>
      <c r="M4" s="62"/>
      <c r="N4" s="62"/>
      <c r="O4" s="62"/>
      <c r="P4" s="62"/>
      <c r="Q4" s="62"/>
      <c r="R4" s="61"/>
      <c r="S4" s="62"/>
      <c r="T4" s="62"/>
      <c r="U4" s="62"/>
      <c r="V4" s="62"/>
      <c r="W4" s="62"/>
      <c r="X4" s="62"/>
      <c r="Y4" s="62"/>
      <c r="Z4" s="61"/>
      <c r="AA4" s="62"/>
      <c r="AB4" s="62"/>
      <c r="AC4" s="62"/>
      <c r="AD4" s="62"/>
      <c r="AE4" s="62"/>
      <c r="AF4" s="62"/>
      <c r="AG4" s="62"/>
      <c r="AH4" s="61"/>
      <c r="AI4" s="62"/>
      <c r="AJ4" s="62"/>
      <c r="AK4" s="62"/>
      <c r="AL4" s="62"/>
      <c r="AM4" s="62"/>
      <c r="AN4" s="62"/>
      <c r="AO4" s="63"/>
    </row>
    <row r="5" spans="1:41" s="83" customFormat="1" ht="13.2" x14ac:dyDescent="0.25">
      <c r="A5" s="55"/>
      <c r="B5" s="88" t="s">
        <v>180</v>
      </c>
      <c r="C5" s="85"/>
      <c r="D5" s="85"/>
      <c r="E5" s="85"/>
      <c r="F5" s="85"/>
      <c r="G5" s="85"/>
      <c r="H5" s="85"/>
      <c r="I5" s="86"/>
      <c r="J5" s="87" t="s">
        <v>173</v>
      </c>
      <c r="K5" s="88"/>
      <c r="L5" s="88"/>
      <c r="M5" s="88"/>
      <c r="N5" s="88"/>
      <c r="O5" s="88"/>
      <c r="P5" s="88"/>
      <c r="Q5" s="89"/>
      <c r="R5" s="88" t="s">
        <v>174</v>
      </c>
      <c r="S5" s="88"/>
      <c r="T5" s="88"/>
      <c r="U5" s="88"/>
      <c r="V5" s="88"/>
      <c r="W5" s="88"/>
      <c r="X5" s="88"/>
      <c r="Y5" s="89"/>
      <c r="Z5" s="88" t="s">
        <v>175</v>
      </c>
      <c r="AA5" s="88"/>
      <c r="AB5" s="88"/>
      <c r="AC5" s="88"/>
      <c r="AD5" s="88"/>
      <c r="AE5" s="88"/>
      <c r="AF5" s="88"/>
      <c r="AG5" s="89"/>
      <c r="AH5" s="87" t="s">
        <v>179</v>
      </c>
      <c r="AI5" s="88"/>
      <c r="AJ5" s="88"/>
      <c r="AK5" s="88"/>
      <c r="AL5" s="88"/>
      <c r="AM5" s="88"/>
      <c r="AN5" s="88"/>
      <c r="AO5" s="89"/>
    </row>
    <row r="6" spans="1:41" s="83" customFormat="1" ht="13.2" x14ac:dyDescent="0.25">
      <c r="A6" s="55"/>
      <c r="B6" s="56" t="str">
        <f>$A$4&amp;" Total"</f>
        <v>Waste Management Total</v>
      </c>
      <c r="C6" s="57"/>
      <c r="D6" s="57"/>
      <c r="E6" s="57"/>
      <c r="F6" s="57"/>
      <c r="G6" s="57"/>
      <c r="H6" s="57"/>
      <c r="I6" s="58"/>
      <c r="J6" s="56" t="s">
        <v>176</v>
      </c>
      <c r="K6" s="57"/>
      <c r="L6" s="57"/>
      <c r="M6" s="57"/>
      <c r="N6" s="57"/>
      <c r="O6" s="57"/>
      <c r="P6" s="57"/>
      <c r="Q6" s="58"/>
      <c r="R6" s="57" t="s">
        <v>177</v>
      </c>
      <c r="S6" s="57"/>
      <c r="T6" s="57"/>
      <c r="U6" s="57"/>
      <c r="V6" s="57"/>
      <c r="W6" s="57"/>
      <c r="X6" s="57"/>
      <c r="Y6" s="58"/>
      <c r="Z6" s="57" t="s">
        <v>178</v>
      </c>
      <c r="AA6" s="57"/>
      <c r="AB6" s="57"/>
      <c r="AC6" s="57"/>
      <c r="AD6" s="57"/>
      <c r="AE6" s="57"/>
      <c r="AF6" s="57"/>
      <c r="AG6" s="58"/>
      <c r="AH6" s="59" t="s">
        <v>142</v>
      </c>
      <c r="AI6" s="57"/>
      <c r="AJ6" s="57"/>
      <c r="AK6" s="57"/>
      <c r="AL6" s="57"/>
      <c r="AM6" s="57"/>
      <c r="AN6" s="57"/>
      <c r="AO6" s="58"/>
    </row>
    <row r="7" spans="1:41" s="82" customFormat="1" ht="20.399999999999999" x14ac:dyDescent="0.2">
      <c r="A7" s="80"/>
      <c r="B7" s="42" t="s">
        <v>106</v>
      </c>
      <c r="C7" s="43" t="s">
        <v>272</v>
      </c>
      <c r="D7" s="43" t="s">
        <v>273</v>
      </c>
      <c r="E7" s="43" t="s">
        <v>274</v>
      </c>
      <c r="F7" s="43" t="s">
        <v>275</v>
      </c>
      <c r="G7" s="43" t="s">
        <v>108</v>
      </c>
      <c r="H7" s="43" t="s">
        <v>109</v>
      </c>
      <c r="I7" s="81" t="s">
        <v>276</v>
      </c>
      <c r="J7" s="42" t="s">
        <v>106</v>
      </c>
      <c r="K7" s="43" t="s">
        <v>272</v>
      </c>
      <c r="L7" s="43" t="s">
        <v>273</v>
      </c>
      <c r="M7" s="43" t="s">
        <v>274</v>
      </c>
      <c r="N7" s="43" t="s">
        <v>275</v>
      </c>
      <c r="O7" s="43" t="s">
        <v>108</v>
      </c>
      <c r="P7" s="43" t="s">
        <v>109</v>
      </c>
      <c r="Q7" s="81" t="s">
        <v>276</v>
      </c>
      <c r="R7" s="42" t="s">
        <v>106</v>
      </c>
      <c r="S7" s="43" t="s">
        <v>272</v>
      </c>
      <c r="T7" s="43" t="s">
        <v>273</v>
      </c>
      <c r="U7" s="43" t="s">
        <v>274</v>
      </c>
      <c r="V7" s="43" t="s">
        <v>275</v>
      </c>
      <c r="W7" s="43" t="s">
        <v>108</v>
      </c>
      <c r="X7" s="43" t="s">
        <v>109</v>
      </c>
      <c r="Y7" s="81" t="s">
        <v>276</v>
      </c>
      <c r="Z7" s="42" t="s">
        <v>106</v>
      </c>
      <c r="AA7" s="43" t="s">
        <v>272</v>
      </c>
      <c r="AB7" s="43" t="s">
        <v>273</v>
      </c>
      <c r="AC7" s="43" t="s">
        <v>274</v>
      </c>
      <c r="AD7" s="43" t="s">
        <v>275</v>
      </c>
      <c r="AE7" s="43" t="s">
        <v>108</v>
      </c>
      <c r="AF7" s="43" t="s">
        <v>109</v>
      </c>
      <c r="AG7" s="81" t="s">
        <v>276</v>
      </c>
      <c r="AH7" s="42" t="s">
        <v>106</v>
      </c>
      <c r="AI7" s="43" t="s">
        <v>272</v>
      </c>
      <c r="AJ7" s="43" t="s">
        <v>273</v>
      </c>
      <c r="AK7" s="43" t="s">
        <v>274</v>
      </c>
      <c r="AL7" s="43" t="s">
        <v>275</v>
      </c>
      <c r="AM7" s="43" t="s">
        <v>108</v>
      </c>
      <c r="AN7" s="43" t="s">
        <v>109</v>
      </c>
      <c r="AO7" s="81" t="s">
        <v>276</v>
      </c>
    </row>
    <row r="8" spans="1:41" s="82" customFormat="1" ht="10.199999999999999" x14ac:dyDescent="0.2">
      <c r="A8" s="90"/>
      <c r="B8" s="46" t="s">
        <v>110</v>
      </c>
      <c r="C8" s="47" t="s">
        <v>111</v>
      </c>
      <c r="D8" s="47" t="s">
        <v>112</v>
      </c>
      <c r="E8" s="47" t="s">
        <v>113</v>
      </c>
      <c r="F8" s="47" t="s">
        <v>114</v>
      </c>
      <c r="G8" s="47" t="s">
        <v>115</v>
      </c>
      <c r="H8" s="47" t="s">
        <v>116</v>
      </c>
      <c r="I8" s="48" t="s">
        <v>117</v>
      </c>
      <c r="J8" s="46" t="s">
        <v>110</v>
      </c>
      <c r="K8" s="47" t="s">
        <v>111</v>
      </c>
      <c r="L8" s="47" t="s">
        <v>112</v>
      </c>
      <c r="M8" s="47" t="s">
        <v>113</v>
      </c>
      <c r="N8" s="47" t="s">
        <v>114</v>
      </c>
      <c r="O8" s="47" t="s">
        <v>115</v>
      </c>
      <c r="P8" s="47" t="s">
        <v>116</v>
      </c>
      <c r="Q8" s="48" t="s">
        <v>117</v>
      </c>
      <c r="R8" s="46" t="s">
        <v>110</v>
      </c>
      <c r="S8" s="47" t="s">
        <v>111</v>
      </c>
      <c r="T8" s="47" t="s">
        <v>112</v>
      </c>
      <c r="U8" s="47" t="s">
        <v>113</v>
      </c>
      <c r="V8" s="47" t="s">
        <v>114</v>
      </c>
      <c r="W8" s="47" t="s">
        <v>115</v>
      </c>
      <c r="X8" s="47" t="s">
        <v>116</v>
      </c>
      <c r="Y8" s="48" t="s">
        <v>117</v>
      </c>
      <c r="Z8" s="46" t="s">
        <v>110</v>
      </c>
      <c r="AA8" s="47" t="s">
        <v>111</v>
      </c>
      <c r="AB8" s="47" t="s">
        <v>112</v>
      </c>
      <c r="AC8" s="47" t="s">
        <v>113</v>
      </c>
      <c r="AD8" s="47" t="s">
        <v>114</v>
      </c>
      <c r="AE8" s="47" t="s">
        <v>115</v>
      </c>
      <c r="AF8" s="47" t="s">
        <v>116</v>
      </c>
      <c r="AG8" s="48" t="s">
        <v>117</v>
      </c>
      <c r="AH8" s="46" t="s">
        <v>110</v>
      </c>
      <c r="AI8" s="47" t="s">
        <v>111</v>
      </c>
      <c r="AJ8" s="47" t="s">
        <v>112</v>
      </c>
      <c r="AK8" s="47" t="s">
        <v>113</v>
      </c>
      <c r="AL8" s="47" t="s">
        <v>114</v>
      </c>
      <c r="AM8" s="47" t="s">
        <v>115</v>
      </c>
      <c r="AN8" s="47" t="s">
        <v>116</v>
      </c>
      <c r="AO8" s="48" t="s">
        <v>117</v>
      </c>
    </row>
    <row r="9" spans="1:41" x14ac:dyDescent="0.25">
      <c r="A9" s="3"/>
      <c r="B9" s="64"/>
      <c r="C9" s="65"/>
      <c r="D9" s="65"/>
      <c r="E9" s="65"/>
      <c r="F9" s="65"/>
      <c r="G9" s="65"/>
      <c r="H9" s="65"/>
      <c r="I9" s="66"/>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row>
    <row r="10" spans="1:41" x14ac:dyDescent="0.25">
      <c r="A10" s="4" t="s">
        <v>1</v>
      </c>
      <c r="B10" s="67">
        <v>280795.34000000003</v>
      </c>
      <c r="C10" s="53">
        <v>0</v>
      </c>
      <c r="D10" s="53">
        <v>0</v>
      </c>
      <c r="E10" s="53">
        <v>0</v>
      </c>
      <c r="F10" s="53">
        <v>0</v>
      </c>
      <c r="G10" s="53">
        <v>0</v>
      </c>
      <c r="H10" s="53">
        <v>39961.609999999993</v>
      </c>
      <c r="I10" s="68">
        <v>320756.95</v>
      </c>
      <c r="J10" s="16">
        <v>280795.34000000003</v>
      </c>
      <c r="K10" s="17">
        <v>0</v>
      </c>
      <c r="L10" s="17">
        <v>0</v>
      </c>
      <c r="M10" s="17">
        <v>0</v>
      </c>
      <c r="N10" s="17">
        <v>0</v>
      </c>
      <c r="O10" s="17">
        <v>0</v>
      </c>
      <c r="P10" s="17">
        <v>39961.609999999993</v>
      </c>
      <c r="Q10" s="12">
        <v>320756.95</v>
      </c>
      <c r="R10" s="16">
        <v>0</v>
      </c>
      <c r="S10" s="17">
        <v>0</v>
      </c>
      <c r="T10" s="17">
        <v>0</v>
      </c>
      <c r="U10" s="17">
        <v>0</v>
      </c>
      <c r="V10" s="17">
        <v>0</v>
      </c>
      <c r="W10" s="17">
        <v>0</v>
      </c>
      <c r="X10" s="17">
        <v>0</v>
      </c>
      <c r="Y10" s="12">
        <v>0</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row>
    <row r="11" spans="1:41" x14ac:dyDescent="0.25">
      <c r="A11" s="4" t="s">
        <v>2</v>
      </c>
      <c r="B11" s="67">
        <v>137931.34000000003</v>
      </c>
      <c r="C11" s="53">
        <v>0</v>
      </c>
      <c r="D11" s="53">
        <v>10738.31</v>
      </c>
      <c r="E11" s="53">
        <v>0</v>
      </c>
      <c r="F11" s="53">
        <v>0</v>
      </c>
      <c r="G11" s="53">
        <v>355507.8</v>
      </c>
      <c r="H11" s="53">
        <v>0</v>
      </c>
      <c r="I11" s="68">
        <v>504177.45</v>
      </c>
      <c r="J11" s="16">
        <v>137931.34000000003</v>
      </c>
      <c r="K11" s="17">
        <v>0</v>
      </c>
      <c r="L11" s="17">
        <v>3738.31</v>
      </c>
      <c r="M11" s="17">
        <v>0</v>
      </c>
      <c r="N11" s="17">
        <v>0</v>
      </c>
      <c r="O11" s="17">
        <v>314863.8</v>
      </c>
      <c r="P11" s="17">
        <v>0</v>
      </c>
      <c r="Q11" s="12">
        <v>456533.45</v>
      </c>
      <c r="R11" s="16">
        <v>0</v>
      </c>
      <c r="S11" s="17">
        <v>0</v>
      </c>
      <c r="T11" s="17">
        <v>7000</v>
      </c>
      <c r="U11" s="17">
        <v>0</v>
      </c>
      <c r="V11" s="17">
        <v>0</v>
      </c>
      <c r="W11" s="17">
        <v>40644</v>
      </c>
      <c r="X11" s="17">
        <v>0</v>
      </c>
      <c r="Y11" s="12">
        <v>47644</v>
      </c>
      <c r="Z11" s="16">
        <v>0</v>
      </c>
      <c r="AA11" s="17">
        <v>0</v>
      </c>
      <c r="AB11" s="17">
        <v>0</v>
      </c>
      <c r="AC11" s="17">
        <v>0</v>
      </c>
      <c r="AD11" s="17">
        <v>0</v>
      </c>
      <c r="AE11" s="17">
        <v>0</v>
      </c>
      <c r="AF11" s="17">
        <v>0</v>
      </c>
      <c r="AG11" s="12">
        <v>0</v>
      </c>
      <c r="AH11" s="16">
        <v>0</v>
      </c>
      <c r="AI11" s="17">
        <v>0</v>
      </c>
      <c r="AJ11" s="17">
        <v>0</v>
      </c>
      <c r="AK11" s="17">
        <v>0</v>
      </c>
      <c r="AL11" s="17">
        <v>0</v>
      </c>
      <c r="AM11" s="17">
        <v>0</v>
      </c>
      <c r="AN11" s="17">
        <v>0</v>
      </c>
      <c r="AO11" s="12">
        <v>0</v>
      </c>
    </row>
    <row r="12" spans="1:41" x14ac:dyDescent="0.25">
      <c r="A12" s="4" t="s">
        <v>3</v>
      </c>
      <c r="B12" s="67">
        <v>5162937</v>
      </c>
      <c r="C12" s="53">
        <v>431721</v>
      </c>
      <c r="D12" s="53">
        <v>101630</v>
      </c>
      <c r="E12" s="53">
        <v>0</v>
      </c>
      <c r="F12" s="53">
        <v>0</v>
      </c>
      <c r="G12" s="53">
        <v>0</v>
      </c>
      <c r="H12" s="53">
        <v>73527</v>
      </c>
      <c r="I12" s="68">
        <v>5769815</v>
      </c>
      <c r="J12" s="16">
        <v>5162937</v>
      </c>
      <c r="K12" s="17">
        <v>431721</v>
      </c>
      <c r="L12" s="17">
        <v>101630</v>
      </c>
      <c r="M12" s="17">
        <v>0</v>
      </c>
      <c r="N12" s="17">
        <v>0</v>
      </c>
      <c r="O12" s="17">
        <v>0</v>
      </c>
      <c r="P12" s="17">
        <v>73527</v>
      </c>
      <c r="Q12" s="12">
        <v>5769815</v>
      </c>
      <c r="R12" s="16">
        <v>0</v>
      </c>
      <c r="S12" s="17">
        <v>0</v>
      </c>
      <c r="T12" s="17">
        <v>0</v>
      </c>
      <c r="U12" s="17">
        <v>0</v>
      </c>
      <c r="V12" s="17">
        <v>0</v>
      </c>
      <c r="W12" s="17">
        <v>0</v>
      </c>
      <c r="X12" s="17">
        <v>0</v>
      </c>
      <c r="Y12" s="12">
        <v>0</v>
      </c>
      <c r="Z12" s="16">
        <v>0</v>
      </c>
      <c r="AA12" s="17">
        <v>0</v>
      </c>
      <c r="AB12" s="17">
        <v>0</v>
      </c>
      <c r="AC12" s="17">
        <v>0</v>
      </c>
      <c r="AD12" s="17">
        <v>0</v>
      </c>
      <c r="AE12" s="17">
        <v>0</v>
      </c>
      <c r="AF12" s="17">
        <v>0</v>
      </c>
      <c r="AG12" s="12">
        <v>0</v>
      </c>
      <c r="AH12" s="16">
        <v>0</v>
      </c>
      <c r="AI12" s="17">
        <v>0</v>
      </c>
      <c r="AJ12" s="17">
        <v>0</v>
      </c>
      <c r="AK12" s="17">
        <v>0</v>
      </c>
      <c r="AL12" s="17">
        <v>0</v>
      </c>
      <c r="AM12" s="17">
        <v>0</v>
      </c>
      <c r="AN12" s="17">
        <v>0</v>
      </c>
      <c r="AO12" s="12">
        <v>0</v>
      </c>
    </row>
    <row r="13" spans="1:41" x14ac:dyDescent="0.25">
      <c r="A13" s="4" t="s">
        <v>4</v>
      </c>
      <c r="B13" s="67">
        <v>5299000</v>
      </c>
      <c r="C13" s="53">
        <v>0</v>
      </c>
      <c r="D13" s="53">
        <v>0</v>
      </c>
      <c r="E13" s="53">
        <v>0</v>
      </c>
      <c r="F13" s="53">
        <v>0</v>
      </c>
      <c r="G13" s="53">
        <v>25000</v>
      </c>
      <c r="H13" s="53">
        <v>664000</v>
      </c>
      <c r="I13" s="68">
        <v>5988000</v>
      </c>
      <c r="J13" s="16">
        <v>4871000</v>
      </c>
      <c r="K13" s="17">
        <v>0</v>
      </c>
      <c r="L13" s="17">
        <v>0</v>
      </c>
      <c r="M13" s="17">
        <v>0</v>
      </c>
      <c r="N13" s="17">
        <v>0</v>
      </c>
      <c r="O13" s="17">
        <v>0</v>
      </c>
      <c r="P13" s="17">
        <v>0</v>
      </c>
      <c r="Q13" s="12">
        <v>4871000</v>
      </c>
      <c r="R13" s="16">
        <v>0</v>
      </c>
      <c r="S13" s="17">
        <v>0</v>
      </c>
      <c r="T13" s="17">
        <v>0</v>
      </c>
      <c r="U13" s="17">
        <v>0</v>
      </c>
      <c r="V13" s="17">
        <v>0</v>
      </c>
      <c r="W13" s="17">
        <v>0</v>
      </c>
      <c r="X13" s="17">
        <v>664000</v>
      </c>
      <c r="Y13" s="12">
        <v>664000</v>
      </c>
      <c r="Z13" s="16">
        <v>324000</v>
      </c>
      <c r="AA13" s="17">
        <v>0</v>
      </c>
      <c r="AB13" s="17">
        <v>0</v>
      </c>
      <c r="AC13" s="17">
        <v>0</v>
      </c>
      <c r="AD13" s="17">
        <v>0</v>
      </c>
      <c r="AE13" s="17">
        <v>0</v>
      </c>
      <c r="AF13" s="17">
        <v>0</v>
      </c>
      <c r="AG13" s="12">
        <v>324000</v>
      </c>
      <c r="AH13" s="16">
        <v>104000</v>
      </c>
      <c r="AI13" s="17">
        <v>0</v>
      </c>
      <c r="AJ13" s="17">
        <v>0</v>
      </c>
      <c r="AK13" s="17">
        <v>0</v>
      </c>
      <c r="AL13" s="17">
        <v>0</v>
      </c>
      <c r="AM13" s="17">
        <v>25000</v>
      </c>
      <c r="AN13" s="17">
        <v>0</v>
      </c>
      <c r="AO13" s="12">
        <v>129000</v>
      </c>
    </row>
    <row r="14" spans="1:41" x14ac:dyDescent="0.25">
      <c r="A14" s="4" t="s">
        <v>5</v>
      </c>
      <c r="B14" s="67">
        <v>2168274</v>
      </c>
      <c r="C14" s="53">
        <v>0</v>
      </c>
      <c r="D14" s="53">
        <v>22388</v>
      </c>
      <c r="E14" s="53">
        <v>0</v>
      </c>
      <c r="F14" s="53">
        <v>0</v>
      </c>
      <c r="G14" s="53">
        <v>0</v>
      </c>
      <c r="H14" s="53">
        <v>0</v>
      </c>
      <c r="I14" s="68">
        <v>2190662</v>
      </c>
      <c r="J14" s="16">
        <v>2101157</v>
      </c>
      <c r="K14" s="17">
        <v>0</v>
      </c>
      <c r="L14" s="17">
        <v>22388</v>
      </c>
      <c r="M14" s="17">
        <v>0</v>
      </c>
      <c r="N14" s="17">
        <v>0</v>
      </c>
      <c r="O14" s="17">
        <v>0</v>
      </c>
      <c r="P14" s="17">
        <v>0</v>
      </c>
      <c r="Q14" s="12">
        <v>2123545</v>
      </c>
      <c r="R14" s="16">
        <v>67117</v>
      </c>
      <c r="S14" s="17">
        <v>0</v>
      </c>
      <c r="T14" s="17">
        <v>0</v>
      </c>
      <c r="U14" s="17">
        <v>0</v>
      </c>
      <c r="V14" s="17">
        <v>0</v>
      </c>
      <c r="W14" s="17">
        <v>0</v>
      </c>
      <c r="X14" s="17">
        <v>0</v>
      </c>
      <c r="Y14" s="12">
        <v>67117</v>
      </c>
      <c r="Z14" s="16">
        <v>0</v>
      </c>
      <c r="AA14" s="17">
        <v>0</v>
      </c>
      <c r="AB14" s="17">
        <v>0</v>
      </c>
      <c r="AC14" s="17">
        <v>0</v>
      </c>
      <c r="AD14" s="17">
        <v>0</v>
      </c>
      <c r="AE14" s="17">
        <v>0</v>
      </c>
      <c r="AF14" s="17">
        <v>0</v>
      </c>
      <c r="AG14" s="12">
        <v>0</v>
      </c>
      <c r="AH14" s="16">
        <v>0</v>
      </c>
      <c r="AI14" s="17">
        <v>0</v>
      </c>
      <c r="AJ14" s="17">
        <v>0</v>
      </c>
      <c r="AK14" s="17">
        <v>0</v>
      </c>
      <c r="AL14" s="17">
        <v>0</v>
      </c>
      <c r="AM14" s="17">
        <v>0</v>
      </c>
      <c r="AN14" s="17">
        <v>0</v>
      </c>
      <c r="AO14" s="12">
        <v>0</v>
      </c>
    </row>
    <row r="15" spans="1:41" x14ac:dyDescent="0.25">
      <c r="A15" s="4" t="s">
        <v>6</v>
      </c>
      <c r="B15" s="67">
        <v>218145</v>
      </c>
      <c r="C15" s="53">
        <v>0</v>
      </c>
      <c r="D15" s="53">
        <v>183000</v>
      </c>
      <c r="E15" s="53">
        <v>0</v>
      </c>
      <c r="F15" s="53">
        <v>0</v>
      </c>
      <c r="G15" s="53">
        <v>120</v>
      </c>
      <c r="H15" s="53">
        <v>42</v>
      </c>
      <c r="I15" s="68">
        <v>401307</v>
      </c>
      <c r="J15" s="16">
        <v>216478</v>
      </c>
      <c r="K15" s="17">
        <v>0</v>
      </c>
      <c r="L15" s="17">
        <v>183000</v>
      </c>
      <c r="M15" s="17">
        <v>0</v>
      </c>
      <c r="N15" s="17">
        <v>0</v>
      </c>
      <c r="O15" s="17">
        <v>0</v>
      </c>
      <c r="P15" s="17">
        <v>0</v>
      </c>
      <c r="Q15" s="12">
        <v>399478</v>
      </c>
      <c r="R15" s="16">
        <v>0</v>
      </c>
      <c r="S15" s="17">
        <v>0</v>
      </c>
      <c r="T15" s="17">
        <v>0</v>
      </c>
      <c r="U15" s="17">
        <v>0</v>
      </c>
      <c r="V15" s="17">
        <v>0</v>
      </c>
      <c r="W15" s="17">
        <v>0</v>
      </c>
      <c r="X15" s="17">
        <v>0</v>
      </c>
      <c r="Y15" s="12">
        <v>0</v>
      </c>
      <c r="Z15" s="16">
        <v>0</v>
      </c>
      <c r="AA15" s="17">
        <v>0</v>
      </c>
      <c r="AB15" s="17">
        <v>0</v>
      </c>
      <c r="AC15" s="17">
        <v>0</v>
      </c>
      <c r="AD15" s="17">
        <v>0</v>
      </c>
      <c r="AE15" s="17">
        <v>0</v>
      </c>
      <c r="AF15" s="17">
        <v>0</v>
      </c>
      <c r="AG15" s="12">
        <v>0</v>
      </c>
      <c r="AH15" s="16">
        <v>1667</v>
      </c>
      <c r="AI15" s="17">
        <v>0</v>
      </c>
      <c r="AJ15" s="17">
        <v>0</v>
      </c>
      <c r="AK15" s="17">
        <v>0</v>
      </c>
      <c r="AL15" s="17">
        <v>0</v>
      </c>
      <c r="AM15" s="17">
        <v>120</v>
      </c>
      <c r="AN15" s="17">
        <v>42</v>
      </c>
      <c r="AO15" s="12">
        <v>1829</v>
      </c>
    </row>
    <row r="16" spans="1:41" x14ac:dyDescent="0.25">
      <c r="A16" s="4" t="s">
        <v>7</v>
      </c>
      <c r="B16" s="67">
        <v>1009825.9900000001</v>
      </c>
      <c r="C16" s="53">
        <v>0</v>
      </c>
      <c r="D16" s="53">
        <v>0</v>
      </c>
      <c r="E16" s="53">
        <v>0</v>
      </c>
      <c r="F16" s="53">
        <v>0</v>
      </c>
      <c r="G16" s="53">
        <v>68046.080000000002</v>
      </c>
      <c r="H16" s="53">
        <v>268872.65000000002</v>
      </c>
      <c r="I16" s="68">
        <v>1346744.7200000002</v>
      </c>
      <c r="J16" s="16">
        <v>2871.29</v>
      </c>
      <c r="K16" s="17">
        <v>0</v>
      </c>
      <c r="L16" s="17">
        <v>0</v>
      </c>
      <c r="M16" s="17">
        <v>0</v>
      </c>
      <c r="N16" s="17">
        <v>0</v>
      </c>
      <c r="O16" s="17">
        <v>26972.720000000001</v>
      </c>
      <c r="P16" s="17">
        <v>268872.65000000002</v>
      </c>
      <c r="Q16" s="12">
        <v>298716.66000000003</v>
      </c>
      <c r="R16" s="16">
        <v>1006954.7000000001</v>
      </c>
      <c r="S16" s="17">
        <v>0</v>
      </c>
      <c r="T16" s="17">
        <v>0</v>
      </c>
      <c r="U16" s="17">
        <v>0</v>
      </c>
      <c r="V16" s="17">
        <v>0</v>
      </c>
      <c r="W16" s="17">
        <v>0</v>
      </c>
      <c r="X16" s="17">
        <v>0</v>
      </c>
      <c r="Y16" s="12">
        <v>1006954.7000000001</v>
      </c>
      <c r="Z16" s="16">
        <v>0</v>
      </c>
      <c r="AA16" s="17">
        <v>0</v>
      </c>
      <c r="AB16" s="17">
        <v>0</v>
      </c>
      <c r="AC16" s="17">
        <v>0</v>
      </c>
      <c r="AD16" s="17">
        <v>0</v>
      </c>
      <c r="AE16" s="17">
        <v>0</v>
      </c>
      <c r="AF16" s="17">
        <v>0</v>
      </c>
      <c r="AG16" s="12">
        <v>0</v>
      </c>
      <c r="AH16" s="16">
        <v>0</v>
      </c>
      <c r="AI16" s="17">
        <v>0</v>
      </c>
      <c r="AJ16" s="17">
        <v>0</v>
      </c>
      <c r="AK16" s="17">
        <v>0</v>
      </c>
      <c r="AL16" s="17">
        <v>0</v>
      </c>
      <c r="AM16" s="17">
        <v>41073.360000000001</v>
      </c>
      <c r="AN16" s="17">
        <v>0</v>
      </c>
      <c r="AO16" s="12">
        <v>41073.360000000001</v>
      </c>
    </row>
    <row r="17" spans="1:41" x14ac:dyDescent="0.25">
      <c r="A17" s="4" t="s">
        <v>8</v>
      </c>
      <c r="B17" s="67">
        <v>1698324</v>
      </c>
      <c r="C17" s="53">
        <v>75000</v>
      </c>
      <c r="D17" s="53">
        <v>0</v>
      </c>
      <c r="E17" s="53">
        <v>0</v>
      </c>
      <c r="F17" s="53">
        <v>0</v>
      </c>
      <c r="G17" s="53">
        <v>0</v>
      </c>
      <c r="H17" s="53">
        <v>0</v>
      </c>
      <c r="I17" s="68">
        <v>1773324</v>
      </c>
      <c r="J17" s="16">
        <v>860405</v>
      </c>
      <c r="K17" s="17">
        <v>37500</v>
      </c>
      <c r="L17" s="17">
        <v>0</v>
      </c>
      <c r="M17" s="17">
        <v>0</v>
      </c>
      <c r="N17" s="17">
        <v>0</v>
      </c>
      <c r="O17" s="17">
        <v>0</v>
      </c>
      <c r="P17" s="17">
        <v>0</v>
      </c>
      <c r="Q17" s="12">
        <v>897905</v>
      </c>
      <c r="R17" s="16">
        <v>0</v>
      </c>
      <c r="S17" s="17">
        <v>0</v>
      </c>
      <c r="T17" s="17">
        <v>0</v>
      </c>
      <c r="U17" s="17">
        <v>0</v>
      </c>
      <c r="V17" s="17">
        <v>0</v>
      </c>
      <c r="W17" s="17">
        <v>0</v>
      </c>
      <c r="X17" s="17">
        <v>0</v>
      </c>
      <c r="Y17" s="12">
        <v>0</v>
      </c>
      <c r="Z17" s="16">
        <v>837919</v>
      </c>
      <c r="AA17" s="17">
        <v>37500</v>
      </c>
      <c r="AB17" s="17">
        <v>0</v>
      </c>
      <c r="AC17" s="17">
        <v>0</v>
      </c>
      <c r="AD17" s="17">
        <v>0</v>
      </c>
      <c r="AE17" s="17">
        <v>0</v>
      </c>
      <c r="AF17" s="17">
        <v>0</v>
      </c>
      <c r="AG17" s="12">
        <v>875419</v>
      </c>
      <c r="AH17" s="16">
        <v>0</v>
      </c>
      <c r="AI17" s="17">
        <v>0</v>
      </c>
      <c r="AJ17" s="17">
        <v>0</v>
      </c>
      <c r="AK17" s="17">
        <v>0</v>
      </c>
      <c r="AL17" s="17">
        <v>0</v>
      </c>
      <c r="AM17" s="17">
        <v>0</v>
      </c>
      <c r="AN17" s="17">
        <v>0</v>
      </c>
      <c r="AO17" s="12">
        <v>0</v>
      </c>
    </row>
    <row r="18" spans="1:41" x14ac:dyDescent="0.25">
      <c r="A18" s="4" t="s">
        <v>9</v>
      </c>
      <c r="B18" s="67">
        <v>1389132</v>
      </c>
      <c r="C18" s="53">
        <v>0</v>
      </c>
      <c r="D18" s="53">
        <v>153980</v>
      </c>
      <c r="E18" s="53">
        <v>0</v>
      </c>
      <c r="F18" s="53">
        <v>0</v>
      </c>
      <c r="G18" s="53">
        <v>205594</v>
      </c>
      <c r="H18" s="53">
        <v>132652</v>
      </c>
      <c r="I18" s="68">
        <v>1881358</v>
      </c>
      <c r="J18" s="16">
        <v>1298834</v>
      </c>
      <c r="K18" s="17">
        <v>0</v>
      </c>
      <c r="L18" s="17">
        <v>0</v>
      </c>
      <c r="M18" s="17">
        <v>0</v>
      </c>
      <c r="N18" s="17">
        <v>0</v>
      </c>
      <c r="O18" s="17">
        <v>180234</v>
      </c>
      <c r="P18" s="17">
        <v>132652</v>
      </c>
      <c r="Q18" s="12">
        <v>1611720</v>
      </c>
      <c r="R18" s="16">
        <v>0</v>
      </c>
      <c r="S18" s="17">
        <v>0</v>
      </c>
      <c r="T18" s="17">
        <v>148980</v>
      </c>
      <c r="U18" s="17">
        <v>0</v>
      </c>
      <c r="V18" s="17">
        <v>0</v>
      </c>
      <c r="W18" s="17">
        <v>0</v>
      </c>
      <c r="X18" s="17">
        <v>0</v>
      </c>
      <c r="Y18" s="12">
        <v>148980</v>
      </c>
      <c r="Z18" s="16">
        <v>0</v>
      </c>
      <c r="AA18" s="17">
        <v>0</v>
      </c>
      <c r="AB18" s="17">
        <v>0</v>
      </c>
      <c r="AC18" s="17">
        <v>0</v>
      </c>
      <c r="AD18" s="17">
        <v>0</v>
      </c>
      <c r="AE18" s="17">
        <v>0</v>
      </c>
      <c r="AF18" s="17">
        <v>0</v>
      </c>
      <c r="AG18" s="12">
        <v>0</v>
      </c>
      <c r="AH18" s="16">
        <v>90298</v>
      </c>
      <c r="AI18" s="17">
        <v>0</v>
      </c>
      <c r="AJ18" s="17">
        <v>5000</v>
      </c>
      <c r="AK18" s="17">
        <v>0</v>
      </c>
      <c r="AL18" s="17">
        <v>0</v>
      </c>
      <c r="AM18" s="17">
        <v>25360</v>
      </c>
      <c r="AN18" s="17">
        <v>0</v>
      </c>
      <c r="AO18" s="12">
        <v>120658</v>
      </c>
    </row>
    <row r="19" spans="1:41" x14ac:dyDescent="0.25">
      <c r="A19" s="4" t="s">
        <v>10</v>
      </c>
      <c r="B19" s="67">
        <v>2517</v>
      </c>
      <c r="C19" s="53">
        <v>0</v>
      </c>
      <c r="D19" s="53">
        <v>11570</v>
      </c>
      <c r="E19" s="53">
        <v>0</v>
      </c>
      <c r="F19" s="53">
        <v>0</v>
      </c>
      <c r="G19" s="53">
        <v>0</v>
      </c>
      <c r="H19" s="53">
        <v>521573</v>
      </c>
      <c r="I19" s="68">
        <v>535660</v>
      </c>
      <c r="J19" s="16">
        <v>150</v>
      </c>
      <c r="K19" s="17">
        <v>0</v>
      </c>
      <c r="L19" s="17">
        <v>0</v>
      </c>
      <c r="M19" s="17">
        <v>0</v>
      </c>
      <c r="N19" s="17">
        <v>0</v>
      </c>
      <c r="O19" s="17">
        <v>0</v>
      </c>
      <c r="P19" s="17">
        <v>35310</v>
      </c>
      <c r="Q19" s="12">
        <v>35460</v>
      </c>
      <c r="R19" s="16">
        <v>2004</v>
      </c>
      <c r="S19" s="17">
        <v>0</v>
      </c>
      <c r="T19" s="17">
        <v>11570</v>
      </c>
      <c r="U19" s="17">
        <v>0</v>
      </c>
      <c r="V19" s="17">
        <v>0</v>
      </c>
      <c r="W19" s="17">
        <v>0</v>
      </c>
      <c r="X19" s="17">
        <v>457618</v>
      </c>
      <c r="Y19" s="12">
        <v>471192</v>
      </c>
      <c r="Z19" s="16">
        <v>0</v>
      </c>
      <c r="AA19" s="17">
        <v>0</v>
      </c>
      <c r="AB19" s="17">
        <v>0</v>
      </c>
      <c r="AC19" s="17">
        <v>0</v>
      </c>
      <c r="AD19" s="17">
        <v>0</v>
      </c>
      <c r="AE19" s="17">
        <v>0</v>
      </c>
      <c r="AF19" s="17">
        <v>28645</v>
      </c>
      <c r="AG19" s="12">
        <v>28645</v>
      </c>
      <c r="AH19" s="16">
        <v>363</v>
      </c>
      <c r="AI19" s="17">
        <v>0</v>
      </c>
      <c r="AJ19" s="17">
        <v>0</v>
      </c>
      <c r="AK19" s="17">
        <v>0</v>
      </c>
      <c r="AL19" s="17">
        <v>0</v>
      </c>
      <c r="AM19" s="17">
        <v>0</v>
      </c>
      <c r="AN19" s="17">
        <v>0</v>
      </c>
      <c r="AO19" s="12">
        <v>363</v>
      </c>
    </row>
    <row r="20" spans="1:41" x14ac:dyDescent="0.25">
      <c r="A20" s="4" t="s">
        <v>11</v>
      </c>
      <c r="B20" s="67">
        <v>71126</v>
      </c>
      <c r="C20" s="53">
        <v>0</v>
      </c>
      <c r="D20" s="53">
        <v>10000</v>
      </c>
      <c r="E20" s="53">
        <v>0</v>
      </c>
      <c r="F20" s="53">
        <v>0</v>
      </c>
      <c r="G20" s="53">
        <v>9636</v>
      </c>
      <c r="H20" s="53">
        <v>20291</v>
      </c>
      <c r="I20" s="68">
        <v>111053</v>
      </c>
      <c r="J20" s="16">
        <v>71126</v>
      </c>
      <c r="K20" s="17">
        <v>0</v>
      </c>
      <c r="L20" s="17">
        <v>10000</v>
      </c>
      <c r="M20" s="17">
        <v>0</v>
      </c>
      <c r="N20" s="17">
        <v>0</v>
      </c>
      <c r="O20" s="17">
        <v>9636</v>
      </c>
      <c r="P20" s="17">
        <v>0</v>
      </c>
      <c r="Q20" s="12">
        <v>90762</v>
      </c>
      <c r="R20" s="16">
        <v>0</v>
      </c>
      <c r="S20" s="17">
        <v>0</v>
      </c>
      <c r="T20" s="17">
        <v>0</v>
      </c>
      <c r="U20" s="17">
        <v>0</v>
      </c>
      <c r="V20" s="17">
        <v>0</v>
      </c>
      <c r="W20" s="17">
        <v>0</v>
      </c>
      <c r="X20" s="17">
        <v>20291</v>
      </c>
      <c r="Y20" s="12">
        <v>20291</v>
      </c>
      <c r="Z20" s="16">
        <v>0</v>
      </c>
      <c r="AA20" s="17">
        <v>0</v>
      </c>
      <c r="AB20" s="17">
        <v>0</v>
      </c>
      <c r="AC20" s="17">
        <v>0</v>
      </c>
      <c r="AD20" s="17">
        <v>0</v>
      </c>
      <c r="AE20" s="17">
        <v>0</v>
      </c>
      <c r="AF20" s="17">
        <v>0</v>
      </c>
      <c r="AG20" s="12">
        <v>0</v>
      </c>
      <c r="AH20" s="16">
        <v>0</v>
      </c>
      <c r="AI20" s="17">
        <v>0</v>
      </c>
      <c r="AJ20" s="17">
        <v>0</v>
      </c>
      <c r="AK20" s="17">
        <v>0</v>
      </c>
      <c r="AL20" s="17">
        <v>0</v>
      </c>
      <c r="AM20" s="17">
        <v>0</v>
      </c>
      <c r="AN20" s="17">
        <v>0</v>
      </c>
      <c r="AO20" s="12">
        <v>0</v>
      </c>
    </row>
    <row r="21" spans="1:41" x14ac:dyDescent="0.25">
      <c r="A21" s="4" t="s">
        <v>12</v>
      </c>
      <c r="B21" s="67">
        <v>139032.54</v>
      </c>
      <c r="C21" s="53">
        <v>6000</v>
      </c>
      <c r="D21" s="53">
        <v>40000</v>
      </c>
      <c r="E21" s="53">
        <v>0</v>
      </c>
      <c r="F21" s="53">
        <v>160000</v>
      </c>
      <c r="G21" s="53">
        <v>0</v>
      </c>
      <c r="H21" s="53">
        <v>0</v>
      </c>
      <c r="I21" s="68">
        <v>345032.54000000004</v>
      </c>
      <c r="J21" s="16">
        <v>139032.54</v>
      </c>
      <c r="K21" s="17">
        <v>0</v>
      </c>
      <c r="L21" s="17">
        <v>40000</v>
      </c>
      <c r="M21" s="17">
        <v>0</v>
      </c>
      <c r="N21" s="17">
        <v>160000</v>
      </c>
      <c r="O21" s="17">
        <v>0</v>
      </c>
      <c r="P21" s="17">
        <v>0</v>
      </c>
      <c r="Q21" s="12">
        <v>339032.54000000004</v>
      </c>
      <c r="R21" s="16">
        <v>0</v>
      </c>
      <c r="S21" s="17">
        <v>6000</v>
      </c>
      <c r="T21" s="17">
        <v>0</v>
      </c>
      <c r="U21" s="17">
        <v>0</v>
      </c>
      <c r="V21" s="17">
        <v>0</v>
      </c>
      <c r="W21" s="17">
        <v>0</v>
      </c>
      <c r="X21" s="17">
        <v>0</v>
      </c>
      <c r="Y21" s="12">
        <v>6000</v>
      </c>
      <c r="Z21" s="16">
        <v>0</v>
      </c>
      <c r="AA21" s="17">
        <v>0</v>
      </c>
      <c r="AB21" s="17">
        <v>0</v>
      </c>
      <c r="AC21" s="17">
        <v>0</v>
      </c>
      <c r="AD21" s="17">
        <v>0</v>
      </c>
      <c r="AE21" s="17">
        <v>0</v>
      </c>
      <c r="AF21" s="17">
        <v>0</v>
      </c>
      <c r="AG21" s="12">
        <v>0</v>
      </c>
      <c r="AH21" s="16">
        <v>0</v>
      </c>
      <c r="AI21" s="17">
        <v>0</v>
      </c>
      <c r="AJ21" s="17">
        <v>0</v>
      </c>
      <c r="AK21" s="17">
        <v>0</v>
      </c>
      <c r="AL21" s="17">
        <v>0</v>
      </c>
      <c r="AM21" s="17">
        <v>0</v>
      </c>
      <c r="AN21" s="17">
        <v>0</v>
      </c>
      <c r="AO21" s="12">
        <v>0</v>
      </c>
    </row>
    <row r="22" spans="1:41" x14ac:dyDescent="0.25">
      <c r="A22" s="4" t="s">
        <v>13</v>
      </c>
      <c r="B22" s="67">
        <v>0</v>
      </c>
      <c r="C22" s="53">
        <v>0</v>
      </c>
      <c r="D22" s="53">
        <v>0</v>
      </c>
      <c r="E22" s="53">
        <v>0</v>
      </c>
      <c r="F22" s="53">
        <v>0</v>
      </c>
      <c r="G22" s="53">
        <v>0</v>
      </c>
      <c r="H22" s="53">
        <v>536968.61</v>
      </c>
      <c r="I22" s="68">
        <v>536968.61</v>
      </c>
      <c r="J22" s="16">
        <v>0</v>
      </c>
      <c r="K22" s="17">
        <v>0</v>
      </c>
      <c r="L22" s="17">
        <v>0</v>
      </c>
      <c r="M22" s="17">
        <v>0</v>
      </c>
      <c r="N22" s="17">
        <v>0</v>
      </c>
      <c r="O22" s="17">
        <v>0</v>
      </c>
      <c r="P22" s="17">
        <v>0</v>
      </c>
      <c r="Q22" s="12">
        <v>0</v>
      </c>
      <c r="R22" s="16">
        <v>0</v>
      </c>
      <c r="S22" s="17">
        <v>0</v>
      </c>
      <c r="T22" s="17">
        <v>0</v>
      </c>
      <c r="U22" s="17">
        <v>0</v>
      </c>
      <c r="V22" s="17">
        <v>0</v>
      </c>
      <c r="W22" s="17">
        <v>0</v>
      </c>
      <c r="X22" s="17">
        <v>536968.61</v>
      </c>
      <c r="Y22" s="12">
        <v>536968.61</v>
      </c>
      <c r="Z22" s="16">
        <v>0</v>
      </c>
      <c r="AA22" s="17">
        <v>0</v>
      </c>
      <c r="AB22" s="17">
        <v>0</v>
      </c>
      <c r="AC22" s="17">
        <v>0</v>
      </c>
      <c r="AD22" s="17">
        <v>0</v>
      </c>
      <c r="AE22" s="17">
        <v>0</v>
      </c>
      <c r="AF22" s="17">
        <v>0</v>
      </c>
      <c r="AG22" s="12">
        <v>0</v>
      </c>
      <c r="AH22" s="16">
        <v>0</v>
      </c>
      <c r="AI22" s="17">
        <v>0</v>
      </c>
      <c r="AJ22" s="17">
        <v>0</v>
      </c>
      <c r="AK22" s="17">
        <v>0</v>
      </c>
      <c r="AL22" s="17">
        <v>0</v>
      </c>
      <c r="AM22" s="17">
        <v>0</v>
      </c>
      <c r="AN22" s="17">
        <v>0</v>
      </c>
      <c r="AO22" s="12">
        <v>0</v>
      </c>
    </row>
    <row r="23" spans="1:41" x14ac:dyDescent="0.25">
      <c r="A23" s="4" t="s">
        <v>14</v>
      </c>
      <c r="B23" s="67">
        <v>0</v>
      </c>
      <c r="C23" s="53">
        <v>0</v>
      </c>
      <c r="D23" s="53">
        <v>0</v>
      </c>
      <c r="E23" s="53">
        <v>0</v>
      </c>
      <c r="F23" s="53">
        <v>0</v>
      </c>
      <c r="G23" s="53">
        <v>1401764.6</v>
      </c>
      <c r="H23" s="53">
        <v>0</v>
      </c>
      <c r="I23" s="68">
        <v>1401764.6</v>
      </c>
      <c r="J23" s="16">
        <v>0</v>
      </c>
      <c r="K23" s="17">
        <v>0</v>
      </c>
      <c r="L23" s="17">
        <v>0</v>
      </c>
      <c r="M23" s="17">
        <v>0</v>
      </c>
      <c r="N23" s="17">
        <v>0</v>
      </c>
      <c r="O23" s="17">
        <v>0</v>
      </c>
      <c r="P23" s="17">
        <v>0</v>
      </c>
      <c r="Q23" s="12">
        <v>0</v>
      </c>
      <c r="R23" s="16">
        <v>0</v>
      </c>
      <c r="S23" s="17">
        <v>0</v>
      </c>
      <c r="T23" s="17">
        <v>0</v>
      </c>
      <c r="U23" s="17">
        <v>0</v>
      </c>
      <c r="V23" s="17">
        <v>0</v>
      </c>
      <c r="W23" s="17">
        <v>1355837.6</v>
      </c>
      <c r="X23" s="17">
        <v>0</v>
      </c>
      <c r="Y23" s="12">
        <v>1355837.6</v>
      </c>
      <c r="Z23" s="16">
        <v>0</v>
      </c>
      <c r="AA23" s="17">
        <v>0</v>
      </c>
      <c r="AB23" s="17">
        <v>0</v>
      </c>
      <c r="AC23" s="17">
        <v>0</v>
      </c>
      <c r="AD23" s="17">
        <v>0</v>
      </c>
      <c r="AE23" s="17">
        <v>45927</v>
      </c>
      <c r="AF23" s="17">
        <v>0</v>
      </c>
      <c r="AG23" s="12">
        <v>45927</v>
      </c>
      <c r="AH23" s="16">
        <v>0</v>
      </c>
      <c r="AI23" s="17">
        <v>0</v>
      </c>
      <c r="AJ23" s="17">
        <v>0</v>
      </c>
      <c r="AK23" s="17">
        <v>0</v>
      </c>
      <c r="AL23" s="17">
        <v>0</v>
      </c>
      <c r="AM23" s="17">
        <v>0</v>
      </c>
      <c r="AN23" s="17">
        <v>0</v>
      </c>
      <c r="AO23" s="12">
        <v>0</v>
      </c>
    </row>
    <row r="24" spans="1:41" x14ac:dyDescent="0.25">
      <c r="A24" s="4" t="s">
        <v>15</v>
      </c>
      <c r="B24" s="67">
        <v>103636</v>
      </c>
      <c r="C24" s="53">
        <v>150</v>
      </c>
      <c r="D24" s="53">
        <v>0</v>
      </c>
      <c r="E24" s="53">
        <v>0</v>
      </c>
      <c r="F24" s="53">
        <v>0</v>
      </c>
      <c r="G24" s="53">
        <v>0</v>
      </c>
      <c r="H24" s="53">
        <v>0</v>
      </c>
      <c r="I24" s="68">
        <v>103786</v>
      </c>
      <c r="J24" s="16">
        <v>103636</v>
      </c>
      <c r="K24" s="17">
        <v>150</v>
      </c>
      <c r="L24" s="17">
        <v>0</v>
      </c>
      <c r="M24" s="17">
        <v>0</v>
      </c>
      <c r="N24" s="17">
        <v>0</v>
      </c>
      <c r="O24" s="17">
        <v>0</v>
      </c>
      <c r="P24" s="17">
        <v>0</v>
      </c>
      <c r="Q24" s="12">
        <v>103786</v>
      </c>
      <c r="R24" s="16">
        <v>0</v>
      </c>
      <c r="S24" s="17">
        <v>0</v>
      </c>
      <c r="T24" s="17">
        <v>0</v>
      </c>
      <c r="U24" s="17">
        <v>0</v>
      </c>
      <c r="V24" s="17">
        <v>0</v>
      </c>
      <c r="W24" s="17">
        <v>0</v>
      </c>
      <c r="X24" s="17">
        <v>0</v>
      </c>
      <c r="Y24" s="12">
        <v>0</v>
      </c>
      <c r="Z24" s="16">
        <v>0</v>
      </c>
      <c r="AA24" s="17">
        <v>0</v>
      </c>
      <c r="AB24" s="17">
        <v>0</v>
      </c>
      <c r="AC24" s="17">
        <v>0</v>
      </c>
      <c r="AD24" s="17">
        <v>0</v>
      </c>
      <c r="AE24" s="17">
        <v>0</v>
      </c>
      <c r="AF24" s="17">
        <v>0</v>
      </c>
      <c r="AG24" s="12">
        <v>0</v>
      </c>
      <c r="AH24" s="16">
        <v>0</v>
      </c>
      <c r="AI24" s="17">
        <v>0</v>
      </c>
      <c r="AJ24" s="17">
        <v>0</v>
      </c>
      <c r="AK24" s="17">
        <v>0</v>
      </c>
      <c r="AL24" s="17">
        <v>0</v>
      </c>
      <c r="AM24" s="17">
        <v>0</v>
      </c>
      <c r="AN24" s="17">
        <v>0</v>
      </c>
      <c r="AO24" s="12">
        <v>0</v>
      </c>
    </row>
    <row r="25" spans="1:41" x14ac:dyDescent="0.25">
      <c r="A25" s="4" t="s">
        <v>16</v>
      </c>
      <c r="B25" s="67">
        <v>179280</v>
      </c>
      <c r="C25" s="53">
        <v>0</v>
      </c>
      <c r="D25" s="53">
        <v>0</v>
      </c>
      <c r="E25" s="53">
        <v>0</v>
      </c>
      <c r="F25" s="53">
        <v>0</v>
      </c>
      <c r="G25" s="53">
        <v>16017</v>
      </c>
      <c r="H25" s="53">
        <v>2232</v>
      </c>
      <c r="I25" s="68">
        <v>197529</v>
      </c>
      <c r="J25" s="16">
        <v>179280</v>
      </c>
      <c r="K25" s="17">
        <v>0</v>
      </c>
      <c r="L25" s="17">
        <v>0</v>
      </c>
      <c r="M25" s="17">
        <v>0</v>
      </c>
      <c r="N25" s="17">
        <v>0</v>
      </c>
      <c r="O25" s="17">
        <v>48</v>
      </c>
      <c r="P25" s="17">
        <v>2232</v>
      </c>
      <c r="Q25" s="12">
        <v>181560</v>
      </c>
      <c r="R25" s="16">
        <v>0</v>
      </c>
      <c r="S25" s="17">
        <v>0</v>
      </c>
      <c r="T25" s="17">
        <v>0</v>
      </c>
      <c r="U25" s="17">
        <v>0</v>
      </c>
      <c r="V25" s="17">
        <v>0</v>
      </c>
      <c r="W25" s="17">
        <v>0</v>
      </c>
      <c r="X25" s="17">
        <v>0</v>
      </c>
      <c r="Y25" s="12">
        <v>0</v>
      </c>
      <c r="Z25" s="16">
        <v>0</v>
      </c>
      <c r="AA25" s="17">
        <v>0</v>
      </c>
      <c r="AB25" s="17">
        <v>0</v>
      </c>
      <c r="AC25" s="17">
        <v>0</v>
      </c>
      <c r="AD25" s="17">
        <v>0</v>
      </c>
      <c r="AE25" s="17">
        <v>0</v>
      </c>
      <c r="AF25" s="17">
        <v>0</v>
      </c>
      <c r="AG25" s="12">
        <v>0</v>
      </c>
      <c r="AH25" s="16">
        <v>0</v>
      </c>
      <c r="AI25" s="17">
        <v>0</v>
      </c>
      <c r="AJ25" s="17">
        <v>0</v>
      </c>
      <c r="AK25" s="17">
        <v>0</v>
      </c>
      <c r="AL25" s="17">
        <v>0</v>
      </c>
      <c r="AM25" s="17">
        <v>15969</v>
      </c>
      <c r="AN25" s="17">
        <v>0</v>
      </c>
      <c r="AO25" s="12">
        <v>15969</v>
      </c>
    </row>
    <row r="26" spans="1:41" x14ac:dyDescent="0.25">
      <c r="A26" s="4" t="s">
        <v>17</v>
      </c>
      <c r="B26" s="67">
        <v>2570770.5700000003</v>
      </c>
      <c r="C26" s="53">
        <v>0</v>
      </c>
      <c r="D26" s="53">
        <v>77776</v>
      </c>
      <c r="E26" s="53">
        <v>0</v>
      </c>
      <c r="F26" s="53">
        <v>0</v>
      </c>
      <c r="G26" s="53">
        <v>26839.81</v>
      </c>
      <c r="H26" s="53">
        <v>0</v>
      </c>
      <c r="I26" s="68">
        <v>2675386.3800000004</v>
      </c>
      <c r="J26" s="16">
        <v>2568895.5700000003</v>
      </c>
      <c r="K26" s="17">
        <v>0</v>
      </c>
      <c r="L26" s="17">
        <v>77776</v>
      </c>
      <c r="M26" s="17">
        <v>0</v>
      </c>
      <c r="N26" s="17">
        <v>0</v>
      </c>
      <c r="O26" s="17">
        <v>26769.4</v>
      </c>
      <c r="P26" s="17">
        <v>0</v>
      </c>
      <c r="Q26" s="12">
        <v>2673440.9700000002</v>
      </c>
      <c r="R26" s="16">
        <v>1875</v>
      </c>
      <c r="S26" s="17">
        <v>0</v>
      </c>
      <c r="T26" s="17">
        <v>0</v>
      </c>
      <c r="U26" s="17">
        <v>0</v>
      </c>
      <c r="V26" s="17">
        <v>0</v>
      </c>
      <c r="W26" s="17">
        <v>0</v>
      </c>
      <c r="X26" s="17">
        <v>0</v>
      </c>
      <c r="Y26" s="12">
        <v>1875</v>
      </c>
      <c r="Z26" s="16">
        <v>0</v>
      </c>
      <c r="AA26" s="17">
        <v>0</v>
      </c>
      <c r="AB26" s="17">
        <v>0</v>
      </c>
      <c r="AC26" s="17">
        <v>0</v>
      </c>
      <c r="AD26" s="17">
        <v>0</v>
      </c>
      <c r="AE26" s="17">
        <v>0</v>
      </c>
      <c r="AF26" s="17">
        <v>0</v>
      </c>
      <c r="AG26" s="12">
        <v>0</v>
      </c>
      <c r="AH26" s="16">
        <v>0</v>
      </c>
      <c r="AI26" s="17">
        <v>0</v>
      </c>
      <c r="AJ26" s="17">
        <v>0</v>
      </c>
      <c r="AK26" s="17">
        <v>0</v>
      </c>
      <c r="AL26" s="17">
        <v>0</v>
      </c>
      <c r="AM26" s="17">
        <v>70.41</v>
      </c>
      <c r="AN26" s="17">
        <v>0</v>
      </c>
      <c r="AO26" s="12">
        <v>70.41</v>
      </c>
    </row>
    <row r="27" spans="1:41" x14ac:dyDescent="0.25">
      <c r="A27" s="4" t="s">
        <v>18</v>
      </c>
      <c r="B27" s="67">
        <v>914048.17999999993</v>
      </c>
      <c r="C27" s="53">
        <v>0</v>
      </c>
      <c r="D27" s="53">
        <v>0</v>
      </c>
      <c r="E27" s="53">
        <v>0</v>
      </c>
      <c r="F27" s="53">
        <v>0</v>
      </c>
      <c r="G27" s="53">
        <v>0</v>
      </c>
      <c r="H27" s="53">
        <v>13286.189999999999</v>
      </c>
      <c r="I27" s="68">
        <v>927334.36999999988</v>
      </c>
      <c r="J27" s="16">
        <v>10345.98</v>
      </c>
      <c r="K27" s="17">
        <v>0</v>
      </c>
      <c r="L27" s="17">
        <v>0</v>
      </c>
      <c r="M27" s="17">
        <v>0</v>
      </c>
      <c r="N27" s="17">
        <v>0</v>
      </c>
      <c r="O27" s="17">
        <v>0</v>
      </c>
      <c r="P27" s="17">
        <v>7839</v>
      </c>
      <c r="Q27" s="12">
        <v>18184.98</v>
      </c>
      <c r="R27" s="16">
        <v>903702.2</v>
      </c>
      <c r="S27" s="17">
        <v>0</v>
      </c>
      <c r="T27" s="17">
        <v>0</v>
      </c>
      <c r="U27" s="17">
        <v>0</v>
      </c>
      <c r="V27" s="17">
        <v>0</v>
      </c>
      <c r="W27" s="17">
        <v>0</v>
      </c>
      <c r="X27" s="17">
        <v>0</v>
      </c>
      <c r="Y27" s="12">
        <v>903702.2</v>
      </c>
      <c r="Z27" s="16">
        <v>0</v>
      </c>
      <c r="AA27" s="17">
        <v>0</v>
      </c>
      <c r="AB27" s="17">
        <v>0</v>
      </c>
      <c r="AC27" s="17">
        <v>0</v>
      </c>
      <c r="AD27" s="17">
        <v>0</v>
      </c>
      <c r="AE27" s="17">
        <v>0</v>
      </c>
      <c r="AF27" s="17">
        <v>0</v>
      </c>
      <c r="AG27" s="12">
        <v>0</v>
      </c>
      <c r="AH27" s="16">
        <v>0</v>
      </c>
      <c r="AI27" s="17">
        <v>0</v>
      </c>
      <c r="AJ27" s="17">
        <v>0</v>
      </c>
      <c r="AK27" s="17">
        <v>0</v>
      </c>
      <c r="AL27" s="17">
        <v>0</v>
      </c>
      <c r="AM27" s="17">
        <v>0</v>
      </c>
      <c r="AN27" s="17">
        <v>5447.19</v>
      </c>
      <c r="AO27" s="12">
        <v>5447.19</v>
      </c>
    </row>
    <row r="28" spans="1:41" x14ac:dyDescent="0.25">
      <c r="A28" s="4" t="s">
        <v>19</v>
      </c>
      <c r="B28" s="67">
        <v>2850655</v>
      </c>
      <c r="C28" s="53">
        <v>0</v>
      </c>
      <c r="D28" s="53">
        <v>0</v>
      </c>
      <c r="E28" s="53">
        <v>0</v>
      </c>
      <c r="F28" s="53">
        <v>0</v>
      </c>
      <c r="G28" s="53">
        <v>0</v>
      </c>
      <c r="H28" s="53">
        <v>0</v>
      </c>
      <c r="I28" s="68">
        <v>2850655</v>
      </c>
      <c r="J28" s="16">
        <v>0</v>
      </c>
      <c r="K28" s="17">
        <v>0</v>
      </c>
      <c r="L28" s="17">
        <v>0</v>
      </c>
      <c r="M28" s="17">
        <v>0</v>
      </c>
      <c r="N28" s="17">
        <v>0</v>
      </c>
      <c r="O28" s="17">
        <v>0</v>
      </c>
      <c r="P28" s="17">
        <v>0</v>
      </c>
      <c r="Q28" s="12">
        <v>0</v>
      </c>
      <c r="R28" s="16">
        <v>0</v>
      </c>
      <c r="S28" s="17">
        <v>0</v>
      </c>
      <c r="T28" s="17">
        <v>0</v>
      </c>
      <c r="U28" s="17">
        <v>0</v>
      </c>
      <c r="V28" s="17">
        <v>0</v>
      </c>
      <c r="W28" s="17">
        <v>0</v>
      </c>
      <c r="X28" s="17">
        <v>0</v>
      </c>
      <c r="Y28" s="12">
        <v>0</v>
      </c>
      <c r="Z28" s="16">
        <v>2850655</v>
      </c>
      <c r="AA28" s="17">
        <v>0</v>
      </c>
      <c r="AB28" s="17">
        <v>0</v>
      </c>
      <c r="AC28" s="17">
        <v>0</v>
      </c>
      <c r="AD28" s="17">
        <v>0</v>
      </c>
      <c r="AE28" s="17">
        <v>0</v>
      </c>
      <c r="AF28" s="17">
        <v>0</v>
      </c>
      <c r="AG28" s="12">
        <v>2850655</v>
      </c>
      <c r="AH28" s="16">
        <v>0</v>
      </c>
      <c r="AI28" s="17">
        <v>0</v>
      </c>
      <c r="AJ28" s="17">
        <v>0</v>
      </c>
      <c r="AK28" s="17">
        <v>0</v>
      </c>
      <c r="AL28" s="17">
        <v>0</v>
      </c>
      <c r="AM28" s="17">
        <v>0</v>
      </c>
      <c r="AN28" s="17">
        <v>0</v>
      </c>
      <c r="AO28" s="12">
        <v>0</v>
      </c>
    </row>
    <row r="29" spans="1:41" x14ac:dyDescent="0.25">
      <c r="A29" s="4" t="s">
        <v>20</v>
      </c>
      <c r="B29" s="67">
        <v>1126830.77</v>
      </c>
      <c r="C29" s="53">
        <v>0</v>
      </c>
      <c r="D29" s="53">
        <v>0</v>
      </c>
      <c r="E29" s="53">
        <v>0</v>
      </c>
      <c r="F29" s="53">
        <v>0</v>
      </c>
      <c r="G29" s="53">
        <v>0</v>
      </c>
      <c r="H29" s="53">
        <v>32296.969999999998</v>
      </c>
      <c r="I29" s="68">
        <v>1159127.74</v>
      </c>
      <c r="J29" s="16">
        <v>177336.55</v>
      </c>
      <c r="K29" s="17">
        <v>0</v>
      </c>
      <c r="L29" s="17">
        <v>0</v>
      </c>
      <c r="M29" s="17">
        <v>0</v>
      </c>
      <c r="N29" s="17">
        <v>0</v>
      </c>
      <c r="O29" s="17">
        <v>0</v>
      </c>
      <c r="P29" s="17">
        <v>1441.8</v>
      </c>
      <c r="Q29" s="12">
        <v>178778.34999999998</v>
      </c>
      <c r="R29" s="16">
        <v>949494.22</v>
      </c>
      <c r="S29" s="17">
        <v>0</v>
      </c>
      <c r="T29" s="17">
        <v>0</v>
      </c>
      <c r="U29" s="17">
        <v>0</v>
      </c>
      <c r="V29" s="17">
        <v>0</v>
      </c>
      <c r="W29" s="17">
        <v>0</v>
      </c>
      <c r="X29" s="17">
        <v>30855.17</v>
      </c>
      <c r="Y29" s="12">
        <v>980349.39</v>
      </c>
      <c r="Z29" s="16">
        <v>0</v>
      </c>
      <c r="AA29" s="17">
        <v>0</v>
      </c>
      <c r="AB29" s="17">
        <v>0</v>
      </c>
      <c r="AC29" s="17">
        <v>0</v>
      </c>
      <c r="AD29" s="17">
        <v>0</v>
      </c>
      <c r="AE29" s="17">
        <v>0</v>
      </c>
      <c r="AF29" s="17">
        <v>0</v>
      </c>
      <c r="AG29" s="12">
        <v>0</v>
      </c>
      <c r="AH29" s="16">
        <v>0</v>
      </c>
      <c r="AI29" s="17">
        <v>0</v>
      </c>
      <c r="AJ29" s="17">
        <v>0</v>
      </c>
      <c r="AK29" s="17">
        <v>0</v>
      </c>
      <c r="AL29" s="17">
        <v>0</v>
      </c>
      <c r="AM29" s="17">
        <v>0</v>
      </c>
      <c r="AN29" s="17">
        <v>0</v>
      </c>
      <c r="AO29" s="12">
        <v>0</v>
      </c>
    </row>
    <row r="30" spans="1:41" x14ac:dyDescent="0.25">
      <c r="A30" s="4" t="s">
        <v>21</v>
      </c>
      <c r="B30" s="67">
        <v>215346</v>
      </c>
      <c r="C30" s="53">
        <v>0</v>
      </c>
      <c r="D30" s="53">
        <v>0</v>
      </c>
      <c r="E30" s="53">
        <v>0</v>
      </c>
      <c r="F30" s="53">
        <v>0</v>
      </c>
      <c r="G30" s="53">
        <v>263240</v>
      </c>
      <c r="H30" s="53">
        <v>0</v>
      </c>
      <c r="I30" s="68">
        <v>478586</v>
      </c>
      <c r="J30" s="16">
        <v>80181</v>
      </c>
      <c r="K30" s="17">
        <v>0</v>
      </c>
      <c r="L30" s="17">
        <v>0</v>
      </c>
      <c r="M30" s="17">
        <v>0</v>
      </c>
      <c r="N30" s="17">
        <v>0</v>
      </c>
      <c r="O30" s="17">
        <v>98014</v>
      </c>
      <c r="P30" s="17">
        <v>0</v>
      </c>
      <c r="Q30" s="12">
        <v>178195</v>
      </c>
      <c r="R30" s="16">
        <v>51351</v>
      </c>
      <c r="S30" s="17">
        <v>0</v>
      </c>
      <c r="T30" s="17">
        <v>0</v>
      </c>
      <c r="U30" s="17">
        <v>0</v>
      </c>
      <c r="V30" s="17">
        <v>0</v>
      </c>
      <c r="W30" s="17">
        <v>62772</v>
      </c>
      <c r="X30" s="17">
        <v>0</v>
      </c>
      <c r="Y30" s="12">
        <v>114123</v>
      </c>
      <c r="Z30" s="16">
        <v>83814</v>
      </c>
      <c r="AA30" s="17">
        <v>0</v>
      </c>
      <c r="AB30" s="17">
        <v>0</v>
      </c>
      <c r="AC30" s="17">
        <v>0</v>
      </c>
      <c r="AD30" s="17">
        <v>0</v>
      </c>
      <c r="AE30" s="17">
        <v>102454</v>
      </c>
      <c r="AF30" s="17">
        <v>0</v>
      </c>
      <c r="AG30" s="12">
        <v>186268</v>
      </c>
      <c r="AH30" s="16">
        <v>0</v>
      </c>
      <c r="AI30" s="17">
        <v>0</v>
      </c>
      <c r="AJ30" s="17">
        <v>0</v>
      </c>
      <c r="AK30" s="17">
        <v>0</v>
      </c>
      <c r="AL30" s="17">
        <v>0</v>
      </c>
      <c r="AM30" s="17">
        <v>0</v>
      </c>
      <c r="AN30" s="17">
        <v>0</v>
      </c>
      <c r="AO30" s="12">
        <v>0</v>
      </c>
    </row>
    <row r="31" spans="1:41" x14ac:dyDescent="0.25">
      <c r="A31" s="4" t="s">
        <v>22</v>
      </c>
      <c r="B31" s="67">
        <v>886102</v>
      </c>
      <c r="C31" s="53">
        <v>0</v>
      </c>
      <c r="D31" s="53">
        <v>0</v>
      </c>
      <c r="E31" s="53">
        <v>0</v>
      </c>
      <c r="F31" s="53">
        <v>0</v>
      </c>
      <c r="G31" s="53">
        <v>0</v>
      </c>
      <c r="H31" s="53">
        <v>0</v>
      </c>
      <c r="I31" s="68">
        <v>886102</v>
      </c>
      <c r="J31" s="16">
        <v>886102</v>
      </c>
      <c r="K31" s="17">
        <v>0</v>
      </c>
      <c r="L31" s="17">
        <v>0</v>
      </c>
      <c r="M31" s="17">
        <v>0</v>
      </c>
      <c r="N31" s="17">
        <v>0</v>
      </c>
      <c r="O31" s="17">
        <v>0</v>
      </c>
      <c r="P31" s="17">
        <v>0</v>
      </c>
      <c r="Q31" s="12">
        <v>886102</v>
      </c>
      <c r="R31" s="16">
        <v>0</v>
      </c>
      <c r="S31" s="17">
        <v>0</v>
      </c>
      <c r="T31" s="17">
        <v>0</v>
      </c>
      <c r="U31" s="17">
        <v>0</v>
      </c>
      <c r="V31" s="17">
        <v>0</v>
      </c>
      <c r="W31" s="17">
        <v>0</v>
      </c>
      <c r="X31" s="17">
        <v>0</v>
      </c>
      <c r="Y31" s="12">
        <v>0</v>
      </c>
      <c r="Z31" s="16">
        <v>0</v>
      </c>
      <c r="AA31" s="17">
        <v>0</v>
      </c>
      <c r="AB31" s="17">
        <v>0</v>
      </c>
      <c r="AC31" s="17">
        <v>0</v>
      </c>
      <c r="AD31" s="17">
        <v>0</v>
      </c>
      <c r="AE31" s="17">
        <v>0</v>
      </c>
      <c r="AF31" s="17">
        <v>0</v>
      </c>
      <c r="AG31" s="12">
        <v>0</v>
      </c>
      <c r="AH31" s="16">
        <v>0</v>
      </c>
      <c r="AI31" s="17">
        <v>0</v>
      </c>
      <c r="AJ31" s="17">
        <v>0</v>
      </c>
      <c r="AK31" s="17">
        <v>0</v>
      </c>
      <c r="AL31" s="17">
        <v>0</v>
      </c>
      <c r="AM31" s="17">
        <v>0</v>
      </c>
      <c r="AN31" s="17">
        <v>0</v>
      </c>
      <c r="AO31" s="12">
        <v>0</v>
      </c>
    </row>
    <row r="32" spans="1:41" x14ac:dyDescent="0.25">
      <c r="A32" s="4" t="s">
        <v>23</v>
      </c>
      <c r="B32" s="67">
        <v>2628000</v>
      </c>
      <c r="C32" s="53">
        <v>0</v>
      </c>
      <c r="D32" s="53">
        <v>174079</v>
      </c>
      <c r="E32" s="53">
        <v>0</v>
      </c>
      <c r="F32" s="53">
        <v>0</v>
      </c>
      <c r="G32" s="53">
        <v>0</v>
      </c>
      <c r="H32" s="53">
        <v>665</v>
      </c>
      <c r="I32" s="68">
        <v>2802744</v>
      </c>
      <c r="J32" s="16">
        <v>2447201</v>
      </c>
      <c r="K32" s="17">
        <v>0</v>
      </c>
      <c r="L32" s="17">
        <v>174079</v>
      </c>
      <c r="M32" s="17">
        <v>0</v>
      </c>
      <c r="N32" s="17">
        <v>0</v>
      </c>
      <c r="O32" s="17">
        <v>0</v>
      </c>
      <c r="P32" s="17">
        <v>665</v>
      </c>
      <c r="Q32" s="12">
        <v>2621945</v>
      </c>
      <c r="R32" s="16">
        <v>0</v>
      </c>
      <c r="S32" s="17">
        <v>0</v>
      </c>
      <c r="T32" s="17">
        <v>0</v>
      </c>
      <c r="U32" s="17">
        <v>0</v>
      </c>
      <c r="V32" s="17">
        <v>0</v>
      </c>
      <c r="W32" s="17">
        <v>0</v>
      </c>
      <c r="X32" s="17">
        <v>0</v>
      </c>
      <c r="Y32" s="12">
        <v>0</v>
      </c>
      <c r="Z32" s="16">
        <v>180799</v>
      </c>
      <c r="AA32" s="17">
        <v>0</v>
      </c>
      <c r="AB32" s="17">
        <v>0</v>
      </c>
      <c r="AC32" s="17">
        <v>0</v>
      </c>
      <c r="AD32" s="17">
        <v>0</v>
      </c>
      <c r="AE32" s="17">
        <v>0</v>
      </c>
      <c r="AF32" s="17">
        <v>0</v>
      </c>
      <c r="AG32" s="12">
        <v>180799</v>
      </c>
      <c r="AH32" s="16">
        <v>0</v>
      </c>
      <c r="AI32" s="17">
        <v>0</v>
      </c>
      <c r="AJ32" s="17">
        <v>0</v>
      </c>
      <c r="AK32" s="17">
        <v>0</v>
      </c>
      <c r="AL32" s="17">
        <v>0</v>
      </c>
      <c r="AM32" s="17">
        <v>0</v>
      </c>
      <c r="AN32" s="17">
        <v>0</v>
      </c>
      <c r="AO32" s="12">
        <v>0</v>
      </c>
    </row>
    <row r="33" spans="1:41" x14ac:dyDescent="0.25">
      <c r="A33" s="4" t="s">
        <v>24</v>
      </c>
      <c r="B33" s="67">
        <v>5000</v>
      </c>
      <c r="C33" s="53">
        <v>0</v>
      </c>
      <c r="D33" s="53">
        <v>85000</v>
      </c>
      <c r="E33" s="53">
        <v>0</v>
      </c>
      <c r="F33" s="53">
        <v>0</v>
      </c>
      <c r="G33" s="53">
        <v>112000</v>
      </c>
      <c r="H33" s="53">
        <v>0</v>
      </c>
      <c r="I33" s="68">
        <v>202000</v>
      </c>
      <c r="J33" s="16">
        <v>5000</v>
      </c>
      <c r="K33" s="17">
        <v>0</v>
      </c>
      <c r="L33" s="17">
        <v>10000</v>
      </c>
      <c r="M33" s="17">
        <v>0</v>
      </c>
      <c r="N33" s="17">
        <v>0</v>
      </c>
      <c r="O33" s="17">
        <v>41000</v>
      </c>
      <c r="P33" s="17">
        <v>0</v>
      </c>
      <c r="Q33" s="12">
        <v>56000</v>
      </c>
      <c r="R33" s="16">
        <v>0</v>
      </c>
      <c r="S33" s="17">
        <v>0</v>
      </c>
      <c r="T33" s="17">
        <v>75000</v>
      </c>
      <c r="U33" s="17">
        <v>0</v>
      </c>
      <c r="V33" s="17">
        <v>0</v>
      </c>
      <c r="W33" s="17">
        <v>71000</v>
      </c>
      <c r="X33" s="17">
        <v>0</v>
      </c>
      <c r="Y33" s="12">
        <v>146000</v>
      </c>
      <c r="Z33" s="16">
        <v>0</v>
      </c>
      <c r="AA33" s="17">
        <v>0</v>
      </c>
      <c r="AB33" s="17">
        <v>0</v>
      </c>
      <c r="AC33" s="17">
        <v>0</v>
      </c>
      <c r="AD33" s="17">
        <v>0</v>
      </c>
      <c r="AE33" s="17">
        <v>0</v>
      </c>
      <c r="AF33" s="17">
        <v>0</v>
      </c>
      <c r="AG33" s="12">
        <v>0</v>
      </c>
      <c r="AH33" s="16">
        <v>0</v>
      </c>
      <c r="AI33" s="17">
        <v>0</v>
      </c>
      <c r="AJ33" s="17">
        <v>0</v>
      </c>
      <c r="AK33" s="17">
        <v>0</v>
      </c>
      <c r="AL33" s="17">
        <v>0</v>
      </c>
      <c r="AM33" s="17">
        <v>0</v>
      </c>
      <c r="AN33" s="17">
        <v>0</v>
      </c>
      <c r="AO33" s="12">
        <v>0</v>
      </c>
    </row>
    <row r="34" spans="1:41" ht="13.2" customHeight="1" x14ac:dyDescent="0.25">
      <c r="A34" s="4" t="s">
        <v>25</v>
      </c>
      <c r="B34" s="67">
        <v>18965988</v>
      </c>
      <c r="C34" s="53">
        <v>0</v>
      </c>
      <c r="D34" s="53">
        <v>440000</v>
      </c>
      <c r="E34" s="53">
        <v>0</v>
      </c>
      <c r="F34" s="53">
        <v>0</v>
      </c>
      <c r="G34" s="53">
        <v>143990.91</v>
      </c>
      <c r="H34" s="53">
        <v>364058.09</v>
      </c>
      <c r="I34" s="68">
        <v>19914037</v>
      </c>
      <c r="J34" s="16">
        <v>9789398.8699999992</v>
      </c>
      <c r="K34" s="17">
        <v>0</v>
      </c>
      <c r="L34" s="17">
        <v>0</v>
      </c>
      <c r="M34" s="17">
        <v>0</v>
      </c>
      <c r="N34" s="17">
        <v>0</v>
      </c>
      <c r="O34" s="17">
        <v>0</v>
      </c>
      <c r="P34" s="17">
        <v>0</v>
      </c>
      <c r="Q34" s="12">
        <v>9789398.8699999992</v>
      </c>
      <c r="R34" s="16">
        <v>3142217.74</v>
      </c>
      <c r="S34" s="17">
        <v>0</v>
      </c>
      <c r="T34" s="17">
        <v>440000</v>
      </c>
      <c r="U34" s="17">
        <v>0</v>
      </c>
      <c r="V34" s="17">
        <v>0</v>
      </c>
      <c r="W34" s="17">
        <v>0</v>
      </c>
      <c r="X34" s="17">
        <v>0</v>
      </c>
      <c r="Y34" s="12">
        <v>3582217.74</v>
      </c>
      <c r="Z34" s="16">
        <v>6034371.3900000006</v>
      </c>
      <c r="AA34" s="17">
        <v>0</v>
      </c>
      <c r="AB34" s="17">
        <v>0</v>
      </c>
      <c r="AC34" s="17">
        <v>0</v>
      </c>
      <c r="AD34" s="17">
        <v>0</v>
      </c>
      <c r="AE34" s="17">
        <v>143990.91</v>
      </c>
      <c r="AF34" s="17">
        <v>364058.09</v>
      </c>
      <c r="AG34" s="12">
        <v>6542420.3900000006</v>
      </c>
      <c r="AH34" s="16">
        <v>0</v>
      </c>
      <c r="AI34" s="17">
        <v>0</v>
      </c>
      <c r="AJ34" s="17">
        <v>0</v>
      </c>
      <c r="AK34" s="17">
        <v>0</v>
      </c>
      <c r="AL34" s="17">
        <v>0</v>
      </c>
      <c r="AM34" s="17">
        <v>0</v>
      </c>
      <c r="AN34" s="17">
        <v>0</v>
      </c>
      <c r="AO34" s="12">
        <v>0</v>
      </c>
    </row>
    <row r="35" spans="1:41" x14ac:dyDescent="0.25">
      <c r="A35" s="4" t="s">
        <v>26</v>
      </c>
      <c r="B35" s="67">
        <v>0</v>
      </c>
      <c r="C35" s="53">
        <v>16150.91</v>
      </c>
      <c r="D35" s="53">
        <v>6363.64</v>
      </c>
      <c r="E35" s="53">
        <v>0</v>
      </c>
      <c r="F35" s="53">
        <v>0</v>
      </c>
      <c r="G35" s="53">
        <v>0</v>
      </c>
      <c r="H35" s="53">
        <v>653093.38</v>
      </c>
      <c r="I35" s="68">
        <v>675607.93</v>
      </c>
      <c r="J35" s="16">
        <v>0</v>
      </c>
      <c r="K35" s="17">
        <v>0</v>
      </c>
      <c r="L35" s="17">
        <v>0</v>
      </c>
      <c r="M35" s="17">
        <v>0</v>
      </c>
      <c r="N35" s="17">
        <v>0</v>
      </c>
      <c r="O35" s="17">
        <v>0</v>
      </c>
      <c r="P35" s="17">
        <v>0</v>
      </c>
      <c r="Q35" s="12">
        <v>0</v>
      </c>
      <c r="R35" s="16">
        <v>0</v>
      </c>
      <c r="S35" s="17">
        <v>0</v>
      </c>
      <c r="T35" s="17">
        <v>0</v>
      </c>
      <c r="U35" s="17">
        <v>0</v>
      </c>
      <c r="V35" s="17">
        <v>0</v>
      </c>
      <c r="W35" s="17">
        <v>0</v>
      </c>
      <c r="X35" s="17">
        <v>625008</v>
      </c>
      <c r="Y35" s="12">
        <v>625008</v>
      </c>
      <c r="Z35" s="16">
        <v>0</v>
      </c>
      <c r="AA35" s="17">
        <v>0</v>
      </c>
      <c r="AB35" s="17">
        <v>0</v>
      </c>
      <c r="AC35" s="17">
        <v>0</v>
      </c>
      <c r="AD35" s="17">
        <v>0</v>
      </c>
      <c r="AE35" s="17">
        <v>0</v>
      </c>
      <c r="AF35" s="17">
        <v>0</v>
      </c>
      <c r="AG35" s="12">
        <v>0</v>
      </c>
      <c r="AH35" s="16">
        <v>0</v>
      </c>
      <c r="AI35" s="17">
        <v>16150.91</v>
      </c>
      <c r="AJ35" s="17">
        <v>6363.64</v>
      </c>
      <c r="AK35" s="17">
        <v>0</v>
      </c>
      <c r="AL35" s="17">
        <v>0</v>
      </c>
      <c r="AM35" s="17">
        <v>0</v>
      </c>
      <c r="AN35" s="17">
        <v>28085.38</v>
      </c>
      <c r="AO35" s="12">
        <v>50599.93</v>
      </c>
    </row>
    <row r="36" spans="1:41" x14ac:dyDescent="0.25">
      <c r="A36" s="4" t="s">
        <v>27</v>
      </c>
      <c r="B36" s="67">
        <v>8160762.1200000001</v>
      </c>
      <c r="C36" s="53">
        <v>0</v>
      </c>
      <c r="D36" s="53">
        <v>150000</v>
      </c>
      <c r="E36" s="53">
        <v>0</v>
      </c>
      <c r="F36" s="53">
        <v>0</v>
      </c>
      <c r="G36" s="53">
        <v>0</v>
      </c>
      <c r="H36" s="53">
        <v>1070212.51</v>
      </c>
      <c r="I36" s="68">
        <v>9380974.6300000008</v>
      </c>
      <c r="J36" s="16">
        <v>7136119.2599999998</v>
      </c>
      <c r="K36" s="17">
        <v>0</v>
      </c>
      <c r="L36" s="17">
        <v>0</v>
      </c>
      <c r="M36" s="17">
        <v>0</v>
      </c>
      <c r="N36" s="17">
        <v>0</v>
      </c>
      <c r="O36" s="17">
        <v>0</v>
      </c>
      <c r="P36" s="17">
        <v>148246.60999999999</v>
      </c>
      <c r="Q36" s="12">
        <v>7284365.8700000001</v>
      </c>
      <c r="R36" s="16">
        <v>180524.32</v>
      </c>
      <c r="S36" s="17">
        <v>0</v>
      </c>
      <c r="T36" s="17">
        <v>150000</v>
      </c>
      <c r="U36" s="17">
        <v>0</v>
      </c>
      <c r="V36" s="17">
        <v>0</v>
      </c>
      <c r="W36" s="17">
        <v>0</v>
      </c>
      <c r="X36" s="17">
        <v>719691.92</v>
      </c>
      <c r="Y36" s="12">
        <v>1050216.24</v>
      </c>
      <c r="Z36" s="16">
        <v>844118.54</v>
      </c>
      <c r="AA36" s="17">
        <v>0</v>
      </c>
      <c r="AB36" s="17">
        <v>0</v>
      </c>
      <c r="AC36" s="17">
        <v>0</v>
      </c>
      <c r="AD36" s="17">
        <v>0</v>
      </c>
      <c r="AE36" s="17">
        <v>0</v>
      </c>
      <c r="AF36" s="17">
        <v>335</v>
      </c>
      <c r="AG36" s="12">
        <v>844453.54</v>
      </c>
      <c r="AH36" s="16">
        <v>0</v>
      </c>
      <c r="AI36" s="17">
        <v>0</v>
      </c>
      <c r="AJ36" s="17">
        <v>0</v>
      </c>
      <c r="AK36" s="17">
        <v>0</v>
      </c>
      <c r="AL36" s="17">
        <v>0</v>
      </c>
      <c r="AM36" s="17">
        <v>0</v>
      </c>
      <c r="AN36" s="17">
        <v>201938.98</v>
      </c>
      <c r="AO36" s="12">
        <v>201938.98</v>
      </c>
    </row>
    <row r="37" spans="1:41" x14ac:dyDescent="0.25">
      <c r="A37" s="4" t="s">
        <v>28</v>
      </c>
      <c r="B37" s="67">
        <v>5516706</v>
      </c>
      <c r="C37" s="53">
        <v>0</v>
      </c>
      <c r="D37" s="53">
        <v>0</v>
      </c>
      <c r="E37" s="53">
        <v>104940</v>
      </c>
      <c r="F37" s="53">
        <v>0</v>
      </c>
      <c r="G37" s="53">
        <v>0</v>
      </c>
      <c r="H37" s="53">
        <v>0</v>
      </c>
      <c r="I37" s="68">
        <v>5621646</v>
      </c>
      <c r="J37" s="16">
        <v>5516706</v>
      </c>
      <c r="K37" s="17">
        <v>0</v>
      </c>
      <c r="L37" s="17">
        <v>0</v>
      </c>
      <c r="M37" s="17">
        <v>104940</v>
      </c>
      <c r="N37" s="17">
        <v>0</v>
      </c>
      <c r="O37" s="17">
        <v>0</v>
      </c>
      <c r="P37" s="17">
        <v>0</v>
      </c>
      <c r="Q37" s="12">
        <v>5621646</v>
      </c>
      <c r="R37" s="16">
        <v>0</v>
      </c>
      <c r="S37" s="17">
        <v>0</v>
      </c>
      <c r="T37" s="17">
        <v>0</v>
      </c>
      <c r="U37" s="17">
        <v>0</v>
      </c>
      <c r="V37" s="17">
        <v>0</v>
      </c>
      <c r="W37" s="17">
        <v>0</v>
      </c>
      <c r="X37" s="17">
        <v>0</v>
      </c>
      <c r="Y37" s="12">
        <v>0</v>
      </c>
      <c r="Z37" s="16">
        <v>0</v>
      </c>
      <c r="AA37" s="17">
        <v>0</v>
      </c>
      <c r="AB37" s="17">
        <v>0</v>
      </c>
      <c r="AC37" s="17">
        <v>0</v>
      </c>
      <c r="AD37" s="17">
        <v>0</v>
      </c>
      <c r="AE37" s="17">
        <v>0</v>
      </c>
      <c r="AF37" s="17">
        <v>0</v>
      </c>
      <c r="AG37" s="12">
        <v>0</v>
      </c>
      <c r="AH37" s="16">
        <v>0</v>
      </c>
      <c r="AI37" s="17">
        <v>0</v>
      </c>
      <c r="AJ37" s="17">
        <v>0</v>
      </c>
      <c r="AK37" s="17">
        <v>0</v>
      </c>
      <c r="AL37" s="17">
        <v>0</v>
      </c>
      <c r="AM37" s="17">
        <v>0</v>
      </c>
      <c r="AN37" s="17">
        <v>0</v>
      </c>
      <c r="AO37" s="12">
        <v>0</v>
      </c>
    </row>
    <row r="38" spans="1:41" x14ac:dyDescent="0.25">
      <c r="A38" s="4" t="s">
        <v>29</v>
      </c>
      <c r="B38" s="67">
        <v>199163</v>
      </c>
      <c r="C38" s="53">
        <v>0</v>
      </c>
      <c r="D38" s="53">
        <v>92789</v>
      </c>
      <c r="E38" s="53">
        <v>0</v>
      </c>
      <c r="F38" s="53">
        <v>0</v>
      </c>
      <c r="G38" s="53">
        <v>0</v>
      </c>
      <c r="H38" s="53">
        <v>76956</v>
      </c>
      <c r="I38" s="68">
        <v>368908</v>
      </c>
      <c r="J38" s="16">
        <v>199163</v>
      </c>
      <c r="K38" s="17">
        <v>0</v>
      </c>
      <c r="L38" s="17">
        <v>0</v>
      </c>
      <c r="M38" s="17">
        <v>0</v>
      </c>
      <c r="N38" s="17">
        <v>0</v>
      </c>
      <c r="O38" s="17">
        <v>0</v>
      </c>
      <c r="P38" s="17">
        <v>76956</v>
      </c>
      <c r="Q38" s="12">
        <v>276119</v>
      </c>
      <c r="R38" s="16">
        <v>0</v>
      </c>
      <c r="S38" s="17">
        <v>0</v>
      </c>
      <c r="T38" s="17">
        <v>92789</v>
      </c>
      <c r="U38" s="17">
        <v>0</v>
      </c>
      <c r="V38" s="17">
        <v>0</v>
      </c>
      <c r="W38" s="17">
        <v>0</v>
      </c>
      <c r="X38" s="17">
        <v>0</v>
      </c>
      <c r="Y38" s="12">
        <v>92789</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row>
    <row r="39" spans="1:41" x14ac:dyDescent="0.25">
      <c r="A39" s="4" t="s">
        <v>30</v>
      </c>
      <c r="B39" s="67">
        <v>90217</v>
      </c>
      <c r="C39" s="53">
        <v>745</v>
      </c>
      <c r="D39" s="53">
        <v>0</v>
      </c>
      <c r="E39" s="53">
        <v>0</v>
      </c>
      <c r="F39" s="53">
        <v>0</v>
      </c>
      <c r="G39" s="53">
        <v>0</v>
      </c>
      <c r="H39" s="53">
        <v>22142</v>
      </c>
      <c r="I39" s="68">
        <v>113104</v>
      </c>
      <c r="J39" s="16">
        <v>49586</v>
      </c>
      <c r="K39" s="17">
        <v>745</v>
      </c>
      <c r="L39" s="17">
        <v>0</v>
      </c>
      <c r="M39" s="17">
        <v>0</v>
      </c>
      <c r="N39" s="17">
        <v>0</v>
      </c>
      <c r="O39" s="17">
        <v>0</v>
      </c>
      <c r="P39" s="17">
        <v>22142</v>
      </c>
      <c r="Q39" s="12">
        <v>72473</v>
      </c>
      <c r="R39" s="16">
        <v>0</v>
      </c>
      <c r="S39" s="17">
        <v>0</v>
      </c>
      <c r="T39" s="17">
        <v>0</v>
      </c>
      <c r="U39" s="17">
        <v>0</v>
      </c>
      <c r="V39" s="17">
        <v>0</v>
      </c>
      <c r="W39" s="17">
        <v>0</v>
      </c>
      <c r="X39" s="17">
        <v>0</v>
      </c>
      <c r="Y39" s="12">
        <v>0</v>
      </c>
      <c r="Z39" s="16">
        <v>40631</v>
      </c>
      <c r="AA39" s="17">
        <v>0</v>
      </c>
      <c r="AB39" s="17">
        <v>0</v>
      </c>
      <c r="AC39" s="17">
        <v>0</v>
      </c>
      <c r="AD39" s="17">
        <v>0</v>
      </c>
      <c r="AE39" s="17">
        <v>0</v>
      </c>
      <c r="AF39" s="17">
        <v>0</v>
      </c>
      <c r="AG39" s="12">
        <v>40631</v>
      </c>
      <c r="AH39" s="16">
        <v>0</v>
      </c>
      <c r="AI39" s="17">
        <v>0</v>
      </c>
      <c r="AJ39" s="17">
        <v>0</v>
      </c>
      <c r="AK39" s="17">
        <v>0</v>
      </c>
      <c r="AL39" s="17">
        <v>0</v>
      </c>
      <c r="AM39" s="17">
        <v>0</v>
      </c>
      <c r="AN39" s="17">
        <v>0</v>
      </c>
      <c r="AO39" s="12">
        <v>0</v>
      </c>
    </row>
    <row r="40" spans="1:41" x14ac:dyDescent="0.25">
      <c r="A40" s="4" t="s">
        <v>31</v>
      </c>
      <c r="B40" s="67">
        <v>101569</v>
      </c>
      <c r="C40" s="53">
        <v>0</v>
      </c>
      <c r="D40" s="53">
        <v>12320</v>
      </c>
      <c r="E40" s="53">
        <v>0</v>
      </c>
      <c r="F40" s="53">
        <v>0</v>
      </c>
      <c r="G40" s="53">
        <v>0</v>
      </c>
      <c r="H40" s="53">
        <v>521625</v>
      </c>
      <c r="I40" s="68">
        <v>635514</v>
      </c>
      <c r="J40" s="16">
        <v>0</v>
      </c>
      <c r="K40" s="17">
        <v>0</v>
      </c>
      <c r="L40" s="17">
        <v>0</v>
      </c>
      <c r="M40" s="17">
        <v>0</v>
      </c>
      <c r="N40" s="17">
        <v>0</v>
      </c>
      <c r="O40" s="17">
        <v>0</v>
      </c>
      <c r="P40" s="17">
        <v>0</v>
      </c>
      <c r="Q40" s="12">
        <v>0</v>
      </c>
      <c r="R40" s="16">
        <v>0</v>
      </c>
      <c r="S40" s="17">
        <v>0</v>
      </c>
      <c r="T40" s="17">
        <v>0</v>
      </c>
      <c r="U40" s="17">
        <v>0</v>
      </c>
      <c r="V40" s="17">
        <v>0</v>
      </c>
      <c r="W40" s="17">
        <v>0</v>
      </c>
      <c r="X40" s="17">
        <v>521625</v>
      </c>
      <c r="Y40" s="12">
        <v>521625</v>
      </c>
      <c r="Z40" s="16">
        <v>0</v>
      </c>
      <c r="AA40" s="17">
        <v>0</v>
      </c>
      <c r="AB40" s="17">
        <v>0</v>
      </c>
      <c r="AC40" s="17">
        <v>0</v>
      </c>
      <c r="AD40" s="17">
        <v>0</v>
      </c>
      <c r="AE40" s="17">
        <v>0</v>
      </c>
      <c r="AF40" s="17">
        <v>0</v>
      </c>
      <c r="AG40" s="12">
        <v>0</v>
      </c>
      <c r="AH40" s="16">
        <v>101569</v>
      </c>
      <c r="AI40" s="17">
        <v>0</v>
      </c>
      <c r="AJ40" s="17">
        <v>12320</v>
      </c>
      <c r="AK40" s="17">
        <v>0</v>
      </c>
      <c r="AL40" s="17">
        <v>0</v>
      </c>
      <c r="AM40" s="17">
        <v>0</v>
      </c>
      <c r="AN40" s="17">
        <v>0</v>
      </c>
      <c r="AO40" s="12">
        <v>113889</v>
      </c>
    </row>
    <row r="41" spans="1:41" x14ac:dyDescent="0.25">
      <c r="A41" s="4" t="s">
        <v>32</v>
      </c>
      <c r="B41" s="67">
        <v>2202290</v>
      </c>
      <c r="C41" s="53">
        <v>0</v>
      </c>
      <c r="D41" s="53">
        <v>0</v>
      </c>
      <c r="E41" s="53">
        <v>0</v>
      </c>
      <c r="F41" s="53">
        <v>0</v>
      </c>
      <c r="G41" s="53">
        <v>0</v>
      </c>
      <c r="H41" s="53">
        <v>0</v>
      </c>
      <c r="I41" s="68">
        <v>2202290</v>
      </c>
      <c r="J41" s="16">
        <v>2202290</v>
      </c>
      <c r="K41" s="17">
        <v>0</v>
      </c>
      <c r="L41" s="17">
        <v>0</v>
      </c>
      <c r="M41" s="17">
        <v>0</v>
      </c>
      <c r="N41" s="17">
        <v>0</v>
      </c>
      <c r="O41" s="17">
        <v>0</v>
      </c>
      <c r="P41" s="17">
        <v>0</v>
      </c>
      <c r="Q41" s="12">
        <v>2202290</v>
      </c>
      <c r="R41" s="16">
        <v>0</v>
      </c>
      <c r="S41" s="17">
        <v>0</v>
      </c>
      <c r="T41" s="17">
        <v>0</v>
      </c>
      <c r="U41" s="17">
        <v>0</v>
      </c>
      <c r="V41" s="17">
        <v>0</v>
      </c>
      <c r="W41" s="17">
        <v>0</v>
      </c>
      <c r="X41" s="17">
        <v>0</v>
      </c>
      <c r="Y41" s="12">
        <v>0</v>
      </c>
      <c r="Z41" s="16">
        <v>0</v>
      </c>
      <c r="AA41" s="17">
        <v>0</v>
      </c>
      <c r="AB41" s="17">
        <v>0</v>
      </c>
      <c r="AC41" s="17">
        <v>0</v>
      </c>
      <c r="AD41" s="17">
        <v>0</v>
      </c>
      <c r="AE41" s="17">
        <v>0</v>
      </c>
      <c r="AF41" s="17">
        <v>0</v>
      </c>
      <c r="AG41" s="12">
        <v>0</v>
      </c>
      <c r="AH41" s="16">
        <v>0</v>
      </c>
      <c r="AI41" s="17">
        <v>0</v>
      </c>
      <c r="AJ41" s="17">
        <v>0</v>
      </c>
      <c r="AK41" s="17">
        <v>0</v>
      </c>
      <c r="AL41" s="17">
        <v>0</v>
      </c>
      <c r="AM41" s="17">
        <v>0</v>
      </c>
      <c r="AN41" s="17">
        <v>0</v>
      </c>
      <c r="AO41" s="12">
        <v>0</v>
      </c>
    </row>
    <row r="42" spans="1:41" x14ac:dyDescent="0.25">
      <c r="A42" s="4" t="s">
        <v>33</v>
      </c>
      <c r="B42" s="67">
        <v>7148886.2100000009</v>
      </c>
      <c r="C42" s="53">
        <v>35341.72</v>
      </c>
      <c r="D42" s="53">
        <v>0</v>
      </c>
      <c r="E42" s="53">
        <v>0</v>
      </c>
      <c r="F42" s="53">
        <v>0</v>
      </c>
      <c r="G42" s="53">
        <v>0</v>
      </c>
      <c r="H42" s="53">
        <v>36567.56</v>
      </c>
      <c r="I42" s="68">
        <v>7220795.4900000002</v>
      </c>
      <c r="J42" s="16">
        <v>4698814.46</v>
      </c>
      <c r="K42" s="17">
        <v>35341.72</v>
      </c>
      <c r="L42" s="17">
        <v>0</v>
      </c>
      <c r="M42" s="17">
        <v>0</v>
      </c>
      <c r="N42" s="17">
        <v>0</v>
      </c>
      <c r="O42" s="17">
        <v>0</v>
      </c>
      <c r="P42" s="17">
        <v>36567.56</v>
      </c>
      <c r="Q42" s="12">
        <v>4770723.7399999993</v>
      </c>
      <c r="R42" s="16">
        <v>2436131.35</v>
      </c>
      <c r="S42" s="17">
        <v>0</v>
      </c>
      <c r="T42" s="17">
        <v>0</v>
      </c>
      <c r="U42" s="17">
        <v>0</v>
      </c>
      <c r="V42" s="17">
        <v>0</v>
      </c>
      <c r="W42" s="17">
        <v>0</v>
      </c>
      <c r="X42" s="17">
        <v>0</v>
      </c>
      <c r="Y42" s="12">
        <v>2436131.35</v>
      </c>
      <c r="Z42" s="16">
        <v>0</v>
      </c>
      <c r="AA42" s="17">
        <v>0</v>
      </c>
      <c r="AB42" s="17">
        <v>0</v>
      </c>
      <c r="AC42" s="17">
        <v>0</v>
      </c>
      <c r="AD42" s="17">
        <v>0</v>
      </c>
      <c r="AE42" s="17">
        <v>0</v>
      </c>
      <c r="AF42" s="17">
        <v>0</v>
      </c>
      <c r="AG42" s="12">
        <v>0</v>
      </c>
      <c r="AH42" s="16">
        <v>13940.4</v>
      </c>
      <c r="AI42" s="17">
        <v>0</v>
      </c>
      <c r="AJ42" s="17">
        <v>0</v>
      </c>
      <c r="AK42" s="17">
        <v>0</v>
      </c>
      <c r="AL42" s="17">
        <v>0</v>
      </c>
      <c r="AM42" s="17">
        <v>0</v>
      </c>
      <c r="AN42" s="17">
        <v>0</v>
      </c>
      <c r="AO42" s="12">
        <v>13940.4</v>
      </c>
    </row>
    <row r="43" spans="1:41" x14ac:dyDescent="0.25">
      <c r="A43" s="4" t="s">
        <v>34</v>
      </c>
      <c r="B43" s="67">
        <v>75905</v>
      </c>
      <c r="C43" s="53">
        <v>0</v>
      </c>
      <c r="D43" s="53">
        <v>0</v>
      </c>
      <c r="E43" s="53">
        <v>0</v>
      </c>
      <c r="F43" s="53">
        <v>0</v>
      </c>
      <c r="G43" s="53">
        <v>1305</v>
      </c>
      <c r="H43" s="53">
        <v>43313</v>
      </c>
      <c r="I43" s="68">
        <v>120523</v>
      </c>
      <c r="J43" s="16">
        <v>0</v>
      </c>
      <c r="K43" s="17">
        <v>0</v>
      </c>
      <c r="L43" s="17">
        <v>0</v>
      </c>
      <c r="M43" s="17">
        <v>0</v>
      </c>
      <c r="N43" s="17">
        <v>0</v>
      </c>
      <c r="O43" s="17">
        <v>0</v>
      </c>
      <c r="P43" s="17">
        <v>0</v>
      </c>
      <c r="Q43" s="12">
        <v>0</v>
      </c>
      <c r="R43" s="16">
        <v>75905</v>
      </c>
      <c r="S43" s="17">
        <v>0</v>
      </c>
      <c r="T43" s="17">
        <v>0</v>
      </c>
      <c r="U43" s="17">
        <v>0</v>
      </c>
      <c r="V43" s="17">
        <v>0</v>
      </c>
      <c r="W43" s="17">
        <v>1305</v>
      </c>
      <c r="X43" s="17">
        <v>16052</v>
      </c>
      <c r="Y43" s="12">
        <v>93262</v>
      </c>
      <c r="Z43" s="16">
        <v>0</v>
      </c>
      <c r="AA43" s="17">
        <v>0</v>
      </c>
      <c r="AB43" s="17">
        <v>0</v>
      </c>
      <c r="AC43" s="17">
        <v>0</v>
      </c>
      <c r="AD43" s="17">
        <v>0</v>
      </c>
      <c r="AE43" s="17">
        <v>0</v>
      </c>
      <c r="AF43" s="17">
        <v>27261</v>
      </c>
      <c r="AG43" s="12">
        <v>27261</v>
      </c>
      <c r="AH43" s="16">
        <v>0</v>
      </c>
      <c r="AI43" s="17">
        <v>0</v>
      </c>
      <c r="AJ43" s="17">
        <v>0</v>
      </c>
      <c r="AK43" s="17">
        <v>0</v>
      </c>
      <c r="AL43" s="17">
        <v>0</v>
      </c>
      <c r="AM43" s="17">
        <v>0</v>
      </c>
      <c r="AN43" s="17">
        <v>0</v>
      </c>
      <c r="AO43" s="12">
        <v>0</v>
      </c>
    </row>
    <row r="44" spans="1:41" x14ac:dyDescent="0.25">
      <c r="A44" s="4" t="s">
        <v>35</v>
      </c>
      <c r="B44" s="67">
        <v>1048436</v>
      </c>
      <c r="C44" s="53">
        <v>0</v>
      </c>
      <c r="D44" s="53">
        <v>0</v>
      </c>
      <c r="E44" s="53">
        <v>0</v>
      </c>
      <c r="F44" s="53">
        <v>0</v>
      </c>
      <c r="G44" s="53">
        <v>0</v>
      </c>
      <c r="H44" s="53">
        <v>0</v>
      </c>
      <c r="I44" s="68">
        <v>1048436</v>
      </c>
      <c r="J44" s="16">
        <v>0</v>
      </c>
      <c r="K44" s="17">
        <v>0</v>
      </c>
      <c r="L44" s="17">
        <v>0</v>
      </c>
      <c r="M44" s="17">
        <v>0</v>
      </c>
      <c r="N44" s="17">
        <v>0</v>
      </c>
      <c r="O44" s="17">
        <v>0</v>
      </c>
      <c r="P44" s="17">
        <v>0</v>
      </c>
      <c r="Q44" s="12">
        <v>0</v>
      </c>
      <c r="R44" s="16">
        <v>531064</v>
      </c>
      <c r="S44" s="17">
        <v>0</v>
      </c>
      <c r="T44" s="17">
        <v>0</v>
      </c>
      <c r="U44" s="17">
        <v>0</v>
      </c>
      <c r="V44" s="17">
        <v>0</v>
      </c>
      <c r="W44" s="17">
        <v>0</v>
      </c>
      <c r="X44" s="17">
        <v>0</v>
      </c>
      <c r="Y44" s="12">
        <v>531064</v>
      </c>
      <c r="Z44" s="16">
        <v>517372</v>
      </c>
      <c r="AA44" s="17">
        <v>0</v>
      </c>
      <c r="AB44" s="17">
        <v>0</v>
      </c>
      <c r="AC44" s="17">
        <v>0</v>
      </c>
      <c r="AD44" s="17">
        <v>0</v>
      </c>
      <c r="AE44" s="17">
        <v>0</v>
      </c>
      <c r="AF44" s="17">
        <v>0</v>
      </c>
      <c r="AG44" s="12">
        <v>517372</v>
      </c>
      <c r="AH44" s="16">
        <v>0</v>
      </c>
      <c r="AI44" s="17">
        <v>0</v>
      </c>
      <c r="AJ44" s="17">
        <v>0</v>
      </c>
      <c r="AK44" s="17">
        <v>0</v>
      </c>
      <c r="AL44" s="17">
        <v>0</v>
      </c>
      <c r="AM44" s="17">
        <v>0</v>
      </c>
      <c r="AN44" s="17">
        <v>0</v>
      </c>
      <c r="AO44" s="12">
        <v>0</v>
      </c>
    </row>
    <row r="45" spans="1:41" x14ac:dyDescent="0.25">
      <c r="A45" s="4" t="s">
        <v>36</v>
      </c>
      <c r="B45" s="67">
        <v>45500</v>
      </c>
      <c r="C45" s="53">
        <v>0</v>
      </c>
      <c r="D45" s="53">
        <v>0</v>
      </c>
      <c r="E45" s="53">
        <v>0</v>
      </c>
      <c r="F45" s="53">
        <v>0</v>
      </c>
      <c r="G45" s="53">
        <v>0</v>
      </c>
      <c r="H45" s="53">
        <v>702106</v>
      </c>
      <c r="I45" s="68">
        <v>747606</v>
      </c>
      <c r="J45" s="16">
        <v>45500</v>
      </c>
      <c r="K45" s="17">
        <v>0</v>
      </c>
      <c r="L45" s="17">
        <v>0</v>
      </c>
      <c r="M45" s="17">
        <v>0</v>
      </c>
      <c r="N45" s="17">
        <v>0</v>
      </c>
      <c r="O45" s="17">
        <v>0</v>
      </c>
      <c r="P45" s="17">
        <v>0</v>
      </c>
      <c r="Q45" s="12">
        <v>45500</v>
      </c>
      <c r="R45" s="16">
        <v>0</v>
      </c>
      <c r="S45" s="17">
        <v>0</v>
      </c>
      <c r="T45" s="17">
        <v>0</v>
      </c>
      <c r="U45" s="17">
        <v>0</v>
      </c>
      <c r="V45" s="17">
        <v>0</v>
      </c>
      <c r="W45" s="17">
        <v>0</v>
      </c>
      <c r="X45" s="17">
        <v>702106</v>
      </c>
      <c r="Y45" s="12">
        <v>702106</v>
      </c>
      <c r="Z45" s="16">
        <v>0</v>
      </c>
      <c r="AA45" s="17">
        <v>0</v>
      </c>
      <c r="AB45" s="17">
        <v>0</v>
      </c>
      <c r="AC45" s="17">
        <v>0</v>
      </c>
      <c r="AD45" s="17">
        <v>0</v>
      </c>
      <c r="AE45" s="17">
        <v>0</v>
      </c>
      <c r="AF45" s="17">
        <v>0</v>
      </c>
      <c r="AG45" s="12">
        <v>0</v>
      </c>
      <c r="AH45" s="16">
        <v>0</v>
      </c>
      <c r="AI45" s="17">
        <v>0</v>
      </c>
      <c r="AJ45" s="17">
        <v>0</v>
      </c>
      <c r="AK45" s="17">
        <v>0</v>
      </c>
      <c r="AL45" s="17">
        <v>0</v>
      </c>
      <c r="AM45" s="17">
        <v>0</v>
      </c>
      <c r="AN45" s="17">
        <v>0</v>
      </c>
      <c r="AO45" s="12">
        <v>0</v>
      </c>
    </row>
    <row r="46" spans="1:41" x14ac:dyDescent="0.25">
      <c r="A46" s="4" t="s">
        <v>37</v>
      </c>
      <c r="B46" s="67">
        <v>4510457.8099999996</v>
      </c>
      <c r="C46" s="53">
        <v>0</v>
      </c>
      <c r="D46" s="53">
        <v>0</v>
      </c>
      <c r="E46" s="53">
        <v>0</v>
      </c>
      <c r="F46" s="53">
        <v>0</v>
      </c>
      <c r="G46" s="53">
        <v>0</v>
      </c>
      <c r="H46" s="53">
        <v>0</v>
      </c>
      <c r="I46" s="68">
        <v>4510457.8099999996</v>
      </c>
      <c r="J46" s="16">
        <v>4510457.8099999996</v>
      </c>
      <c r="K46" s="17">
        <v>0</v>
      </c>
      <c r="L46" s="17">
        <v>0</v>
      </c>
      <c r="M46" s="17">
        <v>0</v>
      </c>
      <c r="N46" s="17">
        <v>0</v>
      </c>
      <c r="O46" s="17">
        <v>0</v>
      </c>
      <c r="P46" s="17">
        <v>0</v>
      </c>
      <c r="Q46" s="12">
        <v>4510457.8099999996</v>
      </c>
      <c r="R46" s="16">
        <v>0</v>
      </c>
      <c r="S46" s="17">
        <v>0</v>
      </c>
      <c r="T46" s="17">
        <v>0</v>
      </c>
      <c r="U46" s="17">
        <v>0</v>
      </c>
      <c r="V46" s="17">
        <v>0</v>
      </c>
      <c r="W46" s="17">
        <v>0</v>
      </c>
      <c r="X46" s="17">
        <v>0</v>
      </c>
      <c r="Y46" s="12">
        <v>0</v>
      </c>
      <c r="Z46" s="16">
        <v>0</v>
      </c>
      <c r="AA46" s="17">
        <v>0</v>
      </c>
      <c r="AB46" s="17">
        <v>0</v>
      </c>
      <c r="AC46" s="17">
        <v>0</v>
      </c>
      <c r="AD46" s="17">
        <v>0</v>
      </c>
      <c r="AE46" s="17">
        <v>0</v>
      </c>
      <c r="AF46" s="17">
        <v>0</v>
      </c>
      <c r="AG46" s="12">
        <v>0</v>
      </c>
      <c r="AH46" s="16">
        <v>0</v>
      </c>
      <c r="AI46" s="17">
        <v>0</v>
      </c>
      <c r="AJ46" s="17">
        <v>0</v>
      </c>
      <c r="AK46" s="17">
        <v>0</v>
      </c>
      <c r="AL46" s="17">
        <v>0</v>
      </c>
      <c r="AM46" s="17">
        <v>0</v>
      </c>
      <c r="AN46" s="17">
        <v>0</v>
      </c>
      <c r="AO46" s="12">
        <v>0</v>
      </c>
    </row>
    <row r="47" spans="1:41" x14ac:dyDescent="0.25">
      <c r="A47" s="4" t="s">
        <v>38</v>
      </c>
      <c r="B47" s="67">
        <v>73197.19</v>
      </c>
      <c r="C47" s="53">
        <v>5836.8</v>
      </c>
      <c r="D47" s="53">
        <v>0</v>
      </c>
      <c r="E47" s="53">
        <v>0</v>
      </c>
      <c r="F47" s="53">
        <v>0</v>
      </c>
      <c r="G47" s="53">
        <v>0</v>
      </c>
      <c r="H47" s="53">
        <v>0</v>
      </c>
      <c r="I47" s="68">
        <v>79033.990000000005</v>
      </c>
      <c r="J47" s="16">
        <v>72760.83</v>
      </c>
      <c r="K47" s="17">
        <v>5836.8</v>
      </c>
      <c r="L47" s="17">
        <v>0</v>
      </c>
      <c r="M47" s="17">
        <v>0</v>
      </c>
      <c r="N47" s="17">
        <v>0</v>
      </c>
      <c r="O47" s="17">
        <v>0</v>
      </c>
      <c r="P47" s="17">
        <v>0</v>
      </c>
      <c r="Q47" s="12">
        <v>78597.63</v>
      </c>
      <c r="R47" s="16">
        <v>436.36</v>
      </c>
      <c r="S47" s="17">
        <v>0</v>
      </c>
      <c r="T47" s="17">
        <v>0</v>
      </c>
      <c r="U47" s="17">
        <v>0</v>
      </c>
      <c r="V47" s="17">
        <v>0</v>
      </c>
      <c r="W47" s="17">
        <v>0</v>
      </c>
      <c r="X47" s="17">
        <v>0</v>
      </c>
      <c r="Y47" s="12">
        <v>436.36</v>
      </c>
      <c r="Z47" s="16">
        <v>0</v>
      </c>
      <c r="AA47" s="17">
        <v>0</v>
      </c>
      <c r="AB47" s="17">
        <v>0</v>
      </c>
      <c r="AC47" s="17">
        <v>0</v>
      </c>
      <c r="AD47" s="17">
        <v>0</v>
      </c>
      <c r="AE47" s="17">
        <v>0</v>
      </c>
      <c r="AF47" s="17">
        <v>0</v>
      </c>
      <c r="AG47" s="12">
        <v>0</v>
      </c>
      <c r="AH47" s="16">
        <v>0</v>
      </c>
      <c r="AI47" s="17">
        <v>0</v>
      </c>
      <c r="AJ47" s="17">
        <v>0</v>
      </c>
      <c r="AK47" s="17">
        <v>0</v>
      </c>
      <c r="AL47" s="17">
        <v>0</v>
      </c>
      <c r="AM47" s="17">
        <v>0</v>
      </c>
      <c r="AN47" s="17">
        <v>0</v>
      </c>
      <c r="AO47" s="12">
        <v>0</v>
      </c>
    </row>
    <row r="48" spans="1:41" x14ac:dyDescent="0.25">
      <c r="A48" s="4" t="s">
        <v>39</v>
      </c>
      <c r="B48" s="67">
        <v>527178</v>
      </c>
      <c r="C48" s="53">
        <v>0</v>
      </c>
      <c r="D48" s="53">
        <v>0</v>
      </c>
      <c r="E48" s="53">
        <v>0</v>
      </c>
      <c r="F48" s="53">
        <v>0</v>
      </c>
      <c r="G48" s="53">
        <v>0</v>
      </c>
      <c r="H48" s="53">
        <v>150214</v>
      </c>
      <c r="I48" s="68">
        <v>677392</v>
      </c>
      <c r="J48" s="16">
        <v>316306.80000000005</v>
      </c>
      <c r="K48" s="17">
        <v>0</v>
      </c>
      <c r="L48" s="17">
        <v>0</v>
      </c>
      <c r="M48" s="17">
        <v>0</v>
      </c>
      <c r="N48" s="17">
        <v>0</v>
      </c>
      <c r="O48" s="17">
        <v>0</v>
      </c>
      <c r="P48" s="17">
        <v>90128.4</v>
      </c>
      <c r="Q48" s="12">
        <v>406435.20000000007</v>
      </c>
      <c r="R48" s="16">
        <v>210871.2</v>
      </c>
      <c r="S48" s="17">
        <v>0</v>
      </c>
      <c r="T48" s="17">
        <v>0</v>
      </c>
      <c r="U48" s="17">
        <v>0</v>
      </c>
      <c r="V48" s="17">
        <v>0</v>
      </c>
      <c r="W48" s="17">
        <v>0</v>
      </c>
      <c r="X48" s="17">
        <v>60085.599999999999</v>
      </c>
      <c r="Y48" s="12">
        <v>270956.79999999999</v>
      </c>
      <c r="Z48" s="16">
        <v>0</v>
      </c>
      <c r="AA48" s="17">
        <v>0</v>
      </c>
      <c r="AB48" s="17">
        <v>0</v>
      </c>
      <c r="AC48" s="17">
        <v>0</v>
      </c>
      <c r="AD48" s="17">
        <v>0</v>
      </c>
      <c r="AE48" s="17">
        <v>0</v>
      </c>
      <c r="AF48" s="17">
        <v>0</v>
      </c>
      <c r="AG48" s="12">
        <v>0</v>
      </c>
      <c r="AH48" s="16">
        <v>0</v>
      </c>
      <c r="AI48" s="17">
        <v>0</v>
      </c>
      <c r="AJ48" s="17">
        <v>0</v>
      </c>
      <c r="AK48" s="17">
        <v>0</v>
      </c>
      <c r="AL48" s="17">
        <v>0</v>
      </c>
      <c r="AM48" s="17">
        <v>0</v>
      </c>
      <c r="AN48" s="17">
        <v>0</v>
      </c>
      <c r="AO48" s="12">
        <v>0</v>
      </c>
    </row>
    <row r="49" spans="1:41" x14ac:dyDescent="0.25">
      <c r="A49" s="4" t="s">
        <v>40</v>
      </c>
      <c r="B49" s="67">
        <v>482089.7</v>
      </c>
      <c r="C49" s="53">
        <v>0</v>
      </c>
      <c r="D49" s="53">
        <v>0</v>
      </c>
      <c r="E49" s="53">
        <v>0</v>
      </c>
      <c r="F49" s="53">
        <v>0</v>
      </c>
      <c r="G49" s="53">
        <v>0</v>
      </c>
      <c r="H49" s="53">
        <v>0</v>
      </c>
      <c r="I49" s="68">
        <v>482089.7</v>
      </c>
      <c r="J49" s="16">
        <v>482089.7</v>
      </c>
      <c r="K49" s="17">
        <v>0</v>
      </c>
      <c r="L49" s="17">
        <v>0</v>
      </c>
      <c r="M49" s="17">
        <v>0</v>
      </c>
      <c r="N49" s="17">
        <v>0</v>
      </c>
      <c r="O49" s="17">
        <v>0</v>
      </c>
      <c r="P49" s="17">
        <v>0</v>
      </c>
      <c r="Q49" s="12">
        <v>482089.7</v>
      </c>
      <c r="R49" s="16">
        <v>0</v>
      </c>
      <c r="S49" s="17">
        <v>0</v>
      </c>
      <c r="T49" s="17">
        <v>0</v>
      </c>
      <c r="U49" s="17">
        <v>0</v>
      </c>
      <c r="V49" s="17">
        <v>0</v>
      </c>
      <c r="W49" s="17">
        <v>0</v>
      </c>
      <c r="X49" s="17">
        <v>0</v>
      </c>
      <c r="Y49" s="12">
        <v>0</v>
      </c>
      <c r="Z49" s="16">
        <v>0</v>
      </c>
      <c r="AA49" s="17">
        <v>0</v>
      </c>
      <c r="AB49" s="17">
        <v>0</v>
      </c>
      <c r="AC49" s="17">
        <v>0</v>
      </c>
      <c r="AD49" s="17">
        <v>0</v>
      </c>
      <c r="AE49" s="17">
        <v>0</v>
      </c>
      <c r="AF49" s="17">
        <v>0</v>
      </c>
      <c r="AG49" s="12">
        <v>0</v>
      </c>
      <c r="AH49" s="16">
        <v>0</v>
      </c>
      <c r="AI49" s="17">
        <v>0</v>
      </c>
      <c r="AJ49" s="17">
        <v>0</v>
      </c>
      <c r="AK49" s="17">
        <v>0</v>
      </c>
      <c r="AL49" s="17">
        <v>0</v>
      </c>
      <c r="AM49" s="17">
        <v>0</v>
      </c>
      <c r="AN49" s="17">
        <v>0</v>
      </c>
      <c r="AO49" s="12">
        <v>0</v>
      </c>
    </row>
    <row r="50" spans="1:41" x14ac:dyDescent="0.25">
      <c r="A50" s="4" t="s">
        <v>41</v>
      </c>
      <c r="B50" s="67">
        <v>144980</v>
      </c>
      <c r="C50" s="53">
        <v>0</v>
      </c>
      <c r="D50" s="53">
        <v>0</v>
      </c>
      <c r="E50" s="53">
        <v>0</v>
      </c>
      <c r="F50" s="53">
        <v>0</v>
      </c>
      <c r="G50" s="53">
        <v>56944</v>
      </c>
      <c r="H50" s="53">
        <v>0</v>
      </c>
      <c r="I50" s="68">
        <v>201924</v>
      </c>
      <c r="J50" s="16">
        <v>55120</v>
      </c>
      <c r="K50" s="17">
        <v>0</v>
      </c>
      <c r="L50" s="17">
        <v>0</v>
      </c>
      <c r="M50" s="17">
        <v>0</v>
      </c>
      <c r="N50" s="17">
        <v>0</v>
      </c>
      <c r="O50" s="17">
        <v>56944</v>
      </c>
      <c r="P50" s="17">
        <v>0</v>
      </c>
      <c r="Q50" s="12">
        <v>112064</v>
      </c>
      <c r="R50" s="16">
        <v>0</v>
      </c>
      <c r="S50" s="17">
        <v>0</v>
      </c>
      <c r="T50" s="17">
        <v>0</v>
      </c>
      <c r="U50" s="17">
        <v>0</v>
      </c>
      <c r="V50" s="17">
        <v>0</v>
      </c>
      <c r="W50" s="17">
        <v>0</v>
      </c>
      <c r="X50" s="17">
        <v>0</v>
      </c>
      <c r="Y50" s="12">
        <v>0</v>
      </c>
      <c r="Z50" s="16">
        <v>89860</v>
      </c>
      <c r="AA50" s="17">
        <v>0</v>
      </c>
      <c r="AB50" s="17">
        <v>0</v>
      </c>
      <c r="AC50" s="17">
        <v>0</v>
      </c>
      <c r="AD50" s="17">
        <v>0</v>
      </c>
      <c r="AE50" s="17">
        <v>0</v>
      </c>
      <c r="AF50" s="17">
        <v>0</v>
      </c>
      <c r="AG50" s="12">
        <v>89860</v>
      </c>
      <c r="AH50" s="16">
        <v>0</v>
      </c>
      <c r="AI50" s="17">
        <v>0</v>
      </c>
      <c r="AJ50" s="17">
        <v>0</v>
      </c>
      <c r="AK50" s="17">
        <v>0</v>
      </c>
      <c r="AL50" s="17">
        <v>0</v>
      </c>
      <c r="AM50" s="17">
        <v>0</v>
      </c>
      <c r="AN50" s="17">
        <v>0</v>
      </c>
      <c r="AO50" s="12">
        <v>0</v>
      </c>
    </row>
    <row r="51" spans="1:41" x14ac:dyDescent="0.25">
      <c r="A51" s="4" t="s">
        <v>42</v>
      </c>
      <c r="B51" s="67">
        <v>498568</v>
      </c>
      <c r="C51" s="53">
        <v>0</v>
      </c>
      <c r="D51" s="53">
        <v>2900</v>
      </c>
      <c r="E51" s="53">
        <v>0</v>
      </c>
      <c r="F51" s="53">
        <v>0</v>
      </c>
      <c r="G51" s="53">
        <v>0</v>
      </c>
      <c r="H51" s="53">
        <v>0</v>
      </c>
      <c r="I51" s="68">
        <v>501468</v>
      </c>
      <c r="J51" s="16">
        <v>148216</v>
      </c>
      <c r="K51" s="17">
        <v>0</v>
      </c>
      <c r="L51" s="17">
        <v>2900</v>
      </c>
      <c r="M51" s="17">
        <v>0</v>
      </c>
      <c r="N51" s="17">
        <v>0</v>
      </c>
      <c r="O51" s="17">
        <v>0</v>
      </c>
      <c r="P51" s="17">
        <v>0</v>
      </c>
      <c r="Q51" s="12">
        <v>151116</v>
      </c>
      <c r="R51" s="16">
        <v>350352</v>
      </c>
      <c r="S51" s="17">
        <v>0</v>
      </c>
      <c r="T51" s="17">
        <v>0</v>
      </c>
      <c r="U51" s="17">
        <v>0</v>
      </c>
      <c r="V51" s="17">
        <v>0</v>
      </c>
      <c r="W51" s="17">
        <v>0</v>
      </c>
      <c r="X51" s="17">
        <v>0</v>
      </c>
      <c r="Y51" s="12">
        <v>350352</v>
      </c>
      <c r="Z51" s="16">
        <v>0</v>
      </c>
      <c r="AA51" s="17">
        <v>0</v>
      </c>
      <c r="AB51" s="17">
        <v>0</v>
      </c>
      <c r="AC51" s="17">
        <v>0</v>
      </c>
      <c r="AD51" s="17">
        <v>0</v>
      </c>
      <c r="AE51" s="17">
        <v>0</v>
      </c>
      <c r="AF51" s="17">
        <v>0</v>
      </c>
      <c r="AG51" s="12">
        <v>0</v>
      </c>
      <c r="AH51" s="16">
        <v>0</v>
      </c>
      <c r="AI51" s="17">
        <v>0</v>
      </c>
      <c r="AJ51" s="17">
        <v>0</v>
      </c>
      <c r="AK51" s="17">
        <v>0</v>
      </c>
      <c r="AL51" s="17">
        <v>0</v>
      </c>
      <c r="AM51" s="17">
        <v>0</v>
      </c>
      <c r="AN51" s="17">
        <v>0</v>
      </c>
      <c r="AO51" s="12">
        <v>0</v>
      </c>
    </row>
    <row r="52" spans="1:41" x14ac:dyDescent="0.25">
      <c r="A52" s="4" t="s">
        <v>43</v>
      </c>
      <c r="B52" s="67">
        <v>468909.39</v>
      </c>
      <c r="C52" s="53">
        <v>0</v>
      </c>
      <c r="D52" s="53">
        <v>0</v>
      </c>
      <c r="E52" s="53">
        <v>0</v>
      </c>
      <c r="F52" s="53">
        <v>0</v>
      </c>
      <c r="G52" s="53">
        <v>36000.230000000003</v>
      </c>
      <c r="H52" s="53">
        <v>0</v>
      </c>
      <c r="I52" s="68">
        <v>504909.62</v>
      </c>
      <c r="J52" s="16">
        <v>0</v>
      </c>
      <c r="K52" s="17">
        <v>0</v>
      </c>
      <c r="L52" s="17">
        <v>0</v>
      </c>
      <c r="M52" s="17">
        <v>0</v>
      </c>
      <c r="N52" s="17">
        <v>0</v>
      </c>
      <c r="O52" s="17">
        <v>36000.230000000003</v>
      </c>
      <c r="P52" s="17">
        <v>0</v>
      </c>
      <c r="Q52" s="12">
        <v>36000.230000000003</v>
      </c>
      <c r="R52" s="16">
        <v>468636.64</v>
      </c>
      <c r="S52" s="17">
        <v>0</v>
      </c>
      <c r="T52" s="17">
        <v>0</v>
      </c>
      <c r="U52" s="17">
        <v>0</v>
      </c>
      <c r="V52" s="17">
        <v>0</v>
      </c>
      <c r="W52" s="17">
        <v>0</v>
      </c>
      <c r="X52" s="17">
        <v>0</v>
      </c>
      <c r="Y52" s="12">
        <v>468636.64</v>
      </c>
      <c r="Z52" s="16">
        <v>0</v>
      </c>
      <c r="AA52" s="17">
        <v>0</v>
      </c>
      <c r="AB52" s="17">
        <v>0</v>
      </c>
      <c r="AC52" s="17">
        <v>0</v>
      </c>
      <c r="AD52" s="17">
        <v>0</v>
      </c>
      <c r="AE52" s="17">
        <v>0</v>
      </c>
      <c r="AF52" s="17">
        <v>0</v>
      </c>
      <c r="AG52" s="12">
        <v>0</v>
      </c>
      <c r="AH52" s="16">
        <v>272.75</v>
      </c>
      <c r="AI52" s="17">
        <v>0</v>
      </c>
      <c r="AJ52" s="17">
        <v>0</v>
      </c>
      <c r="AK52" s="17">
        <v>0</v>
      </c>
      <c r="AL52" s="17">
        <v>0</v>
      </c>
      <c r="AM52" s="17">
        <v>0</v>
      </c>
      <c r="AN52" s="17">
        <v>0</v>
      </c>
      <c r="AO52" s="12">
        <v>272.75</v>
      </c>
    </row>
    <row r="53" spans="1:41" x14ac:dyDescent="0.25">
      <c r="A53" s="4" t="s">
        <v>44</v>
      </c>
      <c r="B53" s="67">
        <v>0</v>
      </c>
      <c r="C53" s="53">
        <v>0</v>
      </c>
      <c r="D53" s="53">
        <v>0</v>
      </c>
      <c r="E53" s="53">
        <v>0</v>
      </c>
      <c r="F53" s="53">
        <v>0</v>
      </c>
      <c r="G53" s="53">
        <v>0</v>
      </c>
      <c r="H53" s="53">
        <v>0</v>
      </c>
      <c r="I53" s="68">
        <v>0</v>
      </c>
      <c r="J53" s="16">
        <v>0</v>
      </c>
      <c r="K53" s="17">
        <v>0</v>
      </c>
      <c r="L53" s="17">
        <v>0</v>
      </c>
      <c r="M53" s="17">
        <v>0</v>
      </c>
      <c r="N53" s="17">
        <v>0</v>
      </c>
      <c r="O53" s="17">
        <v>0</v>
      </c>
      <c r="P53" s="17">
        <v>0</v>
      </c>
      <c r="Q53" s="12">
        <v>0</v>
      </c>
      <c r="R53" s="16">
        <v>0</v>
      </c>
      <c r="S53" s="17">
        <v>0</v>
      </c>
      <c r="T53" s="17">
        <v>0</v>
      </c>
      <c r="U53" s="17">
        <v>0</v>
      </c>
      <c r="V53" s="17">
        <v>0</v>
      </c>
      <c r="W53" s="17">
        <v>0</v>
      </c>
      <c r="X53" s="17">
        <v>0</v>
      </c>
      <c r="Y53" s="12">
        <v>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row>
    <row r="54" spans="1:41" x14ac:dyDescent="0.25">
      <c r="A54" s="4" t="s">
        <v>264</v>
      </c>
      <c r="B54" s="67">
        <v>1955568</v>
      </c>
      <c r="C54" s="53">
        <v>197000</v>
      </c>
      <c r="D54" s="53">
        <v>0</v>
      </c>
      <c r="E54" s="53">
        <v>0</v>
      </c>
      <c r="F54" s="53">
        <v>0</v>
      </c>
      <c r="G54" s="53">
        <v>0</v>
      </c>
      <c r="H54" s="53">
        <v>899093</v>
      </c>
      <c r="I54" s="68">
        <v>3051661</v>
      </c>
      <c r="J54" s="16">
        <v>1955568</v>
      </c>
      <c r="K54" s="17">
        <v>0</v>
      </c>
      <c r="L54" s="17">
        <v>0</v>
      </c>
      <c r="M54" s="17">
        <v>0</v>
      </c>
      <c r="N54" s="17">
        <v>0</v>
      </c>
      <c r="O54" s="17">
        <v>0</v>
      </c>
      <c r="P54" s="17">
        <v>0</v>
      </c>
      <c r="Q54" s="12">
        <v>1955568</v>
      </c>
      <c r="R54" s="16">
        <v>0</v>
      </c>
      <c r="S54" s="17">
        <v>0</v>
      </c>
      <c r="T54" s="17">
        <v>0</v>
      </c>
      <c r="U54" s="17">
        <v>0</v>
      </c>
      <c r="V54" s="17">
        <v>0</v>
      </c>
      <c r="W54" s="17">
        <v>0</v>
      </c>
      <c r="X54" s="17">
        <v>817144</v>
      </c>
      <c r="Y54" s="12">
        <v>817144</v>
      </c>
      <c r="Z54" s="16">
        <v>0</v>
      </c>
      <c r="AA54" s="17">
        <v>0</v>
      </c>
      <c r="AB54" s="17">
        <v>0</v>
      </c>
      <c r="AC54" s="17">
        <v>0</v>
      </c>
      <c r="AD54" s="17">
        <v>0</v>
      </c>
      <c r="AE54" s="17">
        <v>0</v>
      </c>
      <c r="AF54" s="17">
        <v>0</v>
      </c>
      <c r="AG54" s="12">
        <v>0</v>
      </c>
      <c r="AH54" s="16">
        <v>0</v>
      </c>
      <c r="AI54" s="17">
        <v>197000</v>
      </c>
      <c r="AJ54" s="17">
        <v>0</v>
      </c>
      <c r="AK54" s="17">
        <v>0</v>
      </c>
      <c r="AL54" s="17">
        <v>0</v>
      </c>
      <c r="AM54" s="17">
        <v>0</v>
      </c>
      <c r="AN54" s="17">
        <v>81949</v>
      </c>
      <c r="AO54" s="12">
        <v>278949</v>
      </c>
    </row>
    <row r="55" spans="1:41" x14ac:dyDescent="0.25">
      <c r="A55" s="4" t="s">
        <v>45</v>
      </c>
      <c r="B55" s="67">
        <v>1771324</v>
      </c>
      <c r="C55" s="53">
        <v>0</v>
      </c>
      <c r="D55" s="53">
        <v>0</v>
      </c>
      <c r="E55" s="53">
        <v>0</v>
      </c>
      <c r="F55" s="53">
        <v>0</v>
      </c>
      <c r="G55" s="53">
        <v>96417</v>
      </c>
      <c r="H55" s="53">
        <v>0</v>
      </c>
      <c r="I55" s="68">
        <v>1867741</v>
      </c>
      <c r="J55" s="16">
        <v>906129</v>
      </c>
      <c r="K55" s="17">
        <v>0</v>
      </c>
      <c r="L55" s="17">
        <v>0</v>
      </c>
      <c r="M55" s="17">
        <v>0</v>
      </c>
      <c r="N55" s="17">
        <v>0</v>
      </c>
      <c r="O55" s="17">
        <v>36246</v>
      </c>
      <c r="P55" s="17">
        <v>0</v>
      </c>
      <c r="Q55" s="12">
        <v>942375</v>
      </c>
      <c r="R55" s="16">
        <v>0</v>
      </c>
      <c r="S55" s="17">
        <v>0</v>
      </c>
      <c r="T55" s="17">
        <v>0</v>
      </c>
      <c r="U55" s="17">
        <v>0</v>
      </c>
      <c r="V55" s="17">
        <v>0</v>
      </c>
      <c r="W55" s="17">
        <v>43806</v>
      </c>
      <c r="X55" s="17">
        <v>0</v>
      </c>
      <c r="Y55" s="12">
        <v>43806</v>
      </c>
      <c r="Z55" s="16">
        <v>865195</v>
      </c>
      <c r="AA55" s="17">
        <v>0</v>
      </c>
      <c r="AB55" s="17">
        <v>0</v>
      </c>
      <c r="AC55" s="17">
        <v>0</v>
      </c>
      <c r="AD55" s="17">
        <v>0</v>
      </c>
      <c r="AE55" s="17">
        <v>16365</v>
      </c>
      <c r="AF55" s="17">
        <v>0</v>
      </c>
      <c r="AG55" s="12">
        <v>881560</v>
      </c>
      <c r="AH55" s="16">
        <v>0</v>
      </c>
      <c r="AI55" s="17">
        <v>0</v>
      </c>
      <c r="AJ55" s="17">
        <v>0</v>
      </c>
      <c r="AK55" s="17">
        <v>0</v>
      </c>
      <c r="AL55" s="17">
        <v>0</v>
      </c>
      <c r="AM55" s="17">
        <v>0</v>
      </c>
      <c r="AN55" s="17">
        <v>0</v>
      </c>
      <c r="AO55" s="12">
        <v>0</v>
      </c>
    </row>
    <row r="56" spans="1:41" x14ac:dyDescent="0.25">
      <c r="A56" s="4" t="s">
        <v>46</v>
      </c>
      <c r="B56" s="67">
        <v>1071723.47</v>
      </c>
      <c r="C56" s="53">
        <v>0</v>
      </c>
      <c r="D56" s="53">
        <v>215545.45</v>
      </c>
      <c r="E56" s="53">
        <v>0</v>
      </c>
      <c r="F56" s="53">
        <v>0</v>
      </c>
      <c r="G56" s="53">
        <v>14794.59</v>
      </c>
      <c r="H56" s="53">
        <v>0</v>
      </c>
      <c r="I56" s="68">
        <v>1302063.51</v>
      </c>
      <c r="J56" s="16">
        <v>1071723.47</v>
      </c>
      <c r="K56" s="17">
        <v>0</v>
      </c>
      <c r="L56" s="17">
        <v>0</v>
      </c>
      <c r="M56" s="17">
        <v>0</v>
      </c>
      <c r="N56" s="17">
        <v>0</v>
      </c>
      <c r="O56" s="17">
        <v>8838.08</v>
      </c>
      <c r="P56" s="17">
        <v>0</v>
      </c>
      <c r="Q56" s="12">
        <v>1080561.55</v>
      </c>
      <c r="R56" s="16">
        <v>0</v>
      </c>
      <c r="S56" s="17">
        <v>0</v>
      </c>
      <c r="T56" s="17">
        <v>0</v>
      </c>
      <c r="U56" s="17">
        <v>0</v>
      </c>
      <c r="V56" s="17">
        <v>0</v>
      </c>
      <c r="W56" s="17">
        <v>0</v>
      </c>
      <c r="X56" s="17">
        <v>0</v>
      </c>
      <c r="Y56" s="12">
        <v>0</v>
      </c>
      <c r="Z56" s="16">
        <v>0</v>
      </c>
      <c r="AA56" s="17">
        <v>0</v>
      </c>
      <c r="AB56" s="17">
        <v>0</v>
      </c>
      <c r="AC56" s="17">
        <v>0</v>
      </c>
      <c r="AD56" s="17">
        <v>0</v>
      </c>
      <c r="AE56" s="17">
        <v>0</v>
      </c>
      <c r="AF56" s="17">
        <v>0</v>
      </c>
      <c r="AG56" s="12">
        <v>0</v>
      </c>
      <c r="AH56" s="16">
        <v>0</v>
      </c>
      <c r="AI56" s="17">
        <v>0</v>
      </c>
      <c r="AJ56" s="17">
        <v>215545.45</v>
      </c>
      <c r="AK56" s="17">
        <v>0</v>
      </c>
      <c r="AL56" s="17">
        <v>0</v>
      </c>
      <c r="AM56" s="17">
        <v>5956.51</v>
      </c>
      <c r="AN56" s="17">
        <v>0</v>
      </c>
      <c r="AO56" s="12">
        <v>221501.96000000002</v>
      </c>
    </row>
    <row r="57" spans="1:41" x14ac:dyDescent="0.25">
      <c r="A57" s="4" t="s">
        <v>47</v>
      </c>
      <c r="B57" s="67">
        <v>1637278</v>
      </c>
      <c r="C57" s="53">
        <v>0</v>
      </c>
      <c r="D57" s="53">
        <v>0</v>
      </c>
      <c r="E57" s="53">
        <v>0</v>
      </c>
      <c r="F57" s="53">
        <v>0</v>
      </c>
      <c r="G57" s="53">
        <v>818</v>
      </c>
      <c r="H57" s="53">
        <v>28725</v>
      </c>
      <c r="I57" s="68">
        <v>1666821</v>
      </c>
      <c r="J57" s="16">
        <v>1608571</v>
      </c>
      <c r="K57" s="17">
        <v>0</v>
      </c>
      <c r="L57" s="17">
        <v>0</v>
      </c>
      <c r="M57" s="17">
        <v>0</v>
      </c>
      <c r="N57" s="17">
        <v>0</v>
      </c>
      <c r="O57" s="17">
        <v>0</v>
      </c>
      <c r="P57" s="17">
        <v>0</v>
      </c>
      <c r="Q57" s="12">
        <v>1608571</v>
      </c>
      <c r="R57" s="16">
        <v>7072</v>
      </c>
      <c r="S57" s="17">
        <v>0</v>
      </c>
      <c r="T57" s="17">
        <v>0</v>
      </c>
      <c r="U57" s="17">
        <v>0</v>
      </c>
      <c r="V57" s="17">
        <v>0</v>
      </c>
      <c r="W57" s="17">
        <v>0</v>
      </c>
      <c r="X57" s="17">
        <v>28725</v>
      </c>
      <c r="Y57" s="12">
        <v>35797</v>
      </c>
      <c r="Z57" s="16">
        <v>21635</v>
      </c>
      <c r="AA57" s="17">
        <v>0</v>
      </c>
      <c r="AB57" s="17">
        <v>0</v>
      </c>
      <c r="AC57" s="17">
        <v>0</v>
      </c>
      <c r="AD57" s="17">
        <v>0</v>
      </c>
      <c r="AE57" s="17">
        <v>0</v>
      </c>
      <c r="AF57" s="17">
        <v>0</v>
      </c>
      <c r="AG57" s="12">
        <v>21635</v>
      </c>
      <c r="AH57" s="16">
        <v>0</v>
      </c>
      <c r="AI57" s="17">
        <v>0</v>
      </c>
      <c r="AJ57" s="17">
        <v>0</v>
      </c>
      <c r="AK57" s="17">
        <v>0</v>
      </c>
      <c r="AL57" s="17">
        <v>0</v>
      </c>
      <c r="AM57" s="17">
        <v>818</v>
      </c>
      <c r="AN57" s="17">
        <v>0</v>
      </c>
      <c r="AO57" s="12">
        <v>818</v>
      </c>
    </row>
    <row r="58" spans="1:41" x14ac:dyDescent="0.25">
      <c r="A58" s="4" t="s">
        <v>48</v>
      </c>
      <c r="B58" s="67">
        <v>2917367</v>
      </c>
      <c r="C58" s="53">
        <v>30045</v>
      </c>
      <c r="D58" s="53">
        <v>56500</v>
      </c>
      <c r="E58" s="53">
        <v>0</v>
      </c>
      <c r="F58" s="53">
        <v>0</v>
      </c>
      <c r="G58" s="53">
        <v>0</v>
      </c>
      <c r="H58" s="53">
        <v>1664202</v>
      </c>
      <c r="I58" s="68">
        <v>4668114</v>
      </c>
      <c r="J58" s="16">
        <v>2917004</v>
      </c>
      <c r="K58" s="17">
        <v>0</v>
      </c>
      <c r="L58" s="17">
        <v>0</v>
      </c>
      <c r="M58" s="17">
        <v>0</v>
      </c>
      <c r="N58" s="17">
        <v>0</v>
      </c>
      <c r="O58" s="17">
        <v>0</v>
      </c>
      <c r="P58" s="17">
        <v>213493</v>
      </c>
      <c r="Q58" s="12">
        <v>3130497</v>
      </c>
      <c r="R58" s="16">
        <v>363</v>
      </c>
      <c r="S58" s="17">
        <v>0</v>
      </c>
      <c r="T58" s="17">
        <v>56500</v>
      </c>
      <c r="U58" s="17">
        <v>0</v>
      </c>
      <c r="V58" s="17">
        <v>0</v>
      </c>
      <c r="W58" s="17">
        <v>0</v>
      </c>
      <c r="X58" s="17">
        <v>641091</v>
      </c>
      <c r="Y58" s="12">
        <v>697954</v>
      </c>
      <c r="Z58" s="16">
        <v>0</v>
      </c>
      <c r="AA58" s="17">
        <v>0</v>
      </c>
      <c r="AB58" s="17">
        <v>0</v>
      </c>
      <c r="AC58" s="17">
        <v>0</v>
      </c>
      <c r="AD58" s="17">
        <v>0</v>
      </c>
      <c r="AE58" s="17">
        <v>0</v>
      </c>
      <c r="AF58" s="17">
        <v>0</v>
      </c>
      <c r="AG58" s="12">
        <v>0</v>
      </c>
      <c r="AH58" s="16">
        <v>0</v>
      </c>
      <c r="AI58" s="17">
        <v>30045</v>
      </c>
      <c r="AJ58" s="17">
        <v>0</v>
      </c>
      <c r="AK58" s="17">
        <v>0</v>
      </c>
      <c r="AL58" s="17">
        <v>0</v>
      </c>
      <c r="AM58" s="17">
        <v>0</v>
      </c>
      <c r="AN58" s="17">
        <v>809618</v>
      </c>
      <c r="AO58" s="12">
        <v>839663</v>
      </c>
    </row>
    <row r="59" spans="1:41" x14ac:dyDescent="0.25">
      <c r="A59" s="4" t="s">
        <v>49</v>
      </c>
      <c r="B59" s="67">
        <v>1220043.3200000003</v>
      </c>
      <c r="C59" s="53">
        <v>0</v>
      </c>
      <c r="D59" s="53">
        <v>0</v>
      </c>
      <c r="E59" s="53">
        <v>0</v>
      </c>
      <c r="F59" s="53">
        <v>0</v>
      </c>
      <c r="G59" s="53">
        <v>0</v>
      </c>
      <c r="H59" s="53">
        <v>0</v>
      </c>
      <c r="I59" s="68">
        <v>1220043.3200000003</v>
      </c>
      <c r="J59" s="16">
        <v>702798.32000000018</v>
      </c>
      <c r="K59" s="17">
        <v>0</v>
      </c>
      <c r="L59" s="17">
        <v>0</v>
      </c>
      <c r="M59" s="17">
        <v>0</v>
      </c>
      <c r="N59" s="17">
        <v>0</v>
      </c>
      <c r="O59" s="17">
        <v>0</v>
      </c>
      <c r="P59" s="17">
        <v>0</v>
      </c>
      <c r="Q59" s="12">
        <v>702798.32000000018</v>
      </c>
      <c r="R59" s="16">
        <v>517245</v>
      </c>
      <c r="S59" s="17">
        <v>0</v>
      </c>
      <c r="T59" s="17">
        <v>0</v>
      </c>
      <c r="U59" s="17">
        <v>0</v>
      </c>
      <c r="V59" s="17">
        <v>0</v>
      </c>
      <c r="W59" s="17">
        <v>0</v>
      </c>
      <c r="X59" s="17">
        <v>0</v>
      </c>
      <c r="Y59" s="12">
        <v>517245</v>
      </c>
      <c r="Z59" s="16">
        <v>0</v>
      </c>
      <c r="AA59" s="17">
        <v>0</v>
      </c>
      <c r="AB59" s="17">
        <v>0</v>
      </c>
      <c r="AC59" s="17">
        <v>0</v>
      </c>
      <c r="AD59" s="17">
        <v>0</v>
      </c>
      <c r="AE59" s="17">
        <v>0</v>
      </c>
      <c r="AF59" s="17">
        <v>0</v>
      </c>
      <c r="AG59" s="12">
        <v>0</v>
      </c>
      <c r="AH59" s="16">
        <v>0</v>
      </c>
      <c r="AI59" s="17">
        <v>0</v>
      </c>
      <c r="AJ59" s="17">
        <v>0</v>
      </c>
      <c r="AK59" s="17">
        <v>0</v>
      </c>
      <c r="AL59" s="17">
        <v>0</v>
      </c>
      <c r="AM59" s="17">
        <v>0</v>
      </c>
      <c r="AN59" s="17">
        <v>0</v>
      </c>
      <c r="AO59" s="12">
        <v>0</v>
      </c>
    </row>
    <row r="60" spans="1:41" x14ac:dyDescent="0.25">
      <c r="A60" s="4" t="s">
        <v>50</v>
      </c>
      <c r="B60" s="67">
        <v>325227</v>
      </c>
      <c r="C60" s="53">
        <v>0</v>
      </c>
      <c r="D60" s="53">
        <v>0</v>
      </c>
      <c r="E60" s="53">
        <v>0</v>
      </c>
      <c r="F60" s="53">
        <v>0</v>
      </c>
      <c r="G60" s="53">
        <v>0</v>
      </c>
      <c r="H60" s="53">
        <v>194235</v>
      </c>
      <c r="I60" s="68">
        <v>519462</v>
      </c>
      <c r="J60" s="16">
        <v>325227</v>
      </c>
      <c r="K60" s="17">
        <v>0</v>
      </c>
      <c r="L60" s="17">
        <v>0</v>
      </c>
      <c r="M60" s="17">
        <v>0</v>
      </c>
      <c r="N60" s="17">
        <v>0</v>
      </c>
      <c r="O60" s="17">
        <v>0</v>
      </c>
      <c r="P60" s="17">
        <v>69788</v>
      </c>
      <c r="Q60" s="12">
        <v>395015</v>
      </c>
      <c r="R60" s="16">
        <v>0</v>
      </c>
      <c r="S60" s="17">
        <v>0</v>
      </c>
      <c r="T60" s="17">
        <v>0</v>
      </c>
      <c r="U60" s="17">
        <v>0</v>
      </c>
      <c r="V60" s="17">
        <v>0</v>
      </c>
      <c r="W60" s="17">
        <v>0</v>
      </c>
      <c r="X60" s="17">
        <v>124447</v>
      </c>
      <c r="Y60" s="12">
        <v>124447</v>
      </c>
      <c r="Z60" s="16">
        <v>0</v>
      </c>
      <c r="AA60" s="17">
        <v>0</v>
      </c>
      <c r="AB60" s="17">
        <v>0</v>
      </c>
      <c r="AC60" s="17">
        <v>0</v>
      </c>
      <c r="AD60" s="17">
        <v>0</v>
      </c>
      <c r="AE60" s="17">
        <v>0</v>
      </c>
      <c r="AF60" s="17">
        <v>0</v>
      </c>
      <c r="AG60" s="12">
        <v>0</v>
      </c>
      <c r="AH60" s="16">
        <v>0</v>
      </c>
      <c r="AI60" s="17">
        <v>0</v>
      </c>
      <c r="AJ60" s="17">
        <v>0</v>
      </c>
      <c r="AK60" s="17">
        <v>0</v>
      </c>
      <c r="AL60" s="17">
        <v>0</v>
      </c>
      <c r="AM60" s="17">
        <v>0</v>
      </c>
      <c r="AN60" s="17">
        <v>0</v>
      </c>
      <c r="AO60" s="12">
        <v>0</v>
      </c>
    </row>
    <row r="61" spans="1:41" x14ac:dyDescent="0.25">
      <c r="A61" s="4" t="s">
        <v>51</v>
      </c>
      <c r="B61" s="67">
        <v>863171.16</v>
      </c>
      <c r="C61" s="53">
        <v>0</v>
      </c>
      <c r="D61" s="53">
        <v>0</v>
      </c>
      <c r="E61" s="53">
        <v>0</v>
      </c>
      <c r="F61" s="53">
        <v>0</v>
      </c>
      <c r="G61" s="53">
        <v>158192.07</v>
      </c>
      <c r="H61" s="53">
        <v>0</v>
      </c>
      <c r="I61" s="68">
        <v>1021363.2300000001</v>
      </c>
      <c r="J61" s="16">
        <v>0</v>
      </c>
      <c r="K61" s="17">
        <v>0</v>
      </c>
      <c r="L61" s="17">
        <v>0</v>
      </c>
      <c r="M61" s="17">
        <v>0</v>
      </c>
      <c r="N61" s="17">
        <v>0</v>
      </c>
      <c r="O61" s="17">
        <v>10000</v>
      </c>
      <c r="P61" s="17">
        <v>0</v>
      </c>
      <c r="Q61" s="12">
        <v>10000</v>
      </c>
      <c r="R61" s="16">
        <v>616060</v>
      </c>
      <c r="S61" s="17">
        <v>0</v>
      </c>
      <c r="T61" s="17">
        <v>0</v>
      </c>
      <c r="U61" s="17">
        <v>0</v>
      </c>
      <c r="V61" s="17">
        <v>0</v>
      </c>
      <c r="W61" s="17">
        <v>148192.07</v>
      </c>
      <c r="X61" s="17">
        <v>0</v>
      </c>
      <c r="Y61" s="12">
        <v>764252.07000000007</v>
      </c>
      <c r="Z61" s="16">
        <v>247111.16</v>
      </c>
      <c r="AA61" s="17">
        <v>0</v>
      </c>
      <c r="AB61" s="17">
        <v>0</v>
      </c>
      <c r="AC61" s="17">
        <v>0</v>
      </c>
      <c r="AD61" s="17">
        <v>0</v>
      </c>
      <c r="AE61" s="17" t="s">
        <v>324</v>
      </c>
      <c r="AF61" s="17" t="s">
        <v>324</v>
      </c>
      <c r="AG61" s="12">
        <v>247111.16</v>
      </c>
      <c r="AH61" s="16">
        <v>0</v>
      </c>
      <c r="AI61" s="17">
        <v>0</v>
      </c>
      <c r="AJ61" s="17">
        <v>0</v>
      </c>
      <c r="AK61" s="17">
        <v>0</v>
      </c>
      <c r="AL61" s="17">
        <v>0</v>
      </c>
      <c r="AM61" s="17">
        <v>0</v>
      </c>
      <c r="AN61" s="17">
        <v>0</v>
      </c>
      <c r="AO61" s="12">
        <v>0</v>
      </c>
    </row>
    <row r="62" spans="1:41" x14ac:dyDescent="0.25">
      <c r="A62" s="4" t="s">
        <v>52</v>
      </c>
      <c r="B62" s="67">
        <v>10661295.369999999</v>
      </c>
      <c r="C62" s="53">
        <v>0</v>
      </c>
      <c r="D62" s="53">
        <v>16855</v>
      </c>
      <c r="E62" s="53">
        <v>0</v>
      </c>
      <c r="F62" s="53">
        <v>0</v>
      </c>
      <c r="G62" s="53">
        <v>0</v>
      </c>
      <c r="H62" s="53">
        <v>14716.25</v>
      </c>
      <c r="I62" s="68">
        <v>10692866.619999999</v>
      </c>
      <c r="J62" s="16">
        <v>7419281.3399999999</v>
      </c>
      <c r="K62" s="17">
        <v>0</v>
      </c>
      <c r="L62" s="17">
        <v>16855</v>
      </c>
      <c r="M62" s="17">
        <v>0</v>
      </c>
      <c r="N62" s="17">
        <v>0</v>
      </c>
      <c r="O62" s="17">
        <v>0</v>
      </c>
      <c r="P62" s="17">
        <v>0</v>
      </c>
      <c r="Q62" s="12">
        <v>7436136.3399999999</v>
      </c>
      <c r="R62" s="16">
        <v>3242014.03</v>
      </c>
      <c r="S62" s="17">
        <v>0</v>
      </c>
      <c r="T62" s="17">
        <v>0</v>
      </c>
      <c r="U62" s="17">
        <v>0</v>
      </c>
      <c r="V62" s="17">
        <v>0</v>
      </c>
      <c r="W62" s="17">
        <v>0</v>
      </c>
      <c r="X62" s="17">
        <v>0</v>
      </c>
      <c r="Y62" s="12">
        <v>3242014.03</v>
      </c>
      <c r="Z62" s="16">
        <v>0</v>
      </c>
      <c r="AA62" s="17">
        <v>0</v>
      </c>
      <c r="AB62" s="17">
        <v>0</v>
      </c>
      <c r="AC62" s="17">
        <v>0</v>
      </c>
      <c r="AD62" s="17">
        <v>0</v>
      </c>
      <c r="AE62" s="17">
        <v>0</v>
      </c>
      <c r="AF62" s="17">
        <v>0</v>
      </c>
      <c r="AG62" s="12">
        <v>0</v>
      </c>
      <c r="AH62" s="16">
        <v>0</v>
      </c>
      <c r="AI62" s="17">
        <v>0</v>
      </c>
      <c r="AJ62" s="17">
        <v>0</v>
      </c>
      <c r="AK62" s="17">
        <v>0</v>
      </c>
      <c r="AL62" s="17">
        <v>0</v>
      </c>
      <c r="AM62" s="17">
        <v>0</v>
      </c>
      <c r="AN62" s="17">
        <v>14716.25</v>
      </c>
      <c r="AO62" s="12">
        <v>14716.25</v>
      </c>
    </row>
    <row r="63" spans="1:41" x14ac:dyDescent="0.25">
      <c r="A63" s="4" t="s">
        <v>53</v>
      </c>
      <c r="B63" s="67">
        <v>256669</v>
      </c>
      <c r="C63" s="53">
        <v>0</v>
      </c>
      <c r="D63" s="53">
        <v>0</v>
      </c>
      <c r="E63" s="53">
        <v>0</v>
      </c>
      <c r="F63" s="53">
        <v>0</v>
      </c>
      <c r="G63" s="53">
        <v>0</v>
      </c>
      <c r="H63" s="53">
        <v>0</v>
      </c>
      <c r="I63" s="68">
        <v>256669</v>
      </c>
      <c r="J63" s="16">
        <v>256669</v>
      </c>
      <c r="K63" s="17">
        <v>0</v>
      </c>
      <c r="L63" s="17">
        <v>0</v>
      </c>
      <c r="M63" s="17">
        <v>0</v>
      </c>
      <c r="N63" s="17">
        <v>0</v>
      </c>
      <c r="O63" s="17">
        <v>0</v>
      </c>
      <c r="P63" s="17">
        <v>0</v>
      </c>
      <c r="Q63" s="12">
        <v>256669</v>
      </c>
      <c r="R63" s="16">
        <v>0</v>
      </c>
      <c r="S63" s="17">
        <v>0</v>
      </c>
      <c r="T63" s="17">
        <v>0</v>
      </c>
      <c r="U63" s="17">
        <v>0</v>
      </c>
      <c r="V63" s="17">
        <v>0</v>
      </c>
      <c r="W63" s="17">
        <v>0</v>
      </c>
      <c r="X63" s="17">
        <v>0</v>
      </c>
      <c r="Y63" s="12">
        <v>0</v>
      </c>
      <c r="Z63" s="16">
        <v>0</v>
      </c>
      <c r="AA63" s="17">
        <v>0</v>
      </c>
      <c r="AB63" s="17">
        <v>0</v>
      </c>
      <c r="AC63" s="17">
        <v>0</v>
      </c>
      <c r="AD63" s="17">
        <v>0</v>
      </c>
      <c r="AE63" s="17">
        <v>0</v>
      </c>
      <c r="AF63" s="17">
        <v>0</v>
      </c>
      <c r="AG63" s="12">
        <v>0</v>
      </c>
      <c r="AH63" s="16">
        <v>0</v>
      </c>
      <c r="AI63" s="17">
        <v>0</v>
      </c>
      <c r="AJ63" s="17">
        <v>0</v>
      </c>
      <c r="AK63" s="17">
        <v>0</v>
      </c>
      <c r="AL63" s="17">
        <v>0</v>
      </c>
      <c r="AM63" s="17">
        <v>0</v>
      </c>
      <c r="AN63" s="17">
        <v>0</v>
      </c>
      <c r="AO63" s="12">
        <v>0</v>
      </c>
    </row>
    <row r="64" spans="1:41" x14ac:dyDescent="0.25">
      <c r="A64" s="4" t="s">
        <v>54</v>
      </c>
      <c r="B64" s="67">
        <v>295928</v>
      </c>
      <c r="C64" s="53">
        <v>0</v>
      </c>
      <c r="D64" s="53">
        <v>160000</v>
      </c>
      <c r="E64" s="53">
        <v>0</v>
      </c>
      <c r="F64" s="53">
        <v>0</v>
      </c>
      <c r="G64" s="53">
        <v>12692</v>
      </c>
      <c r="H64" s="53">
        <v>21107</v>
      </c>
      <c r="I64" s="68">
        <v>489727</v>
      </c>
      <c r="J64" s="16">
        <v>295928</v>
      </c>
      <c r="K64" s="17">
        <v>0</v>
      </c>
      <c r="L64" s="17">
        <v>160000</v>
      </c>
      <c r="M64" s="17">
        <v>0</v>
      </c>
      <c r="N64" s="17">
        <v>0</v>
      </c>
      <c r="O64" s="17">
        <v>0</v>
      </c>
      <c r="P64" s="17">
        <v>21107</v>
      </c>
      <c r="Q64" s="12">
        <v>477035</v>
      </c>
      <c r="R64" s="16">
        <v>0</v>
      </c>
      <c r="S64" s="17">
        <v>0</v>
      </c>
      <c r="T64" s="17">
        <v>0</v>
      </c>
      <c r="U64" s="17">
        <v>0</v>
      </c>
      <c r="V64" s="17">
        <v>0</v>
      </c>
      <c r="W64" s="17">
        <v>0</v>
      </c>
      <c r="X64" s="17">
        <v>0</v>
      </c>
      <c r="Y64" s="12">
        <v>0</v>
      </c>
      <c r="Z64" s="16">
        <v>0</v>
      </c>
      <c r="AA64" s="17">
        <v>0</v>
      </c>
      <c r="AB64" s="17">
        <v>0</v>
      </c>
      <c r="AC64" s="17">
        <v>0</v>
      </c>
      <c r="AD64" s="17">
        <v>0</v>
      </c>
      <c r="AE64" s="17">
        <v>0</v>
      </c>
      <c r="AF64" s="17">
        <v>0</v>
      </c>
      <c r="AG64" s="12">
        <v>0</v>
      </c>
      <c r="AH64" s="16">
        <v>0</v>
      </c>
      <c r="AI64" s="17">
        <v>0</v>
      </c>
      <c r="AJ64" s="17">
        <v>0</v>
      </c>
      <c r="AK64" s="17">
        <v>0</v>
      </c>
      <c r="AL64" s="17">
        <v>0</v>
      </c>
      <c r="AM64" s="17">
        <v>12692</v>
      </c>
      <c r="AN64" s="17">
        <v>0</v>
      </c>
      <c r="AO64" s="12">
        <v>12692</v>
      </c>
    </row>
    <row r="65" spans="1:41" x14ac:dyDescent="0.25">
      <c r="A65" s="4" t="s">
        <v>55</v>
      </c>
      <c r="B65" s="67">
        <v>1070425</v>
      </c>
      <c r="C65" s="53">
        <v>0</v>
      </c>
      <c r="D65" s="53">
        <v>0</v>
      </c>
      <c r="E65" s="53">
        <v>0</v>
      </c>
      <c r="F65" s="53">
        <v>0</v>
      </c>
      <c r="G65" s="53">
        <v>0</v>
      </c>
      <c r="H65" s="53">
        <v>0</v>
      </c>
      <c r="I65" s="68">
        <v>1070425</v>
      </c>
      <c r="J65" s="16">
        <v>927137</v>
      </c>
      <c r="K65" s="17">
        <v>0</v>
      </c>
      <c r="L65" s="17">
        <v>0</v>
      </c>
      <c r="M65" s="17">
        <v>0</v>
      </c>
      <c r="N65" s="17">
        <v>0</v>
      </c>
      <c r="O65" s="17">
        <v>0</v>
      </c>
      <c r="P65" s="17">
        <v>0</v>
      </c>
      <c r="Q65" s="12">
        <v>927137</v>
      </c>
      <c r="R65" s="16">
        <v>83650</v>
      </c>
      <c r="S65" s="17">
        <v>0</v>
      </c>
      <c r="T65" s="17">
        <v>0</v>
      </c>
      <c r="U65" s="17">
        <v>0</v>
      </c>
      <c r="V65" s="17">
        <v>0</v>
      </c>
      <c r="W65" s="17">
        <v>0</v>
      </c>
      <c r="X65" s="17">
        <v>0</v>
      </c>
      <c r="Y65" s="12">
        <v>83650</v>
      </c>
      <c r="Z65" s="16">
        <v>59638</v>
      </c>
      <c r="AA65" s="17">
        <v>0</v>
      </c>
      <c r="AB65" s="17">
        <v>0</v>
      </c>
      <c r="AC65" s="17">
        <v>0</v>
      </c>
      <c r="AD65" s="17">
        <v>0</v>
      </c>
      <c r="AE65" s="17">
        <v>0</v>
      </c>
      <c r="AF65" s="17">
        <v>0</v>
      </c>
      <c r="AG65" s="12">
        <v>59638</v>
      </c>
      <c r="AH65" s="16">
        <v>0</v>
      </c>
      <c r="AI65" s="17">
        <v>0</v>
      </c>
      <c r="AJ65" s="17">
        <v>0</v>
      </c>
      <c r="AK65" s="17">
        <v>0</v>
      </c>
      <c r="AL65" s="17">
        <v>0</v>
      </c>
      <c r="AM65" s="17">
        <v>0</v>
      </c>
      <c r="AN65" s="17">
        <v>0</v>
      </c>
      <c r="AO65" s="12">
        <v>0</v>
      </c>
    </row>
    <row r="66" spans="1:41" x14ac:dyDescent="0.25">
      <c r="A66" s="4" t="s">
        <v>56</v>
      </c>
      <c r="B66" s="67">
        <v>449000</v>
      </c>
      <c r="C66" s="53">
        <v>0</v>
      </c>
      <c r="D66" s="53">
        <v>6000</v>
      </c>
      <c r="E66" s="53">
        <v>0</v>
      </c>
      <c r="F66" s="53">
        <v>0</v>
      </c>
      <c r="G66" s="53">
        <v>23000</v>
      </c>
      <c r="H66" s="53">
        <v>72000</v>
      </c>
      <c r="I66" s="68">
        <v>550000</v>
      </c>
      <c r="J66" s="16">
        <v>0</v>
      </c>
      <c r="K66" s="17">
        <v>0</v>
      </c>
      <c r="L66" s="17">
        <v>6000</v>
      </c>
      <c r="M66" s="17">
        <v>0</v>
      </c>
      <c r="N66" s="17">
        <v>0</v>
      </c>
      <c r="O66" s="17">
        <v>2000</v>
      </c>
      <c r="P66" s="17">
        <v>72000</v>
      </c>
      <c r="Q66" s="12">
        <v>80000</v>
      </c>
      <c r="R66" s="16">
        <v>449000</v>
      </c>
      <c r="S66" s="17">
        <v>0</v>
      </c>
      <c r="T66" s="17">
        <v>0</v>
      </c>
      <c r="U66" s="17">
        <v>0</v>
      </c>
      <c r="V66" s="17">
        <v>0</v>
      </c>
      <c r="W66" s="17">
        <v>21000</v>
      </c>
      <c r="X66" s="17">
        <v>0</v>
      </c>
      <c r="Y66" s="12">
        <v>470000</v>
      </c>
      <c r="Z66" s="16">
        <v>0</v>
      </c>
      <c r="AA66" s="17">
        <v>0</v>
      </c>
      <c r="AB66" s="17">
        <v>0</v>
      </c>
      <c r="AC66" s="17">
        <v>0</v>
      </c>
      <c r="AD66" s="17">
        <v>0</v>
      </c>
      <c r="AE66" s="17">
        <v>0</v>
      </c>
      <c r="AF66" s="17">
        <v>0</v>
      </c>
      <c r="AG66" s="12">
        <v>0</v>
      </c>
      <c r="AH66" s="16">
        <v>0</v>
      </c>
      <c r="AI66" s="17">
        <v>0</v>
      </c>
      <c r="AJ66" s="17">
        <v>0</v>
      </c>
      <c r="AK66" s="17">
        <v>0</v>
      </c>
      <c r="AL66" s="17">
        <v>0</v>
      </c>
      <c r="AM66" s="17">
        <v>0</v>
      </c>
      <c r="AN66" s="17">
        <v>0</v>
      </c>
      <c r="AO66" s="12">
        <v>0</v>
      </c>
    </row>
    <row r="67" spans="1:41" x14ac:dyDescent="0.25">
      <c r="A67" s="4" t="s">
        <v>57</v>
      </c>
      <c r="B67" s="67">
        <v>165541</v>
      </c>
      <c r="C67" s="53">
        <v>0</v>
      </c>
      <c r="D67" s="53">
        <v>59800</v>
      </c>
      <c r="E67" s="53">
        <v>0</v>
      </c>
      <c r="F67" s="53">
        <v>0</v>
      </c>
      <c r="G67" s="53">
        <v>20871</v>
      </c>
      <c r="H67" s="53">
        <v>13846</v>
      </c>
      <c r="I67" s="68">
        <v>260058</v>
      </c>
      <c r="J67" s="16">
        <v>165541</v>
      </c>
      <c r="K67" s="17">
        <v>0</v>
      </c>
      <c r="L67" s="17">
        <v>59800</v>
      </c>
      <c r="M67" s="17">
        <v>0</v>
      </c>
      <c r="N67" s="17">
        <v>0</v>
      </c>
      <c r="O67" s="17">
        <v>0</v>
      </c>
      <c r="P67" s="17">
        <v>0</v>
      </c>
      <c r="Q67" s="12">
        <v>225341</v>
      </c>
      <c r="R67" s="16">
        <v>0</v>
      </c>
      <c r="S67" s="17">
        <v>0</v>
      </c>
      <c r="T67" s="17">
        <v>0</v>
      </c>
      <c r="U67" s="17">
        <v>0</v>
      </c>
      <c r="V67" s="17">
        <v>0</v>
      </c>
      <c r="W67" s="17">
        <v>0</v>
      </c>
      <c r="X67" s="17">
        <v>13846</v>
      </c>
      <c r="Y67" s="12">
        <v>13846</v>
      </c>
      <c r="Z67" s="16">
        <v>0</v>
      </c>
      <c r="AA67" s="17">
        <v>0</v>
      </c>
      <c r="AB67" s="17">
        <v>0</v>
      </c>
      <c r="AC67" s="17">
        <v>0</v>
      </c>
      <c r="AD67" s="17">
        <v>0</v>
      </c>
      <c r="AE67" s="17">
        <v>0</v>
      </c>
      <c r="AF67" s="17">
        <v>0</v>
      </c>
      <c r="AG67" s="12">
        <v>0</v>
      </c>
      <c r="AH67" s="16">
        <v>0</v>
      </c>
      <c r="AI67" s="17">
        <v>0</v>
      </c>
      <c r="AJ67" s="17">
        <v>0</v>
      </c>
      <c r="AK67" s="17">
        <v>0</v>
      </c>
      <c r="AL67" s="17">
        <v>0</v>
      </c>
      <c r="AM67" s="17">
        <v>20871</v>
      </c>
      <c r="AN67" s="17">
        <v>0</v>
      </c>
      <c r="AO67" s="12">
        <v>20871</v>
      </c>
    </row>
    <row r="68" spans="1:41" x14ac:dyDescent="0.25">
      <c r="A68" s="4" t="s">
        <v>58</v>
      </c>
      <c r="B68" s="67">
        <v>476548</v>
      </c>
      <c r="C68" s="53">
        <v>0</v>
      </c>
      <c r="D68" s="53">
        <v>0</v>
      </c>
      <c r="E68" s="53">
        <v>0</v>
      </c>
      <c r="F68" s="53">
        <v>0</v>
      </c>
      <c r="G68" s="53">
        <v>0</v>
      </c>
      <c r="H68" s="53">
        <v>339741</v>
      </c>
      <c r="I68" s="68">
        <v>816289</v>
      </c>
      <c r="J68" s="16">
        <v>476548</v>
      </c>
      <c r="K68" s="17">
        <v>0</v>
      </c>
      <c r="L68" s="17">
        <v>0</v>
      </c>
      <c r="M68" s="17">
        <v>0</v>
      </c>
      <c r="N68" s="17">
        <v>0</v>
      </c>
      <c r="O68" s="17">
        <v>0</v>
      </c>
      <c r="P68" s="17">
        <v>0</v>
      </c>
      <c r="Q68" s="12">
        <v>476548</v>
      </c>
      <c r="R68" s="16">
        <v>0</v>
      </c>
      <c r="S68" s="17">
        <v>0</v>
      </c>
      <c r="T68" s="17">
        <v>0</v>
      </c>
      <c r="U68" s="17">
        <v>0</v>
      </c>
      <c r="V68" s="17">
        <v>0</v>
      </c>
      <c r="W68" s="17">
        <v>0</v>
      </c>
      <c r="X68" s="17">
        <v>339741</v>
      </c>
      <c r="Y68" s="12">
        <v>339741</v>
      </c>
      <c r="Z68" s="16">
        <v>0</v>
      </c>
      <c r="AA68" s="17">
        <v>0</v>
      </c>
      <c r="AB68" s="17">
        <v>0</v>
      </c>
      <c r="AC68" s="17">
        <v>0</v>
      </c>
      <c r="AD68" s="17">
        <v>0</v>
      </c>
      <c r="AE68" s="17">
        <v>0</v>
      </c>
      <c r="AF68" s="17">
        <v>0</v>
      </c>
      <c r="AG68" s="12">
        <v>0</v>
      </c>
      <c r="AH68" s="16">
        <v>0</v>
      </c>
      <c r="AI68" s="17">
        <v>0</v>
      </c>
      <c r="AJ68" s="17">
        <v>0</v>
      </c>
      <c r="AK68" s="17">
        <v>0</v>
      </c>
      <c r="AL68" s="17">
        <v>0</v>
      </c>
      <c r="AM68" s="17">
        <v>0</v>
      </c>
      <c r="AN68" s="17">
        <v>0</v>
      </c>
      <c r="AO68" s="12">
        <v>0</v>
      </c>
    </row>
    <row r="69" spans="1:41" x14ac:dyDescent="0.25">
      <c r="A69" s="4" t="s">
        <v>59</v>
      </c>
      <c r="B69" s="67">
        <v>19533</v>
      </c>
      <c r="C69" s="53">
        <v>0</v>
      </c>
      <c r="D69" s="53">
        <v>0</v>
      </c>
      <c r="E69" s="53">
        <v>0</v>
      </c>
      <c r="F69" s="53">
        <v>0</v>
      </c>
      <c r="G69" s="53">
        <v>0</v>
      </c>
      <c r="H69" s="53">
        <v>0</v>
      </c>
      <c r="I69" s="68">
        <v>19533</v>
      </c>
      <c r="J69" s="16">
        <v>19533</v>
      </c>
      <c r="K69" s="17">
        <v>0</v>
      </c>
      <c r="L69" s="17">
        <v>0</v>
      </c>
      <c r="M69" s="17">
        <v>0</v>
      </c>
      <c r="N69" s="17">
        <v>0</v>
      </c>
      <c r="O69" s="17">
        <v>0</v>
      </c>
      <c r="P69" s="17">
        <v>0</v>
      </c>
      <c r="Q69" s="12">
        <v>19533</v>
      </c>
      <c r="R69" s="16">
        <v>0</v>
      </c>
      <c r="S69" s="17">
        <v>0</v>
      </c>
      <c r="T69" s="17">
        <v>0</v>
      </c>
      <c r="U69" s="17">
        <v>0</v>
      </c>
      <c r="V69" s="17">
        <v>0</v>
      </c>
      <c r="W69" s="17">
        <v>0</v>
      </c>
      <c r="X69" s="17">
        <v>0</v>
      </c>
      <c r="Y69" s="12">
        <v>0</v>
      </c>
      <c r="Z69" s="16">
        <v>0</v>
      </c>
      <c r="AA69" s="17">
        <v>0</v>
      </c>
      <c r="AB69" s="17">
        <v>0</v>
      </c>
      <c r="AC69" s="17">
        <v>0</v>
      </c>
      <c r="AD69" s="17">
        <v>0</v>
      </c>
      <c r="AE69" s="17">
        <v>0</v>
      </c>
      <c r="AF69" s="17">
        <v>0</v>
      </c>
      <c r="AG69" s="12">
        <v>0</v>
      </c>
      <c r="AH69" s="16">
        <v>0</v>
      </c>
      <c r="AI69" s="17">
        <v>0</v>
      </c>
      <c r="AJ69" s="17">
        <v>0</v>
      </c>
      <c r="AK69" s="17">
        <v>0</v>
      </c>
      <c r="AL69" s="17">
        <v>0</v>
      </c>
      <c r="AM69" s="17">
        <v>0</v>
      </c>
      <c r="AN69" s="17">
        <v>0</v>
      </c>
      <c r="AO69" s="12">
        <v>0</v>
      </c>
    </row>
    <row r="70" spans="1:41" x14ac:dyDescent="0.25">
      <c r="A70" s="4" t="s">
        <v>60</v>
      </c>
      <c r="B70" s="67">
        <v>12537</v>
      </c>
      <c r="C70" s="53">
        <v>0</v>
      </c>
      <c r="D70" s="53">
        <v>23086</v>
      </c>
      <c r="E70" s="53">
        <v>0</v>
      </c>
      <c r="F70" s="53">
        <v>0</v>
      </c>
      <c r="G70" s="53">
        <v>0</v>
      </c>
      <c r="H70" s="53">
        <v>0</v>
      </c>
      <c r="I70" s="68">
        <v>35623</v>
      </c>
      <c r="J70" s="16">
        <v>0</v>
      </c>
      <c r="K70" s="17">
        <v>0</v>
      </c>
      <c r="L70" s="17">
        <v>0</v>
      </c>
      <c r="M70" s="17">
        <v>0</v>
      </c>
      <c r="N70" s="17">
        <v>0</v>
      </c>
      <c r="O70" s="17">
        <v>0</v>
      </c>
      <c r="P70" s="17">
        <v>0</v>
      </c>
      <c r="Q70" s="12">
        <v>0</v>
      </c>
      <c r="R70" s="16">
        <v>12537</v>
      </c>
      <c r="S70" s="17">
        <v>0</v>
      </c>
      <c r="T70" s="17">
        <v>23086</v>
      </c>
      <c r="U70" s="17">
        <v>0</v>
      </c>
      <c r="V70" s="17">
        <v>0</v>
      </c>
      <c r="W70" s="17">
        <v>0</v>
      </c>
      <c r="X70" s="17">
        <v>0</v>
      </c>
      <c r="Y70" s="12">
        <v>35623</v>
      </c>
      <c r="Z70" s="16">
        <v>0</v>
      </c>
      <c r="AA70" s="17">
        <v>0</v>
      </c>
      <c r="AB70" s="17">
        <v>0</v>
      </c>
      <c r="AC70" s="17">
        <v>0</v>
      </c>
      <c r="AD70" s="17">
        <v>0</v>
      </c>
      <c r="AE70" s="17">
        <v>0</v>
      </c>
      <c r="AF70" s="17">
        <v>0</v>
      </c>
      <c r="AG70" s="12">
        <v>0</v>
      </c>
      <c r="AH70" s="16">
        <v>0</v>
      </c>
      <c r="AI70" s="17">
        <v>0</v>
      </c>
      <c r="AJ70" s="17">
        <v>0</v>
      </c>
      <c r="AK70" s="17">
        <v>0</v>
      </c>
      <c r="AL70" s="17">
        <v>0</v>
      </c>
      <c r="AM70" s="17">
        <v>0</v>
      </c>
      <c r="AN70" s="17">
        <v>0</v>
      </c>
      <c r="AO70" s="12">
        <v>0</v>
      </c>
    </row>
    <row r="71" spans="1:41" x14ac:dyDescent="0.25">
      <c r="A71" s="4" t="s">
        <v>61</v>
      </c>
      <c r="B71" s="67">
        <v>1873836</v>
      </c>
      <c r="C71" s="53">
        <v>0</v>
      </c>
      <c r="D71" s="53">
        <v>4545</v>
      </c>
      <c r="E71" s="53">
        <v>0</v>
      </c>
      <c r="F71" s="53">
        <v>53863</v>
      </c>
      <c r="G71" s="53">
        <v>11860</v>
      </c>
      <c r="H71" s="53">
        <v>236</v>
      </c>
      <c r="I71" s="68">
        <v>1944340</v>
      </c>
      <c r="J71" s="16">
        <v>1873836</v>
      </c>
      <c r="K71" s="17">
        <v>0</v>
      </c>
      <c r="L71" s="17">
        <v>4545</v>
      </c>
      <c r="M71" s="17">
        <v>0</v>
      </c>
      <c r="N71" s="17">
        <v>53863</v>
      </c>
      <c r="O71" s="17">
        <v>11860</v>
      </c>
      <c r="P71" s="17">
        <v>236</v>
      </c>
      <c r="Q71" s="12">
        <v>1944340</v>
      </c>
      <c r="R71" s="16">
        <v>0</v>
      </c>
      <c r="S71" s="17">
        <v>0</v>
      </c>
      <c r="T71" s="17">
        <v>0</v>
      </c>
      <c r="U71" s="17">
        <v>0</v>
      </c>
      <c r="V71" s="17">
        <v>0</v>
      </c>
      <c r="W71" s="17">
        <v>0</v>
      </c>
      <c r="X71" s="17">
        <v>0</v>
      </c>
      <c r="Y71" s="12">
        <v>0</v>
      </c>
      <c r="Z71" s="16">
        <v>0</v>
      </c>
      <c r="AA71" s="17">
        <v>0</v>
      </c>
      <c r="AB71" s="17">
        <v>0</v>
      </c>
      <c r="AC71" s="17">
        <v>0</v>
      </c>
      <c r="AD71" s="17">
        <v>0</v>
      </c>
      <c r="AE71" s="17">
        <v>0</v>
      </c>
      <c r="AF71" s="17">
        <v>0</v>
      </c>
      <c r="AG71" s="12">
        <v>0</v>
      </c>
      <c r="AH71" s="16">
        <v>0</v>
      </c>
      <c r="AI71" s="17">
        <v>0</v>
      </c>
      <c r="AJ71" s="17">
        <v>0</v>
      </c>
      <c r="AK71" s="17">
        <v>0</v>
      </c>
      <c r="AL71" s="17">
        <v>0</v>
      </c>
      <c r="AM71" s="17">
        <v>0</v>
      </c>
      <c r="AN71" s="17">
        <v>0</v>
      </c>
      <c r="AO71" s="12">
        <v>0</v>
      </c>
    </row>
    <row r="72" spans="1:41" x14ac:dyDescent="0.25">
      <c r="A72" s="4" t="s">
        <v>62</v>
      </c>
      <c r="B72" s="67">
        <v>947735</v>
      </c>
      <c r="C72" s="53">
        <v>0</v>
      </c>
      <c r="D72" s="53">
        <v>0</v>
      </c>
      <c r="E72" s="53">
        <v>0</v>
      </c>
      <c r="F72" s="53">
        <v>0</v>
      </c>
      <c r="G72" s="53">
        <v>0</v>
      </c>
      <c r="H72" s="53">
        <v>132523</v>
      </c>
      <c r="I72" s="68">
        <v>1080258</v>
      </c>
      <c r="J72" s="16">
        <v>947735</v>
      </c>
      <c r="K72" s="17">
        <v>0</v>
      </c>
      <c r="L72" s="17">
        <v>0</v>
      </c>
      <c r="M72" s="17">
        <v>0</v>
      </c>
      <c r="N72" s="17">
        <v>0</v>
      </c>
      <c r="O72" s="17">
        <v>0</v>
      </c>
      <c r="P72" s="17">
        <v>132523</v>
      </c>
      <c r="Q72" s="12">
        <v>1080258</v>
      </c>
      <c r="R72" s="16">
        <v>0</v>
      </c>
      <c r="S72" s="17">
        <v>0</v>
      </c>
      <c r="T72" s="17">
        <v>0</v>
      </c>
      <c r="U72" s="17">
        <v>0</v>
      </c>
      <c r="V72" s="17">
        <v>0</v>
      </c>
      <c r="W72" s="17">
        <v>0</v>
      </c>
      <c r="X72" s="17">
        <v>0</v>
      </c>
      <c r="Y72" s="12">
        <v>0</v>
      </c>
      <c r="Z72" s="16">
        <v>0</v>
      </c>
      <c r="AA72" s="17">
        <v>0</v>
      </c>
      <c r="AB72" s="17">
        <v>0</v>
      </c>
      <c r="AC72" s="17">
        <v>0</v>
      </c>
      <c r="AD72" s="17">
        <v>0</v>
      </c>
      <c r="AE72" s="17">
        <v>0</v>
      </c>
      <c r="AF72" s="17">
        <v>0</v>
      </c>
      <c r="AG72" s="12">
        <v>0</v>
      </c>
      <c r="AH72" s="16">
        <v>0</v>
      </c>
      <c r="AI72" s="17">
        <v>0</v>
      </c>
      <c r="AJ72" s="17">
        <v>0</v>
      </c>
      <c r="AK72" s="17">
        <v>0</v>
      </c>
      <c r="AL72" s="17">
        <v>0</v>
      </c>
      <c r="AM72" s="17">
        <v>0</v>
      </c>
      <c r="AN72" s="17">
        <v>0</v>
      </c>
      <c r="AO72" s="12">
        <v>0</v>
      </c>
    </row>
    <row r="73" spans="1:41" x14ac:dyDescent="0.25">
      <c r="A73" s="4" t="s">
        <v>63</v>
      </c>
      <c r="B73" s="67">
        <v>709770.84000000008</v>
      </c>
      <c r="C73" s="53">
        <v>0</v>
      </c>
      <c r="D73" s="53">
        <v>0</v>
      </c>
      <c r="E73" s="53">
        <v>0</v>
      </c>
      <c r="F73" s="53">
        <v>0</v>
      </c>
      <c r="G73" s="53">
        <v>561539</v>
      </c>
      <c r="H73" s="53">
        <v>309331.90000000002</v>
      </c>
      <c r="I73" s="68">
        <v>1580641.74</v>
      </c>
      <c r="J73" s="16">
        <v>589005.43000000005</v>
      </c>
      <c r="K73" s="17">
        <v>0</v>
      </c>
      <c r="L73" s="17">
        <v>0</v>
      </c>
      <c r="M73" s="17">
        <v>0</v>
      </c>
      <c r="N73" s="17">
        <v>0</v>
      </c>
      <c r="O73" s="17">
        <v>561539</v>
      </c>
      <c r="P73" s="17">
        <v>249280.47</v>
      </c>
      <c r="Q73" s="12">
        <v>1399824.9000000001</v>
      </c>
      <c r="R73" s="16">
        <v>120765.41</v>
      </c>
      <c r="S73" s="17">
        <v>0</v>
      </c>
      <c r="T73" s="17">
        <v>0</v>
      </c>
      <c r="U73" s="17">
        <v>0</v>
      </c>
      <c r="V73" s="17">
        <v>0</v>
      </c>
      <c r="W73" s="17">
        <v>0</v>
      </c>
      <c r="X73" s="17">
        <v>0</v>
      </c>
      <c r="Y73" s="12">
        <v>120765.41</v>
      </c>
      <c r="Z73" s="16">
        <v>0</v>
      </c>
      <c r="AA73" s="17">
        <v>0</v>
      </c>
      <c r="AB73" s="17">
        <v>0</v>
      </c>
      <c r="AC73" s="17">
        <v>0</v>
      </c>
      <c r="AD73" s="17">
        <v>0</v>
      </c>
      <c r="AE73" s="17">
        <v>0</v>
      </c>
      <c r="AF73" s="17">
        <v>0</v>
      </c>
      <c r="AG73" s="12">
        <v>0</v>
      </c>
      <c r="AH73" s="16">
        <v>0</v>
      </c>
      <c r="AI73" s="17">
        <v>0</v>
      </c>
      <c r="AJ73" s="17">
        <v>0</v>
      </c>
      <c r="AK73" s="17">
        <v>0</v>
      </c>
      <c r="AL73" s="17">
        <v>0</v>
      </c>
      <c r="AM73" s="17">
        <v>0</v>
      </c>
      <c r="AN73" s="17">
        <v>60051.43</v>
      </c>
      <c r="AO73" s="12">
        <v>60051.43</v>
      </c>
    </row>
    <row r="74" spans="1:41" x14ac:dyDescent="0.25">
      <c r="A74" s="4" t="s">
        <v>64</v>
      </c>
      <c r="B74" s="67">
        <v>83704</v>
      </c>
      <c r="C74" s="53">
        <v>0</v>
      </c>
      <c r="D74" s="53">
        <v>63174</v>
      </c>
      <c r="E74" s="53">
        <v>0</v>
      </c>
      <c r="F74" s="53">
        <v>0</v>
      </c>
      <c r="G74" s="53">
        <v>0</v>
      </c>
      <c r="H74" s="53">
        <v>106577</v>
      </c>
      <c r="I74" s="68">
        <v>253455</v>
      </c>
      <c r="J74" s="16">
        <v>83704</v>
      </c>
      <c r="K74" s="17">
        <v>0</v>
      </c>
      <c r="L74" s="17">
        <v>63174</v>
      </c>
      <c r="M74" s="17">
        <v>0</v>
      </c>
      <c r="N74" s="17">
        <v>0</v>
      </c>
      <c r="O74" s="17">
        <v>0</v>
      </c>
      <c r="P74" s="17">
        <v>106577</v>
      </c>
      <c r="Q74" s="12">
        <v>253455</v>
      </c>
      <c r="R74" s="16">
        <v>0</v>
      </c>
      <c r="S74" s="17">
        <v>0</v>
      </c>
      <c r="T74" s="17">
        <v>0</v>
      </c>
      <c r="U74" s="17">
        <v>0</v>
      </c>
      <c r="V74" s="17">
        <v>0</v>
      </c>
      <c r="W74" s="17">
        <v>0</v>
      </c>
      <c r="X74" s="17">
        <v>0</v>
      </c>
      <c r="Y74" s="12">
        <v>0</v>
      </c>
      <c r="Z74" s="16">
        <v>0</v>
      </c>
      <c r="AA74" s="17">
        <v>0</v>
      </c>
      <c r="AB74" s="17">
        <v>0</v>
      </c>
      <c r="AC74" s="17">
        <v>0</v>
      </c>
      <c r="AD74" s="17">
        <v>0</v>
      </c>
      <c r="AE74" s="17">
        <v>0</v>
      </c>
      <c r="AF74" s="17">
        <v>0</v>
      </c>
      <c r="AG74" s="12">
        <v>0</v>
      </c>
      <c r="AH74" s="16">
        <v>0</v>
      </c>
      <c r="AI74" s="17">
        <v>0</v>
      </c>
      <c r="AJ74" s="17">
        <v>0</v>
      </c>
      <c r="AK74" s="17">
        <v>0</v>
      </c>
      <c r="AL74" s="17">
        <v>0</v>
      </c>
      <c r="AM74" s="17">
        <v>0</v>
      </c>
      <c r="AN74" s="17">
        <v>0</v>
      </c>
      <c r="AO74" s="12">
        <v>0</v>
      </c>
    </row>
    <row r="75" spans="1:41" x14ac:dyDescent="0.25">
      <c r="A75" s="4" t="s">
        <v>65</v>
      </c>
      <c r="B75" s="67">
        <v>1885679.5299999998</v>
      </c>
      <c r="C75" s="53">
        <v>0</v>
      </c>
      <c r="D75" s="53">
        <v>167272.75</v>
      </c>
      <c r="E75" s="53">
        <v>0</v>
      </c>
      <c r="F75" s="53">
        <v>0</v>
      </c>
      <c r="G75" s="53">
        <v>17933.579999999998</v>
      </c>
      <c r="H75" s="53">
        <v>425756.32</v>
      </c>
      <c r="I75" s="68">
        <v>2496642.1799999997</v>
      </c>
      <c r="J75" s="16">
        <v>1735243.43</v>
      </c>
      <c r="K75" s="17">
        <v>0</v>
      </c>
      <c r="L75" s="17">
        <v>167272.75</v>
      </c>
      <c r="M75" s="17">
        <v>0</v>
      </c>
      <c r="N75" s="17">
        <v>0</v>
      </c>
      <c r="O75" s="17">
        <v>0</v>
      </c>
      <c r="P75" s="17">
        <v>0</v>
      </c>
      <c r="Q75" s="12">
        <v>1902516.18</v>
      </c>
      <c r="R75" s="16">
        <v>150067.94</v>
      </c>
      <c r="S75" s="17">
        <v>0</v>
      </c>
      <c r="T75" s="17">
        <v>0</v>
      </c>
      <c r="U75" s="17">
        <v>0</v>
      </c>
      <c r="V75" s="17">
        <v>0</v>
      </c>
      <c r="W75" s="17">
        <v>0</v>
      </c>
      <c r="X75" s="17">
        <v>0</v>
      </c>
      <c r="Y75" s="12">
        <v>150067.94</v>
      </c>
      <c r="Z75" s="16">
        <v>0</v>
      </c>
      <c r="AA75" s="17">
        <v>0</v>
      </c>
      <c r="AB75" s="17">
        <v>0</v>
      </c>
      <c r="AC75" s="17">
        <v>0</v>
      </c>
      <c r="AD75" s="17">
        <v>0</v>
      </c>
      <c r="AE75" s="17">
        <v>0</v>
      </c>
      <c r="AF75" s="17">
        <v>0</v>
      </c>
      <c r="AG75" s="12">
        <v>0</v>
      </c>
      <c r="AH75" s="16">
        <v>368.16</v>
      </c>
      <c r="AI75" s="17">
        <v>0</v>
      </c>
      <c r="AJ75" s="17">
        <v>0</v>
      </c>
      <c r="AK75" s="17">
        <v>0</v>
      </c>
      <c r="AL75" s="17">
        <v>0</v>
      </c>
      <c r="AM75" s="17">
        <v>17933.579999999998</v>
      </c>
      <c r="AN75" s="17">
        <v>425756.32</v>
      </c>
      <c r="AO75" s="12">
        <v>444058.06</v>
      </c>
    </row>
    <row r="76" spans="1:41" x14ac:dyDescent="0.25">
      <c r="A76" s="4" t="s">
        <v>66</v>
      </c>
      <c r="B76" s="67">
        <v>64430.47</v>
      </c>
      <c r="C76" s="53">
        <v>0</v>
      </c>
      <c r="D76" s="53">
        <v>152834.02000000002</v>
      </c>
      <c r="E76" s="53">
        <v>0</v>
      </c>
      <c r="F76" s="53">
        <v>0</v>
      </c>
      <c r="G76" s="53">
        <v>0</v>
      </c>
      <c r="H76" s="53">
        <v>3440.2395520114455</v>
      </c>
      <c r="I76" s="68">
        <v>220704.72955201144</v>
      </c>
      <c r="J76" s="16">
        <v>63141.8606</v>
      </c>
      <c r="K76" s="17">
        <v>0</v>
      </c>
      <c r="L76" s="17">
        <v>149777.33960000001</v>
      </c>
      <c r="M76" s="17">
        <v>0</v>
      </c>
      <c r="N76" s="17">
        <v>0</v>
      </c>
      <c r="O76" s="17">
        <v>0</v>
      </c>
      <c r="P76" s="17">
        <v>3364.0852</v>
      </c>
      <c r="Q76" s="12">
        <v>216283.28540000002</v>
      </c>
      <c r="R76" s="16">
        <v>1288.6094000000001</v>
      </c>
      <c r="S76" s="17">
        <v>0</v>
      </c>
      <c r="T76" s="17">
        <v>3056.6804000000002</v>
      </c>
      <c r="U76" s="17">
        <v>0</v>
      </c>
      <c r="V76" s="17">
        <v>0</v>
      </c>
      <c r="W76" s="17">
        <v>0</v>
      </c>
      <c r="X76" s="17">
        <v>68.654799999999994</v>
      </c>
      <c r="Y76" s="12">
        <v>4413.9446000000007</v>
      </c>
      <c r="Z76" s="16">
        <v>0</v>
      </c>
      <c r="AA76" s="17">
        <v>0</v>
      </c>
      <c r="AB76" s="17">
        <v>0</v>
      </c>
      <c r="AC76" s="17">
        <v>0</v>
      </c>
      <c r="AD76" s="17">
        <v>0</v>
      </c>
      <c r="AE76" s="17">
        <v>0</v>
      </c>
      <c r="AF76" s="17">
        <v>0</v>
      </c>
      <c r="AG76" s="12">
        <v>0</v>
      </c>
      <c r="AH76" s="16">
        <v>0</v>
      </c>
      <c r="AI76" s="17">
        <v>0</v>
      </c>
      <c r="AJ76" s="17">
        <v>0</v>
      </c>
      <c r="AK76" s="17">
        <v>0</v>
      </c>
      <c r="AL76" s="17">
        <v>0</v>
      </c>
      <c r="AM76" s="17">
        <v>0</v>
      </c>
      <c r="AN76" s="17">
        <v>7.49955201144593</v>
      </c>
      <c r="AO76" s="12">
        <v>7.49955201144593</v>
      </c>
    </row>
    <row r="77" spans="1:41" x14ac:dyDescent="0.25">
      <c r="A77" s="4" t="s">
        <v>67</v>
      </c>
      <c r="B77" s="67">
        <v>176537</v>
      </c>
      <c r="C77" s="53">
        <v>0</v>
      </c>
      <c r="D77" s="53">
        <v>74400</v>
      </c>
      <c r="E77" s="53">
        <v>0</v>
      </c>
      <c r="F77" s="53">
        <v>0</v>
      </c>
      <c r="G77" s="53">
        <v>0</v>
      </c>
      <c r="H77" s="53">
        <v>0</v>
      </c>
      <c r="I77" s="68">
        <v>250937</v>
      </c>
      <c r="J77" s="16">
        <v>176537</v>
      </c>
      <c r="K77" s="17">
        <v>0</v>
      </c>
      <c r="L77" s="17">
        <v>74400</v>
      </c>
      <c r="M77" s="17">
        <v>0</v>
      </c>
      <c r="N77" s="17">
        <v>0</v>
      </c>
      <c r="O77" s="17">
        <v>0</v>
      </c>
      <c r="P77" s="17">
        <v>0</v>
      </c>
      <c r="Q77" s="12">
        <v>250937</v>
      </c>
      <c r="R77" s="16">
        <v>0</v>
      </c>
      <c r="S77" s="17">
        <v>0</v>
      </c>
      <c r="T77" s="17">
        <v>0</v>
      </c>
      <c r="U77" s="17">
        <v>0</v>
      </c>
      <c r="V77" s="17">
        <v>0</v>
      </c>
      <c r="W77" s="17">
        <v>0</v>
      </c>
      <c r="X77" s="17">
        <v>0</v>
      </c>
      <c r="Y77" s="12">
        <v>0</v>
      </c>
      <c r="Z77" s="16">
        <v>0</v>
      </c>
      <c r="AA77" s="17">
        <v>0</v>
      </c>
      <c r="AB77" s="17">
        <v>0</v>
      </c>
      <c r="AC77" s="17">
        <v>0</v>
      </c>
      <c r="AD77" s="17">
        <v>0</v>
      </c>
      <c r="AE77" s="17">
        <v>0</v>
      </c>
      <c r="AF77" s="17">
        <v>0</v>
      </c>
      <c r="AG77" s="12">
        <v>0</v>
      </c>
      <c r="AH77" s="16">
        <v>0</v>
      </c>
      <c r="AI77" s="17">
        <v>0</v>
      </c>
      <c r="AJ77" s="17">
        <v>0</v>
      </c>
      <c r="AK77" s="17">
        <v>0</v>
      </c>
      <c r="AL77" s="17">
        <v>0</v>
      </c>
      <c r="AM77" s="17">
        <v>0</v>
      </c>
      <c r="AN77" s="17">
        <v>0</v>
      </c>
      <c r="AO77" s="12">
        <v>0</v>
      </c>
    </row>
    <row r="78" spans="1:41" x14ac:dyDescent="0.25">
      <c r="A78" s="4" t="s">
        <v>68</v>
      </c>
      <c r="B78" s="67">
        <v>1845427</v>
      </c>
      <c r="C78" s="53">
        <v>0</v>
      </c>
      <c r="D78" s="53">
        <v>44000</v>
      </c>
      <c r="E78" s="53">
        <v>0</v>
      </c>
      <c r="F78" s="53">
        <v>0</v>
      </c>
      <c r="G78" s="53">
        <v>0</v>
      </c>
      <c r="H78" s="53">
        <v>0</v>
      </c>
      <c r="I78" s="68">
        <v>1889427</v>
      </c>
      <c r="J78" s="16">
        <v>1738149</v>
      </c>
      <c r="K78" s="17">
        <v>0</v>
      </c>
      <c r="L78" s="17">
        <v>44000</v>
      </c>
      <c r="M78" s="17">
        <v>0</v>
      </c>
      <c r="N78" s="17">
        <v>0</v>
      </c>
      <c r="O78" s="17">
        <v>0</v>
      </c>
      <c r="P78" s="17">
        <v>0</v>
      </c>
      <c r="Q78" s="12">
        <v>1782149</v>
      </c>
      <c r="R78" s="16">
        <v>107278</v>
      </c>
      <c r="S78" s="17">
        <v>0</v>
      </c>
      <c r="T78" s="17">
        <v>0</v>
      </c>
      <c r="U78" s="17">
        <v>0</v>
      </c>
      <c r="V78" s="17">
        <v>0</v>
      </c>
      <c r="W78" s="17">
        <v>0</v>
      </c>
      <c r="X78" s="17">
        <v>0</v>
      </c>
      <c r="Y78" s="12">
        <v>107278</v>
      </c>
      <c r="Z78" s="16">
        <v>0</v>
      </c>
      <c r="AA78" s="17">
        <v>0</v>
      </c>
      <c r="AB78" s="17">
        <v>0</v>
      </c>
      <c r="AC78" s="17">
        <v>0</v>
      </c>
      <c r="AD78" s="17">
        <v>0</v>
      </c>
      <c r="AE78" s="17">
        <v>0</v>
      </c>
      <c r="AF78" s="17">
        <v>0</v>
      </c>
      <c r="AG78" s="12">
        <v>0</v>
      </c>
      <c r="AH78" s="16">
        <v>0</v>
      </c>
      <c r="AI78" s="17">
        <v>0</v>
      </c>
      <c r="AJ78" s="17">
        <v>0</v>
      </c>
      <c r="AK78" s="17">
        <v>0</v>
      </c>
      <c r="AL78" s="17">
        <v>0</v>
      </c>
      <c r="AM78" s="17">
        <v>0</v>
      </c>
      <c r="AN78" s="17">
        <v>0</v>
      </c>
      <c r="AO78" s="12">
        <v>0</v>
      </c>
    </row>
    <row r="79" spans="1:41" x14ac:dyDescent="0.25">
      <c r="A79" s="4" t="s">
        <v>69</v>
      </c>
      <c r="B79" s="67">
        <v>0</v>
      </c>
      <c r="C79" s="53">
        <v>7000</v>
      </c>
      <c r="D79" s="53">
        <v>0</v>
      </c>
      <c r="E79" s="53">
        <v>0</v>
      </c>
      <c r="F79" s="53">
        <v>0</v>
      </c>
      <c r="G79" s="53">
        <v>0</v>
      </c>
      <c r="H79" s="53">
        <v>0</v>
      </c>
      <c r="I79" s="68">
        <v>7000</v>
      </c>
      <c r="J79" s="16">
        <v>0</v>
      </c>
      <c r="K79" s="17">
        <v>7000</v>
      </c>
      <c r="L79" s="17">
        <v>0</v>
      </c>
      <c r="M79" s="17">
        <v>0</v>
      </c>
      <c r="N79" s="17">
        <v>0</v>
      </c>
      <c r="O79" s="17">
        <v>0</v>
      </c>
      <c r="P79" s="17">
        <v>0</v>
      </c>
      <c r="Q79" s="12">
        <v>7000</v>
      </c>
      <c r="R79" s="16">
        <v>0</v>
      </c>
      <c r="S79" s="17">
        <v>0</v>
      </c>
      <c r="T79" s="17">
        <v>0</v>
      </c>
      <c r="U79" s="17">
        <v>0</v>
      </c>
      <c r="V79" s="17">
        <v>0</v>
      </c>
      <c r="W79" s="17">
        <v>0</v>
      </c>
      <c r="X79" s="17">
        <v>0</v>
      </c>
      <c r="Y79" s="12">
        <v>0</v>
      </c>
      <c r="Z79" s="16">
        <v>0</v>
      </c>
      <c r="AA79" s="17">
        <v>0</v>
      </c>
      <c r="AB79" s="17">
        <v>0</v>
      </c>
      <c r="AC79" s="17">
        <v>0</v>
      </c>
      <c r="AD79" s="17">
        <v>0</v>
      </c>
      <c r="AE79" s="17">
        <v>0</v>
      </c>
      <c r="AF79" s="17">
        <v>0</v>
      </c>
      <c r="AG79" s="12">
        <v>0</v>
      </c>
      <c r="AH79" s="16">
        <v>0</v>
      </c>
      <c r="AI79" s="17">
        <v>0</v>
      </c>
      <c r="AJ79" s="17">
        <v>0</v>
      </c>
      <c r="AK79" s="17">
        <v>0</v>
      </c>
      <c r="AL79" s="17">
        <v>0</v>
      </c>
      <c r="AM79" s="17">
        <v>0</v>
      </c>
      <c r="AN79" s="17">
        <v>0</v>
      </c>
      <c r="AO79" s="12">
        <v>0</v>
      </c>
    </row>
    <row r="80" spans="1:41" x14ac:dyDescent="0.25">
      <c r="A80" s="4" t="s">
        <v>70</v>
      </c>
      <c r="B80" s="67">
        <v>2483488</v>
      </c>
      <c r="C80" s="53">
        <v>2019</v>
      </c>
      <c r="D80" s="53">
        <v>84000</v>
      </c>
      <c r="E80" s="53">
        <v>0</v>
      </c>
      <c r="F80" s="53">
        <v>0</v>
      </c>
      <c r="G80" s="53">
        <v>0</v>
      </c>
      <c r="H80" s="53">
        <v>2744</v>
      </c>
      <c r="I80" s="68">
        <v>2572251</v>
      </c>
      <c r="J80" s="16">
        <v>2310008</v>
      </c>
      <c r="K80" s="17">
        <v>0</v>
      </c>
      <c r="L80" s="17">
        <v>84000</v>
      </c>
      <c r="M80" s="17">
        <v>0</v>
      </c>
      <c r="N80" s="17">
        <v>0</v>
      </c>
      <c r="O80" s="17">
        <v>0</v>
      </c>
      <c r="P80" s="17">
        <v>0</v>
      </c>
      <c r="Q80" s="12">
        <v>2394008</v>
      </c>
      <c r="R80" s="16">
        <v>0</v>
      </c>
      <c r="S80" s="17">
        <v>0</v>
      </c>
      <c r="T80" s="17">
        <v>0</v>
      </c>
      <c r="U80" s="17">
        <v>0</v>
      </c>
      <c r="V80" s="17">
        <v>0</v>
      </c>
      <c r="W80" s="17">
        <v>0</v>
      </c>
      <c r="X80" s="17">
        <v>0</v>
      </c>
      <c r="Y80" s="12">
        <v>0</v>
      </c>
      <c r="Z80" s="16">
        <v>0</v>
      </c>
      <c r="AA80" s="17">
        <v>2019</v>
      </c>
      <c r="AB80" s="17">
        <v>0</v>
      </c>
      <c r="AC80" s="17">
        <v>0</v>
      </c>
      <c r="AD80" s="17">
        <v>0</v>
      </c>
      <c r="AE80" s="17">
        <v>0</v>
      </c>
      <c r="AF80" s="17">
        <v>0</v>
      </c>
      <c r="AG80" s="12">
        <v>2019</v>
      </c>
      <c r="AH80" s="16">
        <v>173480</v>
      </c>
      <c r="AI80" s="17">
        <v>0</v>
      </c>
      <c r="AJ80" s="17">
        <v>0</v>
      </c>
      <c r="AK80" s="17">
        <v>0</v>
      </c>
      <c r="AL80" s="17">
        <v>0</v>
      </c>
      <c r="AM80" s="17">
        <v>0</v>
      </c>
      <c r="AN80" s="17">
        <v>2744</v>
      </c>
      <c r="AO80" s="12">
        <v>176224</v>
      </c>
    </row>
    <row r="81" spans="1:41" x14ac:dyDescent="0.25">
      <c r="A81" s="4" t="s">
        <v>71</v>
      </c>
      <c r="B81" s="67">
        <v>46117.729999999996</v>
      </c>
      <c r="C81" s="53">
        <v>0</v>
      </c>
      <c r="D81" s="53">
        <v>47200</v>
      </c>
      <c r="E81" s="53">
        <v>0</v>
      </c>
      <c r="F81" s="53">
        <v>0</v>
      </c>
      <c r="G81" s="53">
        <v>0</v>
      </c>
      <c r="H81" s="53">
        <v>16864.64</v>
      </c>
      <c r="I81" s="68">
        <v>110182.37</v>
      </c>
      <c r="J81" s="16">
        <v>46117.729999999996</v>
      </c>
      <c r="K81" s="17">
        <v>0</v>
      </c>
      <c r="L81" s="17">
        <v>47200</v>
      </c>
      <c r="M81" s="17">
        <v>0</v>
      </c>
      <c r="N81" s="17">
        <v>0</v>
      </c>
      <c r="O81" s="17">
        <v>0</v>
      </c>
      <c r="P81" s="17">
        <v>16864.64</v>
      </c>
      <c r="Q81" s="12">
        <v>110182.37</v>
      </c>
      <c r="R81" s="16">
        <v>0</v>
      </c>
      <c r="S81" s="17">
        <v>0</v>
      </c>
      <c r="T81" s="17">
        <v>0</v>
      </c>
      <c r="U81" s="17">
        <v>0</v>
      </c>
      <c r="V81" s="17">
        <v>0</v>
      </c>
      <c r="W81" s="17">
        <v>0</v>
      </c>
      <c r="X81" s="17">
        <v>0</v>
      </c>
      <c r="Y81" s="12">
        <v>0</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row>
    <row r="82" spans="1:41" x14ac:dyDescent="0.25">
      <c r="A82" s="4" t="s">
        <v>72</v>
      </c>
      <c r="B82" s="67">
        <v>10519976</v>
      </c>
      <c r="C82" s="53">
        <v>0</v>
      </c>
      <c r="D82" s="53">
        <v>10925</v>
      </c>
      <c r="E82" s="53">
        <v>15507</v>
      </c>
      <c r="F82" s="53">
        <v>0</v>
      </c>
      <c r="G82" s="53">
        <v>0</v>
      </c>
      <c r="H82" s="53">
        <v>1725914</v>
      </c>
      <c r="I82" s="68">
        <v>12272322</v>
      </c>
      <c r="J82" s="16">
        <v>3633489</v>
      </c>
      <c r="K82" s="17">
        <v>0</v>
      </c>
      <c r="L82" s="17">
        <v>0</v>
      </c>
      <c r="M82" s="17">
        <v>0</v>
      </c>
      <c r="N82" s="17">
        <v>0</v>
      </c>
      <c r="O82" s="17">
        <v>0</v>
      </c>
      <c r="P82" s="17">
        <v>0</v>
      </c>
      <c r="Q82" s="12">
        <v>3633489</v>
      </c>
      <c r="R82" s="16">
        <v>3731448</v>
      </c>
      <c r="S82" s="17">
        <v>0</v>
      </c>
      <c r="T82" s="17">
        <v>10925</v>
      </c>
      <c r="U82" s="17">
        <v>0</v>
      </c>
      <c r="V82" s="17">
        <v>0</v>
      </c>
      <c r="W82" s="17">
        <v>0</v>
      </c>
      <c r="X82" s="17">
        <v>1698843</v>
      </c>
      <c r="Y82" s="12">
        <v>5441216</v>
      </c>
      <c r="Z82" s="16">
        <v>3155039</v>
      </c>
      <c r="AA82" s="17">
        <v>0</v>
      </c>
      <c r="AB82" s="17">
        <v>0</v>
      </c>
      <c r="AC82" s="17">
        <v>0</v>
      </c>
      <c r="AD82" s="17">
        <v>0</v>
      </c>
      <c r="AE82" s="17">
        <v>0</v>
      </c>
      <c r="AF82" s="17">
        <v>0</v>
      </c>
      <c r="AG82" s="12">
        <v>3155039</v>
      </c>
      <c r="AH82" s="16">
        <v>0</v>
      </c>
      <c r="AI82" s="17">
        <v>0</v>
      </c>
      <c r="AJ82" s="17">
        <v>0</v>
      </c>
      <c r="AK82" s="17">
        <v>15507</v>
      </c>
      <c r="AL82" s="17">
        <v>0</v>
      </c>
      <c r="AM82" s="17">
        <v>0</v>
      </c>
      <c r="AN82" s="17">
        <v>27071</v>
      </c>
      <c r="AO82" s="12">
        <v>42578</v>
      </c>
    </row>
    <row r="83" spans="1:41" x14ac:dyDescent="0.25">
      <c r="A83" s="4" t="s">
        <v>73</v>
      </c>
      <c r="B83" s="67">
        <v>4222853</v>
      </c>
      <c r="C83" s="53">
        <v>72962</v>
      </c>
      <c r="D83" s="53">
        <v>0</v>
      </c>
      <c r="E83" s="53">
        <v>0</v>
      </c>
      <c r="F83" s="53">
        <v>0</v>
      </c>
      <c r="G83" s="53">
        <v>10681</v>
      </c>
      <c r="H83" s="53">
        <v>443</v>
      </c>
      <c r="I83" s="68">
        <v>4306939</v>
      </c>
      <c r="J83" s="16">
        <v>982715</v>
      </c>
      <c r="K83" s="17">
        <v>5720</v>
      </c>
      <c r="L83" s="17">
        <v>0</v>
      </c>
      <c r="M83" s="17">
        <v>0</v>
      </c>
      <c r="N83" s="17">
        <v>0</v>
      </c>
      <c r="O83" s="17">
        <v>9611</v>
      </c>
      <c r="P83" s="17">
        <v>443</v>
      </c>
      <c r="Q83" s="12">
        <v>998489</v>
      </c>
      <c r="R83" s="16">
        <v>3240138</v>
      </c>
      <c r="S83" s="17">
        <v>67242</v>
      </c>
      <c r="T83" s="17">
        <v>0</v>
      </c>
      <c r="U83" s="17">
        <v>0</v>
      </c>
      <c r="V83" s="17">
        <v>0</v>
      </c>
      <c r="W83" s="17">
        <v>1070</v>
      </c>
      <c r="X83" s="17">
        <v>0</v>
      </c>
      <c r="Y83" s="12">
        <v>3308450</v>
      </c>
      <c r="Z83" s="16">
        <v>0</v>
      </c>
      <c r="AA83" s="17">
        <v>0</v>
      </c>
      <c r="AB83" s="17">
        <v>0</v>
      </c>
      <c r="AC83" s="17">
        <v>0</v>
      </c>
      <c r="AD83" s="17">
        <v>0</v>
      </c>
      <c r="AE83" s="17">
        <v>0</v>
      </c>
      <c r="AF83" s="17">
        <v>0</v>
      </c>
      <c r="AG83" s="12">
        <v>0</v>
      </c>
      <c r="AH83" s="16">
        <v>0</v>
      </c>
      <c r="AI83" s="17">
        <v>0</v>
      </c>
      <c r="AJ83" s="17">
        <v>0</v>
      </c>
      <c r="AK83" s="17">
        <v>0</v>
      </c>
      <c r="AL83" s="17">
        <v>0</v>
      </c>
      <c r="AM83" s="17">
        <v>0</v>
      </c>
      <c r="AN83" s="17">
        <v>0</v>
      </c>
      <c r="AO83" s="12">
        <v>0</v>
      </c>
    </row>
    <row r="84" spans="1:41" x14ac:dyDescent="0.25">
      <c r="A84" s="4" t="s">
        <v>74</v>
      </c>
      <c r="B84" s="67">
        <v>819741</v>
      </c>
      <c r="C84" s="53">
        <v>0</v>
      </c>
      <c r="D84" s="53">
        <v>112500</v>
      </c>
      <c r="E84" s="53">
        <v>0</v>
      </c>
      <c r="F84" s="53">
        <v>0</v>
      </c>
      <c r="G84" s="53">
        <v>7285</v>
      </c>
      <c r="H84" s="53">
        <v>0</v>
      </c>
      <c r="I84" s="68">
        <v>939526</v>
      </c>
      <c r="J84" s="16">
        <v>199101</v>
      </c>
      <c r="K84" s="17">
        <v>0</v>
      </c>
      <c r="L84" s="17">
        <v>0</v>
      </c>
      <c r="M84" s="17">
        <v>0</v>
      </c>
      <c r="N84" s="17">
        <v>0</v>
      </c>
      <c r="O84" s="17">
        <v>0</v>
      </c>
      <c r="P84" s="17">
        <v>0</v>
      </c>
      <c r="Q84" s="12">
        <v>199101</v>
      </c>
      <c r="R84" s="16">
        <v>149768</v>
      </c>
      <c r="S84" s="17">
        <v>0</v>
      </c>
      <c r="T84" s="17">
        <v>0</v>
      </c>
      <c r="U84" s="17">
        <v>0</v>
      </c>
      <c r="V84" s="17">
        <v>0</v>
      </c>
      <c r="W84" s="17">
        <v>7285</v>
      </c>
      <c r="X84" s="17">
        <v>0</v>
      </c>
      <c r="Y84" s="12">
        <v>157053</v>
      </c>
      <c r="Z84" s="16">
        <v>0</v>
      </c>
      <c r="AA84" s="17">
        <v>0</v>
      </c>
      <c r="AB84" s="17">
        <v>0</v>
      </c>
      <c r="AC84" s="17">
        <v>0</v>
      </c>
      <c r="AD84" s="17">
        <v>0</v>
      </c>
      <c r="AE84" s="17">
        <v>0</v>
      </c>
      <c r="AF84" s="17">
        <v>0</v>
      </c>
      <c r="AG84" s="12">
        <v>0</v>
      </c>
      <c r="AH84" s="16">
        <v>470872</v>
      </c>
      <c r="AI84" s="17">
        <v>0</v>
      </c>
      <c r="AJ84" s="17">
        <v>112500</v>
      </c>
      <c r="AK84" s="17">
        <v>0</v>
      </c>
      <c r="AL84" s="17">
        <v>0</v>
      </c>
      <c r="AM84" s="17">
        <v>0</v>
      </c>
      <c r="AN84" s="17">
        <v>0</v>
      </c>
      <c r="AO84" s="12">
        <v>583372</v>
      </c>
    </row>
    <row r="85" spans="1:41" x14ac:dyDescent="0.25">
      <c r="A85" s="4" t="s">
        <v>75</v>
      </c>
      <c r="B85" s="67">
        <v>50976618.667271391</v>
      </c>
      <c r="C85" s="53">
        <v>0</v>
      </c>
      <c r="D85" s="53">
        <v>0</v>
      </c>
      <c r="E85" s="53">
        <v>0</v>
      </c>
      <c r="F85" s="53">
        <v>0</v>
      </c>
      <c r="G85" s="53">
        <v>0</v>
      </c>
      <c r="H85" s="53">
        <v>0</v>
      </c>
      <c r="I85" s="68">
        <v>50976618.667271391</v>
      </c>
      <c r="J85" s="16">
        <v>48644298.163424</v>
      </c>
      <c r="K85" s="17">
        <v>0</v>
      </c>
      <c r="L85" s="17">
        <v>0</v>
      </c>
      <c r="M85" s="17">
        <v>0</v>
      </c>
      <c r="N85" s="17">
        <v>0</v>
      </c>
      <c r="O85" s="17">
        <v>0</v>
      </c>
      <c r="P85" s="17">
        <v>0</v>
      </c>
      <c r="Q85" s="12">
        <v>48644298.163424</v>
      </c>
      <c r="R85" s="16">
        <v>2332320.5038473937</v>
      </c>
      <c r="S85" s="17">
        <v>0</v>
      </c>
      <c r="T85" s="17">
        <v>0</v>
      </c>
      <c r="U85" s="17">
        <v>0</v>
      </c>
      <c r="V85" s="17">
        <v>0</v>
      </c>
      <c r="W85" s="17">
        <v>0</v>
      </c>
      <c r="X85" s="17">
        <v>0</v>
      </c>
      <c r="Y85" s="12">
        <v>2332320.5038473937</v>
      </c>
      <c r="Z85" s="16">
        <v>0</v>
      </c>
      <c r="AA85" s="17">
        <v>0</v>
      </c>
      <c r="AB85" s="17">
        <v>0</v>
      </c>
      <c r="AC85" s="17">
        <v>0</v>
      </c>
      <c r="AD85" s="17">
        <v>0</v>
      </c>
      <c r="AE85" s="17">
        <v>0</v>
      </c>
      <c r="AF85" s="17">
        <v>0</v>
      </c>
      <c r="AG85" s="12">
        <v>0</v>
      </c>
      <c r="AH85" s="16">
        <v>0</v>
      </c>
      <c r="AI85" s="17">
        <v>0</v>
      </c>
      <c r="AJ85" s="17">
        <v>0</v>
      </c>
      <c r="AK85" s="17">
        <v>0</v>
      </c>
      <c r="AL85" s="17">
        <v>0</v>
      </c>
      <c r="AM85" s="17">
        <v>0</v>
      </c>
      <c r="AN85" s="17">
        <v>0</v>
      </c>
      <c r="AO85" s="12">
        <v>0</v>
      </c>
    </row>
    <row r="86" spans="1:41" x14ac:dyDescent="0.25">
      <c r="A86" s="4" t="s">
        <v>76</v>
      </c>
      <c r="B86" s="67">
        <v>0</v>
      </c>
      <c r="C86" s="53">
        <v>0</v>
      </c>
      <c r="D86" s="53">
        <v>0</v>
      </c>
      <c r="E86" s="53">
        <v>0</v>
      </c>
      <c r="F86" s="53">
        <v>0</v>
      </c>
      <c r="G86" s="53">
        <v>0</v>
      </c>
      <c r="H86" s="53">
        <v>0</v>
      </c>
      <c r="I86" s="68">
        <v>0</v>
      </c>
      <c r="J86" s="16">
        <v>0</v>
      </c>
      <c r="K86" s="17">
        <v>0</v>
      </c>
      <c r="L86" s="17">
        <v>0</v>
      </c>
      <c r="M86" s="17">
        <v>0</v>
      </c>
      <c r="N86" s="17">
        <v>0</v>
      </c>
      <c r="O86" s="17">
        <v>0</v>
      </c>
      <c r="P86" s="17">
        <v>0</v>
      </c>
      <c r="Q86" s="12">
        <v>0</v>
      </c>
      <c r="R86" s="16">
        <v>0</v>
      </c>
      <c r="S86" s="17">
        <v>0</v>
      </c>
      <c r="T86" s="17">
        <v>0</v>
      </c>
      <c r="U86" s="17">
        <v>0</v>
      </c>
      <c r="V86" s="17">
        <v>0</v>
      </c>
      <c r="W86" s="17">
        <v>0</v>
      </c>
      <c r="X86" s="17">
        <v>0</v>
      </c>
      <c r="Y86" s="12">
        <v>0</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row>
    <row r="87" spans="1:41" x14ac:dyDescent="0.25">
      <c r="A87" s="4" t="s">
        <v>77</v>
      </c>
      <c r="B87" s="67">
        <v>1123655.1299999999</v>
      </c>
      <c r="C87" s="53">
        <v>0</v>
      </c>
      <c r="D87" s="53">
        <v>0</v>
      </c>
      <c r="E87" s="53">
        <v>0</v>
      </c>
      <c r="F87" s="53">
        <v>0</v>
      </c>
      <c r="G87" s="53">
        <v>0</v>
      </c>
      <c r="H87" s="53">
        <v>63810.28</v>
      </c>
      <c r="I87" s="68">
        <v>1187465.4099999999</v>
      </c>
      <c r="J87" s="16">
        <v>0</v>
      </c>
      <c r="K87" s="17">
        <v>0</v>
      </c>
      <c r="L87" s="17">
        <v>0</v>
      </c>
      <c r="M87" s="17">
        <v>0</v>
      </c>
      <c r="N87" s="17">
        <v>0</v>
      </c>
      <c r="O87" s="17">
        <v>0</v>
      </c>
      <c r="P87" s="17">
        <v>63810.28</v>
      </c>
      <c r="Q87" s="12">
        <v>63810.28</v>
      </c>
      <c r="R87" s="16">
        <v>1123655.1299999999</v>
      </c>
      <c r="S87" s="17">
        <v>0</v>
      </c>
      <c r="T87" s="17">
        <v>0</v>
      </c>
      <c r="U87" s="17">
        <v>0</v>
      </c>
      <c r="V87" s="17">
        <v>0</v>
      </c>
      <c r="W87" s="17">
        <v>0</v>
      </c>
      <c r="X87" s="17">
        <v>0</v>
      </c>
      <c r="Y87" s="12">
        <v>1123655.1299999999</v>
      </c>
      <c r="Z87" s="16">
        <v>0</v>
      </c>
      <c r="AA87" s="17">
        <v>0</v>
      </c>
      <c r="AB87" s="17">
        <v>0</v>
      </c>
      <c r="AC87" s="17">
        <v>0</v>
      </c>
      <c r="AD87" s="17">
        <v>0</v>
      </c>
      <c r="AE87" s="17">
        <v>0</v>
      </c>
      <c r="AF87" s="17">
        <v>0</v>
      </c>
      <c r="AG87" s="12">
        <v>0</v>
      </c>
      <c r="AH87" s="16">
        <v>0</v>
      </c>
      <c r="AI87" s="17">
        <v>0</v>
      </c>
      <c r="AJ87" s="17">
        <v>0</v>
      </c>
      <c r="AK87" s="17">
        <v>0</v>
      </c>
      <c r="AL87" s="17">
        <v>0</v>
      </c>
      <c r="AM87" s="17">
        <v>0</v>
      </c>
      <c r="AN87" s="17">
        <v>0</v>
      </c>
      <c r="AO87" s="12">
        <v>0</v>
      </c>
    </row>
    <row r="88" spans="1:41" x14ac:dyDescent="0.25">
      <c r="A88" s="4" t="s">
        <v>78</v>
      </c>
      <c r="B88" s="67">
        <v>74754</v>
      </c>
      <c r="C88" s="53">
        <v>12723</v>
      </c>
      <c r="D88" s="53">
        <v>0</v>
      </c>
      <c r="E88" s="53">
        <v>0</v>
      </c>
      <c r="F88" s="53">
        <v>0</v>
      </c>
      <c r="G88" s="53">
        <v>0</v>
      </c>
      <c r="H88" s="53">
        <v>0</v>
      </c>
      <c r="I88" s="68">
        <v>87477</v>
      </c>
      <c r="J88" s="16">
        <v>74754</v>
      </c>
      <c r="K88" s="17">
        <v>12723</v>
      </c>
      <c r="L88" s="17">
        <v>0</v>
      </c>
      <c r="M88" s="17">
        <v>0</v>
      </c>
      <c r="N88" s="17">
        <v>0</v>
      </c>
      <c r="O88" s="17">
        <v>0</v>
      </c>
      <c r="P88" s="17">
        <v>0</v>
      </c>
      <c r="Q88" s="12">
        <v>87477</v>
      </c>
      <c r="R88" s="16">
        <v>0</v>
      </c>
      <c r="S88" s="17">
        <v>0</v>
      </c>
      <c r="T88" s="17">
        <v>0</v>
      </c>
      <c r="U88" s="17">
        <v>0</v>
      </c>
      <c r="V88" s="17">
        <v>0</v>
      </c>
      <c r="W88" s="17">
        <v>0</v>
      </c>
      <c r="X88" s="17">
        <v>0</v>
      </c>
      <c r="Y88" s="12">
        <v>0</v>
      </c>
      <c r="Z88" s="16">
        <v>0</v>
      </c>
      <c r="AA88" s="17">
        <v>0</v>
      </c>
      <c r="AB88" s="17">
        <v>0</v>
      </c>
      <c r="AC88" s="17">
        <v>0</v>
      </c>
      <c r="AD88" s="17">
        <v>0</v>
      </c>
      <c r="AE88" s="17">
        <v>0</v>
      </c>
      <c r="AF88" s="17">
        <v>0</v>
      </c>
      <c r="AG88" s="12">
        <v>0</v>
      </c>
      <c r="AH88" s="16">
        <v>0</v>
      </c>
      <c r="AI88" s="17">
        <v>0</v>
      </c>
      <c r="AJ88" s="17">
        <v>0</v>
      </c>
      <c r="AK88" s="17">
        <v>0</v>
      </c>
      <c r="AL88" s="17">
        <v>0</v>
      </c>
      <c r="AM88" s="17">
        <v>0</v>
      </c>
      <c r="AN88" s="17">
        <v>0</v>
      </c>
      <c r="AO88" s="12">
        <v>0</v>
      </c>
    </row>
    <row r="89" spans="1:41" x14ac:dyDescent="0.25">
      <c r="A89" s="5"/>
      <c r="B89" s="69"/>
      <c r="C89" s="54"/>
      <c r="D89" s="54"/>
      <c r="E89" s="54"/>
      <c r="F89" s="54"/>
      <c r="G89" s="54"/>
      <c r="H89" s="54"/>
      <c r="I89" s="70"/>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row>
    <row r="90" spans="1:41" x14ac:dyDescent="0.25">
      <c r="A90" s="30"/>
      <c r="B90" s="31">
        <f>SUM(B9:B89)</f>
        <v>182341012.83727139</v>
      </c>
      <c r="C90" s="32">
        <f t="shared" ref="C90:AO90" si="0">SUM(C9:C89)</f>
        <v>892694.43</v>
      </c>
      <c r="D90" s="32">
        <f t="shared" ref="D90:E90" si="1">SUM(D9:D89)</f>
        <v>2873171.17</v>
      </c>
      <c r="E90" s="32">
        <f t="shared" si="1"/>
        <v>120447</v>
      </c>
      <c r="F90" s="32">
        <f t="shared" si="0"/>
        <v>213863</v>
      </c>
      <c r="G90" s="32">
        <f t="shared" si="0"/>
        <v>3658088.67</v>
      </c>
      <c r="H90" s="32">
        <f t="shared" si="0"/>
        <v>11981961.199552013</v>
      </c>
      <c r="I90" s="33">
        <f t="shared" si="0"/>
        <v>202081238.3068234</v>
      </c>
      <c r="J90" s="31">
        <f t="shared" si="0"/>
        <v>138968717.08402401</v>
      </c>
      <c r="K90" s="32">
        <f t="shared" si="0"/>
        <v>536737.52</v>
      </c>
      <c r="L90" s="32">
        <f t="shared" ref="L90:M90" si="2">SUM(L9:L89)</f>
        <v>1502535.3996000001</v>
      </c>
      <c r="M90" s="32">
        <f t="shared" si="2"/>
        <v>104940</v>
      </c>
      <c r="N90" s="32">
        <f t="shared" si="0"/>
        <v>213863</v>
      </c>
      <c r="O90" s="32">
        <f t="shared" si="0"/>
        <v>1430576.23</v>
      </c>
      <c r="P90" s="32">
        <f t="shared" si="0"/>
        <v>1886028.1051999999</v>
      </c>
      <c r="Q90" s="33">
        <f t="shared" si="0"/>
        <v>144643397.338824</v>
      </c>
      <c r="R90" s="31">
        <f t="shared" si="0"/>
        <v>26263307.353247393</v>
      </c>
      <c r="S90" s="32">
        <f t="shared" si="0"/>
        <v>73242</v>
      </c>
      <c r="T90" s="32">
        <f t="shared" ref="T90:U90" si="3">SUM(T9:T89)</f>
        <v>1018906.6804</v>
      </c>
      <c r="U90" s="32">
        <f t="shared" si="3"/>
        <v>0</v>
      </c>
      <c r="V90" s="32">
        <f t="shared" si="0"/>
        <v>0</v>
      </c>
      <c r="W90" s="32">
        <f t="shared" si="0"/>
        <v>1752911.6700000002</v>
      </c>
      <c r="X90" s="32">
        <f t="shared" si="0"/>
        <v>8018206.9547999986</v>
      </c>
      <c r="Y90" s="33">
        <f t="shared" si="0"/>
        <v>37126574.658447392</v>
      </c>
      <c r="Z90" s="31">
        <f t="shared" si="0"/>
        <v>16152158.09</v>
      </c>
      <c r="AA90" s="32">
        <f t="shared" si="0"/>
        <v>39519</v>
      </c>
      <c r="AB90" s="32">
        <f t="shared" ref="AB90:AC90" si="4">SUM(AB9:AB89)</f>
        <v>0</v>
      </c>
      <c r="AC90" s="32">
        <f t="shared" si="4"/>
        <v>0</v>
      </c>
      <c r="AD90" s="32">
        <f t="shared" si="0"/>
        <v>0</v>
      </c>
      <c r="AE90" s="32">
        <f t="shared" si="0"/>
        <v>308736.91000000003</v>
      </c>
      <c r="AF90" s="32">
        <f t="shared" si="0"/>
        <v>420299.09</v>
      </c>
      <c r="AG90" s="33">
        <f t="shared" si="0"/>
        <v>16920713.09</v>
      </c>
      <c r="AH90" s="31">
        <f t="shared" si="0"/>
        <v>956830.31</v>
      </c>
      <c r="AI90" s="32">
        <f t="shared" si="0"/>
        <v>243195.91</v>
      </c>
      <c r="AJ90" s="32">
        <f t="shared" ref="AJ90:AK90" si="5">SUM(AJ9:AJ89)</f>
        <v>351729.09</v>
      </c>
      <c r="AK90" s="32">
        <f t="shared" si="5"/>
        <v>15507</v>
      </c>
      <c r="AL90" s="32">
        <f t="shared" si="0"/>
        <v>0</v>
      </c>
      <c r="AM90" s="32">
        <f t="shared" si="0"/>
        <v>165863.85999999999</v>
      </c>
      <c r="AN90" s="32">
        <f t="shared" si="0"/>
        <v>1657427.0495520115</v>
      </c>
      <c r="AO90" s="33">
        <f t="shared" si="0"/>
        <v>3390553.2195520117</v>
      </c>
    </row>
    <row r="91" spans="1:41"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C106"/>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81" width="12.6640625" style="9"/>
    <col min="82" max="16384" width="12.6640625" style="6"/>
  </cols>
  <sheetData>
    <row r="1" spans="1:8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row>
    <row r="2" spans="1:81" ht="15.6" x14ac:dyDescent="0.3">
      <c r="A2" s="2" t="s">
        <v>105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row>
    <row r="3" spans="1:81" x14ac:dyDescent="0.25">
      <c r="A3" s="28" t="str">
        <f>'Total Exp'!A3</f>
        <v>2015-16</v>
      </c>
    </row>
    <row r="4" spans="1:81" ht="15.6" x14ac:dyDescent="0.3">
      <c r="A4" s="71" t="s">
        <v>130</v>
      </c>
      <c r="B4" s="62"/>
      <c r="C4" s="62"/>
      <c r="D4" s="62"/>
      <c r="E4" s="62"/>
      <c r="F4" s="62"/>
      <c r="G4" s="62"/>
      <c r="H4" s="62"/>
      <c r="I4" s="63"/>
      <c r="J4" s="61"/>
      <c r="K4" s="62"/>
      <c r="L4" s="62"/>
      <c r="M4" s="62"/>
      <c r="N4" s="62"/>
      <c r="O4" s="62"/>
      <c r="P4" s="62"/>
      <c r="Q4" s="62"/>
      <c r="R4" s="61"/>
      <c r="S4" s="62"/>
      <c r="T4" s="62"/>
      <c r="U4" s="62"/>
      <c r="V4" s="62"/>
      <c r="W4" s="62"/>
      <c r="X4" s="62"/>
      <c r="Y4" s="62"/>
      <c r="Z4" s="61"/>
      <c r="AA4" s="62"/>
      <c r="AB4" s="62"/>
      <c r="AC4" s="62"/>
      <c r="AD4" s="62"/>
      <c r="AE4" s="62"/>
      <c r="AF4" s="62"/>
      <c r="AG4" s="62"/>
      <c r="AH4" s="61"/>
      <c r="AI4" s="62"/>
      <c r="AJ4" s="62"/>
      <c r="AK4" s="62"/>
      <c r="AL4" s="62"/>
      <c r="AM4" s="62"/>
      <c r="AN4" s="62"/>
      <c r="AO4" s="62"/>
      <c r="AP4" s="61"/>
      <c r="AQ4" s="62"/>
      <c r="AR4" s="62"/>
      <c r="AS4" s="62"/>
      <c r="AT4" s="62"/>
      <c r="AU4" s="62"/>
      <c r="AV4" s="62"/>
      <c r="AW4" s="62"/>
      <c r="AX4" s="61"/>
      <c r="AY4" s="62"/>
      <c r="AZ4" s="62"/>
      <c r="BA4" s="62"/>
      <c r="BB4" s="62"/>
      <c r="BC4" s="62"/>
      <c r="BD4" s="62"/>
      <c r="BE4" s="62"/>
      <c r="BF4" s="61"/>
      <c r="BG4" s="62"/>
      <c r="BH4" s="62"/>
      <c r="BI4" s="62"/>
      <c r="BJ4" s="62"/>
      <c r="BK4" s="62"/>
      <c r="BL4" s="62"/>
      <c r="BM4" s="62"/>
      <c r="BN4" s="61"/>
      <c r="BO4" s="62"/>
      <c r="BP4" s="62"/>
      <c r="BQ4" s="62"/>
      <c r="BR4" s="62"/>
      <c r="BS4" s="62"/>
      <c r="BT4" s="62"/>
      <c r="BU4" s="62"/>
      <c r="BV4" s="61"/>
      <c r="BW4" s="62"/>
      <c r="BX4" s="62"/>
      <c r="BY4" s="62"/>
      <c r="BZ4" s="62"/>
      <c r="CA4" s="62"/>
      <c r="CB4" s="62"/>
      <c r="CC4" s="63"/>
    </row>
    <row r="5" spans="1:81" s="83" customFormat="1" ht="13.2" x14ac:dyDescent="0.25">
      <c r="A5" s="55"/>
      <c r="B5" s="88" t="s">
        <v>198</v>
      </c>
      <c r="C5" s="85"/>
      <c r="D5" s="85"/>
      <c r="E5" s="85"/>
      <c r="F5" s="85"/>
      <c r="G5" s="85"/>
      <c r="H5" s="85"/>
      <c r="I5" s="86"/>
      <c r="J5" s="87" t="s">
        <v>181</v>
      </c>
      <c r="K5" s="88"/>
      <c r="L5" s="88"/>
      <c r="M5" s="88"/>
      <c r="N5" s="88"/>
      <c r="O5" s="88"/>
      <c r="P5" s="88"/>
      <c r="Q5" s="89"/>
      <c r="R5" s="88" t="s">
        <v>182</v>
      </c>
      <c r="S5" s="88"/>
      <c r="T5" s="88"/>
      <c r="U5" s="88"/>
      <c r="V5" s="88"/>
      <c r="W5" s="88"/>
      <c r="X5" s="88"/>
      <c r="Y5" s="89"/>
      <c r="Z5" s="88" t="s">
        <v>183</v>
      </c>
      <c r="AA5" s="88"/>
      <c r="AB5" s="88"/>
      <c r="AC5" s="88"/>
      <c r="AD5" s="88"/>
      <c r="AE5" s="88"/>
      <c r="AF5" s="88"/>
      <c r="AG5" s="89"/>
      <c r="AH5" s="87" t="s">
        <v>187</v>
      </c>
      <c r="AI5" s="88"/>
      <c r="AJ5" s="88"/>
      <c r="AK5" s="88"/>
      <c r="AL5" s="88"/>
      <c r="AM5" s="88"/>
      <c r="AN5" s="88"/>
      <c r="AO5" s="89"/>
      <c r="AP5" s="88" t="s">
        <v>188</v>
      </c>
      <c r="AQ5" s="88"/>
      <c r="AR5" s="88"/>
      <c r="AS5" s="88"/>
      <c r="AT5" s="88"/>
      <c r="AU5" s="88"/>
      <c r="AV5" s="88"/>
      <c r="AW5" s="89"/>
      <c r="AX5" s="88" t="s">
        <v>189</v>
      </c>
      <c r="AY5" s="88"/>
      <c r="AZ5" s="88"/>
      <c r="BA5" s="88"/>
      <c r="BB5" s="88"/>
      <c r="BC5" s="88"/>
      <c r="BD5" s="88"/>
      <c r="BE5" s="89"/>
      <c r="BF5" s="87" t="s">
        <v>193</v>
      </c>
      <c r="BG5" s="88"/>
      <c r="BH5" s="88"/>
      <c r="BI5" s="88"/>
      <c r="BJ5" s="88"/>
      <c r="BK5" s="88"/>
      <c r="BL5" s="88"/>
      <c r="BM5" s="89"/>
      <c r="BN5" s="88" t="s">
        <v>194</v>
      </c>
      <c r="BO5" s="88"/>
      <c r="BP5" s="88"/>
      <c r="BQ5" s="88"/>
      <c r="BR5" s="88"/>
      <c r="BS5" s="88"/>
      <c r="BT5" s="88"/>
      <c r="BU5" s="89"/>
      <c r="BV5" s="87" t="s">
        <v>197</v>
      </c>
      <c r="BW5" s="88"/>
      <c r="BX5" s="88"/>
      <c r="BY5" s="88"/>
      <c r="BZ5" s="88"/>
      <c r="CA5" s="88"/>
      <c r="CB5" s="88"/>
      <c r="CC5" s="89"/>
    </row>
    <row r="6" spans="1:81" s="83" customFormat="1" ht="13.2" x14ac:dyDescent="0.25">
      <c r="A6" s="55"/>
      <c r="B6" s="56" t="str">
        <f>$A$4&amp;" Total"</f>
        <v>Traffic &amp; Street Management Total</v>
      </c>
      <c r="C6" s="57"/>
      <c r="D6" s="57"/>
      <c r="E6" s="57"/>
      <c r="F6" s="57"/>
      <c r="G6" s="57"/>
      <c r="H6" s="57"/>
      <c r="I6" s="58"/>
      <c r="J6" s="56" t="s">
        <v>184</v>
      </c>
      <c r="K6" s="57"/>
      <c r="L6" s="57"/>
      <c r="M6" s="57"/>
      <c r="N6" s="57"/>
      <c r="O6" s="57"/>
      <c r="P6" s="57"/>
      <c r="Q6" s="58"/>
      <c r="R6" s="57" t="s">
        <v>185</v>
      </c>
      <c r="S6" s="57"/>
      <c r="T6" s="57"/>
      <c r="U6" s="57"/>
      <c r="V6" s="57"/>
      <c r="W6" s="57"/>
      <c r="X6" s="57"/>
      <c r="Y6" s="58"/>
      <c r="Z6" s="57" t="s">
        <v>186</v>
      </c>
      <c r="AA6" s="57"/>
      <c r="AB6" s="57"/>
      <c r="AC6" s="57"/>
      <c r="AD6" s="57"/>
      <c r="AE6" s="57"/>
      <c r="AF6" s="57"/>
      <c r="AG6" s="58"/>
      <c r="AH6" s="56" t="s">
        <v>190</v>
      </c>
      <c r="AI6" s="57"/>
      <c r="AJ6" s="57"/>
      <c r="AK6" s="57"/>
      <c r="AL6" s="57"/>
      <c r="AM6" s="57"/>
      <c r="AN6" s="57"/>
      <c r="AO6" s="58"/>
      <c r="AP6" s="57" t="s">
        <v>191</v>
      </c>
      <c r="AQ6" s="57"/>
      <c r="AR6" s="57"/>
      <c r="AS6" s="57"/>
      <c r="AT6" s="57"/>
      <c r="AU6" s="57"/>
      <c r="AV6" s="57"/>
      <c r="AW6" s="58"/>
      <c r="AX6" s="57" t="s">
        <v>192</v>
      </c>
      <c r="AY6" s="57"/>
      <c r="AZ6" s="57"/>
      <c r="BA6" s="57"/>
      <c r="BB6" s="57"/>
      <c r="BC6" s="57"/>
      <c r="BD6" s="57"/>
      <c r="BE6" s="58"/>
      <c r="BF6" s="56" t="s">
        <v>195</v>
      </c>
      <c r="BG6" s="57"/>
      <c r="BH6" s="57"/>
      <c r="BI6" s="57"/>
      <c r="BJ6" s="57"/>
      <c r="BK6" s="57"/>
      <c r="BL6" s="57"/>
      <c r="BM6" s="58"/>
      <c r="BN6" s="57" t="s">
        <v>196</v>
      </c>
      <c r="BO6" s="57"/>
      <c r="BP6" s="57"/>
      <c r="BQ6" s="57"/>
      <c r="BR6" s="57"/>
      <c r="BS6" s="57"/>
      <c r="BT6" s="57"/>
      <c r="BU6" s="58"/>
      <c r="BV6" s="59" t="s">
        <v>142</v>
      </c>
      <c r="BW6" s="57"/>
      <c r="BX6" s="57"/>
      <c r="BY6" s="57"/>
      <c r="BZ6" s="57"/>
      <c r="CA6" s="57"/>
      <c r="CB6" s="57"/>
      <c r="CC6" s="58"/>
    </row>
    <row r="7" spans="1:81" s="82" customFormat="1" ht="20.399999999999999" x14ac:dyDescent="0.2">
      <c r="A7" s="80"/>
      <c r="B7" s="42" t="s">
        <v>106</v>
      </c>
      <c r="C7" s="43" t="s">
        <v>272</v>
      </c>
      <c r="D7" s="43" t="s">
        <v>273</v>
      </c>
      <c r="E7" s="43" t="s">
        <v>274</v>
      </c>
      <c r="F7" s="43" t="s">
        <v>275</v>
      </c>
      <c r="G7" s="43" t="s">
        <v>108</v>
      </c>
      <c r="H7" s="43" t="s">
        <v>109</v>
      </c>
      <c r="I7" s="81" t="s">
        <v>276</v>
      </c>
      <c r="J7" s="42" t="s">
        <v>106</v>
      </c>
      <c r="K7" s="43" t="s">
        <v>272</v>
      </c>
      <c r="L7" s="43" t="s">
        <v>273</v>
      </c>
      <c r="M7" s="43" t="s">
        <v>274</v>
      </c>
      <c r="N7" s="43" t="s">
        <v>275</v>
      </c>
      <c r="O7" s="43" t="s">
        <v>108</v>
      </c>
      <c r="P7" s="43" t="s">
        <v>109</v>
      </c>
      <c r="Q7" s="81" t="s">
        <v>276</v>
      </c>
      <c r="R7" s="42" t="s">
        <v>106</v>
      </c>
      <c r="S7" s="43" t="s">
        <v>272</v>
      </c>
      <c r="T7" s="43" t="s">
        <v>273</v>
      </c>
      <c r="U7" s="43" t="s">
        <v>274</v>
      </c>
      <c r="V7" s="43" t="s">
        <v>275</v>
      </c>
      <c r="W7" s="43" t="s">
        <v>108</v>
      </c>
      <c r="X7" s="43" t="s">
        <v>109</v>
      </c>
      <c r="Y7" s="81" t="s">
        <v>276</v>
      </c>
      <c r="Z7" s="42" t="s">
        <v>106</v>
      </c>
      <c r="AA7" s="43" t="s">
        <v>272</v>
      </c>
      <c r="AB7" s="43" t="s">
        <v>273</v>
      </c>
      <c r="AC7" s="43" t="s">
        <v>274</v>
      </c>
      <c r="AD7" s="43" t="s">
        <v>275</v>
      </c>
      <c r="AE7" s="43" t="s">
        <v>108</v>
      </c>
      <c r="AF7" s="43" t="s">
        <v>109</v>
      </c>
      <c r="AG7" s="81" t="s">
        <v>276</v>
      </c>
      <c r="AH7" s="42" t="s">
        <v>106</v>
      </c>
      <c r="AI7" s="43" t="s">
        <v>272</v>
      </c>
      <c r="AJ7" s="43" t="s">
        <v>273</v>
      </c>
      <c r="AK7" s="43" t="s">
        <v>274</v>
      </c>
      <c r="AL7" s="43" t="s">
        <v>275</v>
      </c>
      <c r="AM7" s="43" t="s">
        <v>108</v>
      </c>
      <c r="AN7" s="43" t="s">
        <v>109</v>
      </c>
      <c r="AO7" s="81" t="s">
        <v>276</v>
      </c>
      <c r="AP7" s="42" t="s">
        <v>106</v>
      </c>
      <c r="AQ7" s="43" t="s">
        <v>272</v>
      </c>
      <c r="AR7" s="43" t="s">
        <v>273</v>
      </c>
      <c r="AS7" s="43" t="s">
        <v>274</v>
      </c>
      <c r="AT7" s="43" t="s">
        <v>275</v>
      </c>
      <c r="AU7" s="43" t="s">
        <v>108</v>
      </c>
      <c r="AV7" s="43" t="s">
        <v>109</v>
      </c>
      <c r="AW7" s="81" t="s">
        <v>276</v>
      </c>
      <c r="AX7" s="42" t="s">
        <v>106</v>
      </c>
      <c r="AY7" s="43" t="s">
        <v>272</v>
      </c>
      <c r="AZ7" s="43" t="s">
        <v>273</v>
      </c>
      <c r="BA7" s="43" t="s">
        <v>274</v>
      </c>
      <c r="BB7" s="43" t="s">
        <v>275</v>
      </c>
      <c r="BC7" s="43" t="s">
        <v>108</v>
      </c>
      <c r="BD7" s="43" t="s">
        <v>109</v>
      </c>
      <c r="BE7" s="81" t="s">
        <v>276</v>
      </c>
      <c r="BF7" s="42" t="s">
        <v>106</v>
      </c>
      <c r="BG7" s="43" t="s">
        <v>272</v>
      </c>
      <c r="BH7" s="43" t="s">
        <v>273</v>
      </c>
      <c r="BI7" s="43" t="s">
        <v>274</v>
      </c>
      <c r="BJ7" s="43" t="s">
        <v>275</v>
      </c>
      <c r="BK7" s="43" t="s">
        <v>108</v>
      </c>
      <c r="BL7" s="43" t="s">
        <v>109</v>
      </c>
      <c r="BM7" s="81" t="s">
        <v>276</v>
      </c>
      <c r="BN7" s="42" t="s">
        <v>106</v>
      </c>
      <c r="BO7" s="43" t="s">
        <v>272</v>
      </c>
      <c r="BP7" s="43" t="s">
        <v>273</v>
      </c>
      <c r="BQ7" s="43" t="s">
        <v>274</v>
      </c>
      <c r="BR7" s="43" t="s">
        <v>275</v>
      </c>
      <c r="BS7" s="43" t="s">
        <v>108</v>
      </c>
      <c r="BT7" s="43" t="s">
        <v>109</v>
      </c>
      <c r="BU7" s="81" t="s">
        <v>276</v>
      </c>
      <c r="BV7" s="42" t="s">
        <v>106</v>
      </c>
      <c r="BW7" s="43" t="s">
        <v>272</v>
      </c>
      <c r="BX7" s="43" t="s">
        <v>273</v>
      </c>
      <c r="BY7" s="43" t="s">
        <v>274</v>
      </c>
      <c r="BZ7" s="43" t="s">
        <v>275</v>
      </c>
      <c r="CA7" s="43" t="s">
        <v>108</v>
      </c>
      <c r="CB7" s="43" t="s">
        <v>109</v>
      </c>
      <c r="CC7" s="81" t="s">
        <v>276</v>
      </c>
    </row>
    <row r="8" spans="1:81" s="82" customFormat="1" ht="10.199999999999999" x14ac:dyDescent="0.2">
      <c r="A8" s="90"/>
      <c r="B8" s="46" t="s">
        <v>110</v>
      </c>
      <c r="C8" s="47" t="s">
        <v>111</v>
      </c>
      <c r="D8" s="47" t="s">
        <v>112</v>
      </c>
      <c r="E8" s="47" t="s">
        <v>113</v>
      </c>
      <c r="F8" s="47" t="s">
        <v>114</v>
      </c>
      <c r="G8" s="47" t="s">
        <v>115</v>
      </c>
      <c r="H8" s="47" t="s">
        <v>116</v>
      </c>
      <c r="I8" s="48" t="s">
        <v>117</v>
      </c>
      <c r="J8" s="46" t="s">
        <v>110</v>
      </c>
      <c r="K8" s="47" t="s">
        <v>111</v>
      </c>
      <c r="L8" s="47" t="s">
        <v>112</v>
      </c>
      <c r="M8" s="47" t="s">
        <v>113</v>
      </c>
      <c r="N8" s="47" t="s">
        <v>114</v>
      </c>
      <c r="O8" s="47" t="s">
        <v>115</v>
      </c>
      <c r="P8" s="47" t="s">
        <v>116</v>
      </c>
      <c r="Q8" s="48" t="s">
        <v>117</v>
      </c>
      <c r="R8" s="46" t="s">
        <v>110</v>
      </c>
      <c r="S8" s="47" t="s">
        <v>111</v>
      </c>
      <c r="T8" s="47" t="s">
        <v>112</v>
      </c>
      <c r="U8" s="47" t="s">
        <v>113</v>
      </c>
      <c r="V8" s="47" t="s">
        <v>114</v>
      </c>
      <c r="W8" s="47" t="s">
        <v>115</v>
      </c>
      <c r="X8" s="47" t="s">
        <v>116</v>
      </c>
      <c r="Y8" s="48" t="s">
        <v>117</v>
      </c>
      <c r="Z8" s="46" t="s">
        <v>110</v>
      </c>
      <c r="AA8" s="47" t="s">
        <v>111</v>
      </c>
      <c r="AB8" s="47" t="s">
        <v>112</v>
      </c>
      <c r="AC8" s="47" t="s">
        <v>113</v>
      </c>
      <c r="AD8" s="47" t="s">
        <v>114</v>
      </c>
      <c r="AE8" s="47" t="s">
        <v>115</v>
      </c>
      <c r="AF8" s="47" t="s">
        <v>116</v>
      </c>
      <c r="AG8" s="48" t="s">
        <v>117</v>
      </c>
      <c r="AH8" s="46" t="s">
        <v>110</v>
      </c>
      <c r="AI8" s="47" t="s">
        <v>111</v>
      </c>
      <c r="AJ8" s="47" t="s">
        <v>112</v>
      </c>
      <c r="AK8" s="47" t="s">
        <v>113</v>
      </c>
      <c r="AL8" s="47" t="s">
        <v>114</v>
      </c>
      <c r="AM8" s="47" t="s">
        <v>115</v>
      </c>
      <c r="AN8" s="47" t="s">
        <v>116</v>
      </c>
      <c r="AO8" s="48" t="s">
        <v>117</v>
      </c>
      <c r="AP8" s="46" t="s">
        <v>110</v>
      </c>
      <c r="AQ8" s="47" t="s">
        <v>111</v>
      </c>
      <c r="AR8" s="47" t="s">
        <v>112</v>
      </c>
      <c r="AS8" s="47" t="s">
        <v>113</v>
      </c>
      <c r="AT8" s="47" t="s">
        <v>114</v>
      </c>
      <c r="AU8" s="47" t="s">
        <v>115</v>
      </c>
      <c r="AV8" s="47" t="s">
        <v>116</v>
      </c>
      <c r="AW8" s="48" t="s">
        <v>117</v>
      </c>
      <c r="AX8" s="46" t="s">
        <v>110</v>
      </c>
      <c r="AY8" s="47" t="s">
        <v>111</v>
      </c>
      <c r="AZ8" s="47" t="s">
        <v>112</v>
      </c>
      <c r="BA8" s="47" t="s">
        <v>113</v>
      </c>
      <c r="BB8" s="47" t="s">
        <v>114</v>
      </c>
      <c r="BC8" s="47" t="s">
        <v>115</v>
      </c>
      <c r="BD8" s="47" t="s">
        <v>116</v>
      </c>
      <c r="BE8" s="48" t="s">
        <v>117</v>
      </c>
      <c r="BF8" s="46" t="s">
        <v>110</v>
      </c>
      <c r="BG8" s="47" t="s">
        <v>111</v>
      </c>
      <c r="BH8" s="47" t="s">
        <v>112</v>
      </c>
      <c r="BI8" s="47" t="s">
        <v>113</v>
      </c>
      <c r="BJ8" s="47" t="s">
        <v>114</v>
      </c>
      <c r="BK8" s="47" t="s">
        <v>115</v>
      </c>
      <c r="BL8" s="47" t="s">
        <v>116</v>
      </c>
      <c r="BM8" s="48" t="s">
        <v>117</v>
      </c>
      <c r="BN8" s="46" t="s">
        <v>110</v>
      </c>
      <c r="BO8" s="47" t="s">
        <v>111</v>
      </c>
      <c r="BP8" s="47" t="s">
        <v>112</v>
      </c>
      <c r="BQ8" s="47" t="s">
        <v>113</v>
      </c>
      <c r="BR8" s="47" t="s">
        <v>114</v>
      </c>
      <c r="BS8" s="47" t="s">
        <v>115</v>
      </c>
      <c r="BT8" s="47" t="s">
        <v>116</v>
      </c>
      <c r="BU8" s="48" t="s">
        <v>117</v>
      </c>
      <c r="BV8" s="46" t="s">
        <v>110</v>
      </c>
      <c r="BW8" s="47" t="s">
        <v>111</v>
      </c>
      <c r="BX8" s="47" t="s">
        <v>112</v>
      </c>
      <c r="BY8" s="47" t="s">
        <v>113</v>
      </c>
      <c r="BZ8" s="47" t="s">
        <v>114</v>
      </c>
      <c r="CA8" s="47" t="s">
        <v>115</v>
      </c>
      <c r="CB8" s="47" t="s">
        <v>116</v>
      </c>
      <c r="CC8" s="48" t="s">
        <v>117</v>
      </c>
    </row>
    <row r="9" spans="1:81" x14ac:dyDescent="0.25">
      <c r="A9" s="3"/>
      <c r="B9" s="64"/>
      <c r="C9" s="65"/>
      <c r="D9" s="65"/>
      <c r="E9" s="65"/>
      <c r="F9" s="65"/>
      <c r="G9" s="65"/>
      <c r="H9" s="65"/>
      <c r="I9" s="66"/>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c r="BF9" s="14"/>
      <c r="BG9" s="15"/>
      <c r="BH9" s="15"/>
      <c r="BI9" s="15"/>
      <c r="BJ9" s="15"/>
      <c r="BK9" s="15"/>
      <c r="BL9" s="15"/>
      <c r="BM9" s="11"/>
      <c r="BN9" s="14"/>
      <c r="BO9" s="15"/>
      <c r="BP9" s="15"/>
      <c r="BQ9" s="15"/>
      <c r="BR9" s="15"/>
      <c r="BS9" s="15"/>
      <c r="BT9" s="15"/>
      <c r="BU9" s="11"/>
      <c r="BV9" s="14"/>
      <c r="BW9" s="15"/>
      <c r="BX9" s="15"/>
      <c r="BY9" s="15"/>
      <c r="BZ9" s="15"/>
      <c r="CA9" s="15"/>
      <c r="CB9" s="15"/>
      <c r="CC9" s="11"/>
    </row>
    <row r="10" spans="1:81" x14ac:dyDescent="0.25">
      <c r="A10" s="4" t="s">
        <v>1</v>
      </c>
      <c r="B10" s="67">
        <v>0</v>
      </c>
      <c r="C10" s="53">
        <v>0</v>
      </c>
      <c r="D10" s="53">
        <v>80000</v>
      </c>
      <c r="E10" s="53">
        <v>0</v>
      </c>
      <c r="F10" s="53">
        <v>0</v>
      </c>
      <c r="G10" s="53">
        <v>0</v>
      </c>
      <c r="H10" s="53">
        <v>0</v>
      </c>
      <c r="I10" s="68">
        <v>80000</v>
      </c>
      <c r="J10" s="16">
        <v>0</v>
      </c>
      <c r="K10" s="17">
        <v>0</v>
      </c>
      <c r="L10" s="17">
        <v>0</v>
      </c>
      <c r="M10" s="17">
        <v>0</v>
      </c>
      <c r="N10" s="17">
        <v>0</v>
      </c>
      <c r="O10" s="17">
        <v>0</v>
      </c>
      <c r="P10" s="17">
        <v>0</v>
      </c>
      <c r="Q10" s="12">
        <v>0</v>
      </c>
      <c r="R10" s="16">
        <v>0</v>
      </c>
      <c r="S10" s="17">
        <v>0</v>
      </c>
      <c r="T10" s="17">
        <v>0</v>
      </c>
      <c r="U10" s="17">
        <v>0</v>
      </c>
      <c r="V10" s="17">
        <v>0</v>
      </c>
      <c r="W10" s="17">
        <v>0</v>
      </c>
      <c r="X10" s="17">
        <v>0</v>
      </c>
      <c r="Y10" s="12">
        <v>0</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c r="AP10" s="16">
        <v>0</v>
      </c>
      <c r="AQ10" s="17">
        <v>0</v>
      </c>
      <c r="AR10" s="17">
        <v>0</v>
      </c>
      <c r="AS10" s="17">
        <v>0</v>
      </c>
      <c r="AT10" s="17">
        <v>0</v>
      </c>
      <c r="AU10" s="17">
        <v>0</v>
      </c>
      <c r="AV10" s="17">
        <v>0</v>
      </c>
      <c r="AW10" s="12">
        <v>0</v>
      </c>
      <c r="AX10" s="16">
        <v>0</v>
      </c>
      <c r="AY10" s="17">
        <v>0</v>
      </c>
      <c r="AZ10" s="17">
        <v>80000</v>
      </c>
      <c r="BA10" s="17">
        <v>0</v>
      </c>
      <c r="BB10" s="17">
        <v>0</v>
      </c>
      <c r="BC10" s="17">
        <v>0</v>
      </c>
      <c r="BD10" s="17">
        <v>0</v>
      </c>
      <c r="BE10" s="12">
        <v>80000</v>
      </c>
      <c r="BF10" s="16">
        <v>0</v>
      </c>
      <c r="BG10" s="17">
        <v>0</v>
      </c>
      <c r="BH10" s="17">
        <v>0</v>
      </c>
      <c r="BI10" s="17">
        <v>0</v>
      </c>
      <c r="BJ10" s="17">
        <v>0</v>
      </c>
      <c r="BK10" s="17">
        <v>0</v>
      </c>
      <c r="BL10" s="17">
        <v>0</v>
      </c>
      <c r="BM10" s="12">
        <v>0</v>
      </c>
      <c r="BN10" s="16">
        <v>0</v>
      </c>
      <c r="BO10" s="17">
        <v>0</v>
      </c>
      <c r="BP10" s="17">
        <v>0</v>
      </c>
      <c r="BQ10" s="17">
        <v>0</v>
      </c>
      <c r="BR10" s="17">
        <v>0</v>
      </c>
      <c r="BS10" s="17">
        <v>0</v>
      </c>
      <c r="BT10" s="17">
        <v>0</v>
      </c>
      <c r="BU10" s="12">
        <v>0</v>
      </c>
      <c r="BV10" s="16">
        <v>0</v>
      </c>
      <c r="BW10" s="17">
        <v>0</v>
      </c>
      <c r="BX10" s="17">
        <v>0</v>
      </c>
      <c r="BY10" s="17">
        <v>0</v>
      </c>
      <c r="BZ10" s="17">
        <v>0</v>
      </c>
      <c r="CA10" s="17">
        <v>0</v>
      </c>
      <c r="CB10" s="17">
        <v>0</v>
      </c>
      <c r="CC10" s="12">
        <v>0</v>
      </c>
    </row>
    <row r="11" spans="1:81" x14ac:dyDescent="0.25">
      <c r="A11" s="4" t="s">
        <v>2</v>
      </c>
      <c r="B11" s="67">
        <v>110991.87999999999</v>
      </c>
      <c r="C11" s="53">
        <v>9184</v>
      </c>
      <c r="D11" s="53">
        <v>1300</v>
      </c>
      <c r="E11" s="53">
        <v>0</v>
      </c>
      <c r="F11" s="53">
        <v>0</v>
      </c>
      <c r="G11" s="53">
        <v>0</v>
      </c>
      <c r="H11" s="53">
        <v>0</v>
      </c>
      <c r="I11" s="68">
        <v>121475.87999999999</v>
      </c>
      <c r="J11" s="16">
        <v>0</v>
      </c>
      <c r="K11" s="17">
        <v>0</v>
      </c>
      <c r="L11" s="17">
        <v>0</v>
      </c>
      <c r="M11" s="17">
        <v>0</v>
      </c>
      <c r="N11" s="17">
        <v>0</v>
      </c>
      <c r="O11" s="17">
        <v>0</v>
      </c>
      <c r="P11" s="17">
        <v>0</v>
      </c>
      <c r="Q11" s="12">
        <v>0</v>
      </c>
      <c r="R11" s="16">
        <v>0</v>
      </c>
      <c r="S11" s="17">
        <v>0</v>
      </c>
      <c r="T11" s="17">
        <v>0</v>
      </c>
      <c r="U11" s="17">
        <v>0</v>
      </c>
      <c r="V11" s="17">
        <v>0</v>
      </c>
      <c r="W11" s="17">
        <v>0</v>
      </c>
      <c r="X11" s="17">
        <v>0</v>
      </c>
      <c r="Y11" s="12">
        <v>0</v>
      </c>
      <c r="Z11" s="16">
        <v>0</v>
      </c>
      <c r="AA11" s="17">
        <v>0</v>
      </c>
      <c r="AB11" s="17">
        <v>0</v>
      </c>
      <c r="AC11" s="17">
        <v>0</v>
      </c>
      <c r="AD11" s="17">
        <v>0</v>
      </c>
      <c r="AE11" s="17">
        <v>0</v>
      </c>
      <c r="AF11" s="17">
        <v>0</v>
      </c>
      <c r="AG11" s="12">
        <v>0</v>
      </c>
      <c r="AH11" s="16">
        <v>1848.59</v>
      </c>
      <c r="AI11" s="17">
        <v>0</v>
      </c>
      <c r="AJ11" s="17">
        <v>0</v>
      </c>
      <c r="AK11" s="17">
        <v>0</v>
      </c>
      <c r="AL11" s="17">
        <v>0</v>
      </c>
      <c r="AM11" s="17">
        <v>0</v>
      </c>
      <c r="AN11" s="17">
        <v>0</v>
      </c>
      <c r="AO11" s="12">
        <v>1848.59</v>
      </c>
      <c r="AP11" s="16">
        <v>109143.29</v>
      </c>
      <c r="AQ11" s="17">
        <v>0</v>
      </c>
      <c r="AR11" s="17">
        <v>0</v>
      </c>
      <c r="AS11" s="17">
        <v>0</v>
      </c>
      <c r="AT11" s="17">
        <v>0</v>
      </c>
      <c r="AU11" s="17">
        <v>0</v>
      </c>
      <c r="AV11" s="17">
        <v>0</v>
      </c>
      <c r="AW11" s="12">
        <v>109143.29</v>
      </c>
      <c r="AX11" s="16">
        <v>0</v>
      </c>
      <c r="AY11" s="17">
        <v>0</v>
      </c>
      <c r="AZ11" s="17">
        <v>1300</v>
      </c>
      <c r="BA11" s="17">
        <v>0</v>
      </c>
      <c r="BB11" s="17">
        <v>0</v>
      </c>
      <c r="BC11" s="17">
        <v>0</v>
      </c>
      <c r="BD11" s="17">
        <v>0</v>
      </c>
      <c r="BE11" s="12">
        <v>1300</v>
      </c>
      <c r="BF11" s="16">
        <v>0</v>
      </c>
      <c r="BG11" s="17">
        <v>0</v>
      </c>
      <c r="BH11" s="17">
        <v>0</v>
      </c>
      <c r="BI11" s="17">
        <v>0</v>
      </c>
      <c r="BJ11" s="17">
        <v>0</v>
      </c>
      <c r="BK11" s="17">
        <v>0</v>
      </c>
      <c r="BL11" s="17">
        <v>0</v>
      </c>
      <c r="BM11" s="12">
        <v>0</v>
      </c>
      <c r="BN11" s="16">
        <v>0</v>
      </c>
      <c r="BO11" s="17">
        <v>0</v>
      </c>
      <c r="BP11" s="17">
        <v>0</v>
      </c>
      <c r="BQ11" s="17">
        <v>0</v>
      </c>
      <c r="BR11" s="17">
        <v>0</v>
      </c>
      <c r="BS11" s="17">
        <v>0</v>
      </c>
      <c r="BT11" s="17">
        <v>0</v>
      </c>
      <c r="BU11" s="12">
        <v>0</v>
      </c>
      <c r="BV11" s="16">
        <v>0</v>
      </c>
      <c r="BW11" s="17">
        <v>9184</v>
      </c>
      <c r="BX11" s="17">
        <v>0</v>
      </c>
      <c r="BY11" s="17">
        <v>0</v>
      </c>
      <c r="BZ11" s="17">
        <v>0</v>
      </c>
      <c r="CA11" s="17">
        <v>0</v>
      </c>
      <c r="CB11" s="17">
        <v>0</v>
      </c>
      <c r="CC11" s="12">
        <v>9184</v>
      </c>
    </row>
    <row r="12" spans="1:81" x14ac:dyDescent="0.25">
      <c r="A12" s="4" t="s">
        <v>3</v>
      </c>
      <c r="B12" s="67">
        <v>5093175</v>
      </c>
      <c r="C12" s="53">
        <v>11826</v>
      </c>
      <c r="D12" s="53">
        <v>0</v>
      </c>
      <c r="E12" s="53">
        <v>0</v>
      </c>
      <c r="F12" s="53">
        <v>0</v>
      </c>
      <c r="G12" s="53">
        <v>0</v>
      </c>
      <c r="H12" s="53">
        <v>4063</v>
      </c>
      <c r="I12" s="68">
        <v>5109064</v>
      </c>
      <c r="J12" s="16">
        <v>0</v>
      </c>
      <c r="K12" s="17">
        <v>0</v>
      </c>
      <c r="L12" s="17">
        <v>0</v>
      </c>
      <c r="M12" s="17">
        <v>0</v>
      </c>
      <c r="N12" s="17">
        <v>0</v>
      </c>
      <c r="O12" s="17">
        <v>0</v>
      </c>
      <c r="P12" s="17">
        <v>0</v>
      </c>
      <c r="Q12" s="12">
        <v>0</v>
      </c>
      <c r="R12" s="16">
        <v>0</v>
      </c>
      <c r="S12" s="17">
        <v>0</v>
      </c>
      <c r="T12" s="17">
        <v>0</v>
      </c>
      <c r="U12" s="17">
        <v>0</v>
      </c>
      <c r="V12" s="17">
        <v>0</v>
      </c>
      <c r="W12" s="17">
        <v>0</v>
      </c>
      <c r="X12" s="17">
        <v>0</v>
      </c>
      <c r="Y12" s="12">
        <v>0</v>
      </c>
      <c r="Z12" s="16">
        <v>0</v>
      </c>
      <c r="AA12" s="17">
        <v>0</v>
      </c>
      <c r="AB12" s="17">
        <v>0</v>
      </c>
      <c r="AC12" s="17">
        <v>0</v>
      </c>
      <c r="AD12" s="17">
        <v>0</v>
      </c>
      <c r="AE12" s="17">
        <v>0</v>
      </c>
      <c r="AF12" s="17">
        <v>0</v>
      </c>
      <c r="AG12" s="12">
        <v>0</v>
      </c>
      <c r="AH12" s="16">
        <v>5093175</v>
      </c>
      <c r="AI12" s="17">
        <v>11826</v>
      </c>
      <c r="AJ12" s="17">
        <v>0</v>
      </c>
      <c r="AK12" s="17">
        <v>0</v>
      </c>
      <c r="AL12" s="17">
        <v>0</v>
      </c>
      <c r="AM12" s="17">
        <v>0</v>
      </c>
      <c r="AN12" s="17">
        <v>0</v>
      </c>
      <c r="AO12" s="12">
        <v>5105001</v>
      </c>
      <c r="AP12" s="16">
        <v>0</v>
      </c>
      <c r="AQ12" s="17">
        <v>0</v>
      </c>
      <c r="AR12" s="17">
        <v>0</v>
      </c>
      <c r="AS12" s="17">
        <v>0</v>
      </c>
      <c r="AT12" s="17">
        <v>0</v>
      </c>
      <c r="AU12" s="17">
        <v>0</v>
      </c>
      <c r="AV12" s="17">
        <v>0</v>
      </c>
      <c r="AW12" s="12">
        <v>0</v>
      </c>
      <c r="AX12" s="16">
        <v>0</v>
      </c>
      <c r="AY12" s="17">
        <v>0</v>
      </c>
      <c r="AZ12" s="17">
        <v>0</v>
      </c>
      <c r="BA12" s="17">
        <v>0</v>
      </c>
      <c r="BB12" s="17">
        <v>0</v>
      </c>
      <c r="BC12" s="17">
        <v>0</v>
      </c>
      <c r="BD12" s="17">
        <v>0</v>
      </c>
      <c r="BE12" s="12">
        <v>0</v>
      </c>
      <c r="BF12" s="16">
        <v>0</v>
      </c>
      <c r="BG12" s="17">
        <v>0</v>
      </c>
      <c r="BH12" s="17">
        <v>0</v>
      </c>
      <c r="BI12" s="17">
        <v>0</v>
      </c>
      <c r="BJ12" s="17">
        <v>0</v>
      </c>
      <c r="BK12" s="17">
        <v>0</v>
      </c>
      <c r="BL12" s="17">
        <v>0</v>
      </c>
      <c r="BM12" s="12">
        <v>0</v>
      </c>
      <c r="BN12" s="16">
        <v>0</v>
      </c>
      <c r="BO12" s="17">
        <v>0</v>
      </c>
      <c r="BP12" s="17">
        <v>0</v>
      </c>
      <c r="BQ12" s="17">
        <v>0</v>
      </c>
      <c r="BR12" s="17">
        <v>0</v>
      </c>
      <c r="BS12" s="17">
        <v>0</v>
      </c>
      <c r="BT12" s="17">
        <v>4063</v>
      </c>
      <c r="BU12" s="12">
        <v>4063</v>
      </c>
      <c r="BV12" s="16">
        <v>0</v>
      </c>
      <c r="BW12" s="17">
        <v>0</v>
      </c>
      <c r="BX12" s="17">
        <v>0</v>
      </c>
      <c r="BY12" s="17">
        <v>0</v>
      </c>
      <c r="BZ12" s="17">
        <v>0</v>
      </c>
      <c r="CA12" s="17">
        <v>0</v>
      </c>
      <c r="CB12" s="17">
        <v>0</v>
      </c>
      <c r="CC12" s="12">
        <v>0</v>
      </c>
    </row>
    <row r="13" spans="1:81" x14ac:dyDescent="0.25">
      <c r="A13" s="4" t="s">
        <v>4</v>
      </c>
      <c r="B13" s="67">
        <v>2872000</v>
      </c>
      <c r="C13" s="53">
        <v>355000</v>
      </c>
      <c r="D13" s="53">
        <v>0</v>
      </c>
      <c r="E13" s="53">
        <v>0</v>
      </c>
      <c r="F13" s="53">
        <v>316000</v>
      </c>
      <c r="G13" s="53">
        <v>9000</v>
      </c>
      <c r="H13" s="53">
        <v>1000</v>
      </c>
      <c r="I13" s="68">
        <v>3553000</v>
      </c>
      <c r="J13" s="16">
        <v>82000</v>
      </c>
      <c r="K13" s="17">
        <v>0</v>
      </c>
      <c r="L13" s="17">
        <v>0</v>
      </c>
      <c r="M13" s="17">
        <v>0</v>
      </c>
      <c r="N13" s="17">
        <v>316000</v>
      </c>
      <c r="O13" s="17">
        <v>1000</v>
      </c>
      <c r="P13" s="17">
        <v>0</v>
      </c>
      <c r="Q13" s="12">
        <v>399000</v>
      </c>
      <c r="R13" s="16">
        <v>0</v>
      </c>
      <c r="S13" s="17">
        <v>0</v>
      </c>
      <c r="T13" s="17">
        <v>0</v>
      </c>
      <c r="U13" s="17">
        <v>0</v>
      </c>
      <c r="V13" s="17">
        <v>0</v>
      </c>
      <c r="W13" s="17">
        <v>0</v>
      </c>
      <c r="X13" s="17">
        <v>0</v>
      </c>
      <c r="Y13" s="12">
        <v>0</v>
      </c>
      <c r="Z13" s="16">
        <v>0</v>
      </c>
      <c r="AA13" s="17">
        <v>0</v>
      </c>
      <c r="AB13" s="17">
        <v>0</v>
      </c>
      <c r="AC13" s="17">
        <v>0</v>
      </c>
      <c r="AD13" s="17">
        <v>0</v>
      </c>
      <c r="AE13" s="17">
        <v>0</v>
      </c>
      <c r="AF13" s="17">
        <v>0</v>
      </c>
      <c r="AG13" s="12">
        <v>0</v>
      </c>
      <c r="AH13" s="16">
        <v>1920000</v>
      </c>
      <c r="AI13" s="17">
        <v>0</v>
      </c>
      <c r="AJ13" s="17">
        <v>0</v>
      </c>
      <c r="AK13" s="17">
        <v>0</v>
      </c>
      <c r="AL13" s="17">
        <v>0</v>
      </c>
      <c r="AM13" s="17">
        <v>1000</v>
      </c>
      <c r="AN13" s="17">
        <v>0</v>
      </c>
      <c r="AO13" s="12">
        <v>1921000</v>
      </c>
      <c r="AP13" s="16">
        <v>709000</v>
      </c>
      <c r="AQ13" s="17">
        <v>0</v>
      </c>
      <c r="AR13" s="17">
        <v>0</v>
      </c>
      <c r="AS13" s="17">
        <v>0</v>
      </c>
      <c r="AT13" s="17">
        <v>0</v>
      </c>
      <c r="AU13" s="17">
        <v>0</v>
      </c>
      <c r="AV13" s="17">
        <v>0</v>
      </c>
      <c r="AW13" s="12">
        <v>709000</v>
      </c>
      <c r="AX13" s="16">
        <v>4000</v>
      </c>
      <c r="AY13" s="17">
        <v>0</v>
      </c>
      <c r="AZ13" s="17">
        <v>0</v>
      </c>
      <c r="BA13" s="17">
        <v>0</v>
      </c>
      <c r="BB13" s="17">
        <v>0</v>
      </c>
      <c r="BC13" s="17">
        <v>0</v>
      </c>
      <c r="BD13" s="17">
        <v>0</v>
      </c>
      <c r="BE13" s="12">
        <v>4000</v>
      </c>
      <c r="BF13" s="16">
        <v>0</v>
      </c>
      <c r="BG13" s="17">
        <v>0</v>
      </c>
      <c r="BH13" s="17">
        <v>0</v>
      </c>
      <c r="BI13" s="17">
        <v>0</v>
      </c>
      <c r="BJ13" s="17">
        <v>0</v>
      </c>
      <c r="BK13" s="17">
        <v>1000</v>
      </c>
      <c r="BL13" s="17">
        <v>0</v>
      </c>
      <c r="BM13" s="12">
        <v>1000</v>
      </c>
      <c r="BN13" s="16">
        <v>2000</v>
      </c>
      <c r="BO13" s="17">
        <v>30000</v>
      </c>
      <c r="BP13" s="17">
        <v>0</v>
      </c>
      <c r="BQ13" s="17">
        <v>0</v>
      </c>
      <c r="BR13" s="17">
        <v>0</v>
      </c>
      <c r="BS13" s="17">
        <v>2000</v>
      </c>
      <c r="BT13" s="17">
        <v>0</v>
      </c>
      <c r="BU13" s="12">
        <v>34000</v>
      </c>
      <c r="BV13" s="16">
        <v>155000</v>
      </c>
      <c r="BW13" s="17">
        <v>325000</v>
      </c>
      <c r="BX13" s="17">
        <v>0</v>
      </c>
      <c r="BY13" s="17">
        <v>0</v>
      </c>
      <c r="BZ13" s="17">
        <v>0</v>
      </c>
      <c r="CA13" s="17">
        <v>4000</v>
      </c>
      <c r="CB13" s="17">
        <v>1000</v>
      </c>
      <c r="CC13" s="12">
        <v>485000</v>
      </c>
    </row>
    <row r="14" spans="1:81" x14ac:dyDescent="0.25">
      <c r="A14" s="4" t="s">
        <v>5</v>
      </c>
      <c r="B14" s="67">
        <v>65733</v>
      </c>
      <c r="C14" s="53">
        <v>0</v>
      </c>
      <c r="D14" s="53">
        <v>230000</v>
      </c>
      <c r="E14" s="53">
        <v>0</v>
      </c>
      <c r="F14" s="53">
        <v>0</v>
      </c>
      <c r="G14" s="53">
        <v>57860</v>
      </c>
      <c r="H14" s="53">
        <v>46127</v>
      </c>
      <c r="I14" s="68">
        <v>399720</v>
      </c>
      <c r="J14" s="16">
        <v>0</v>
      </c>
      <c r="K14" s="17">
        <v>0</v>
      </c>
      <c r="L14" s="17">
        <v>230000</v>
      </c>
      <c r="M14" s="17">
        <v>0</v>
      </c>
      <c r="N14" s="17">
        <v>0</v>
      </c>
      <c r="O14" s="17">
        <v>57860</v>
      </c>
      <c r="P14" s="17">
        <v>10979</v>
      </c>
      <c r="Q14" s="12">
        <v>298839</v>
      </c>
      <c r="R14" s="16">
        <v>0</v>
      </c>
      <c r="S14" s="17">
        <v>0</v>
      </c>
      <c r="T14" s="17">
        <v>0</v>
      </c>
      <c r="U14" s="17">
        <v>0</v>
      </c>
      <c r="V14" s="17">
        <v>0</v>
      </c>
      <c r="W14" s="17">
        <v>0</v>
      </c>
      <c r="X14" s="17">
        <v>0</v>
      </c>
      <c r="Y14" s="12">
        <v>0</v>
      </c>
      <c r="Z14" s="16">
        <v>0</v>
      </c>
      <c r="AA14" s="17">
        <v>0</v>
      </c>
      <c r="AB14" s="17">
        <v>0</v>
      </c>
      <c r="AC14" s="17">
        <v>0</v>
      </c>
      <c r="AD14" s="17">
        <v>0</v>
      </c>
      <c r="AE14" s="17">
        <v>0</v>
      </c>
      <c r="AF14" s="17">
        <v>0</v>
      </c>
      <c r="AG14" s="12">
        <v>0</v>
      </c>
      <c r="AH14" s="16">
        <v>65733</v>
      </c>
      <c r="AI14" s="17">
        <v>0</v>
      </c>
      <c r="AJ14" s="17">
        <v>0</v>
      </c>
      <c r="AK14" s="17">
        <v>0</v>
      </c>
      <c r="AL14" s="17">
        <v>0</v>
      </c>
      <c r="AM14" s="17">
        <v>0</v>
      </c>
      <c r="AN14" s="17">
        <v>0</v>
      </c>
      <c r="AO14" s="12">
        <v>65733</v>
      </c>
      <c r="AP14" s="16">
        <v>0</v>
      </c>
      <c r="AQ14" s="17">
        <v>0</v>
      </c>
      <c r="AR14" s="17">
        <v>0</v>
      </c>
      <c r="AS14" s="17">
        <v>0</v>
      </c>
      <c r="AT14" s="17">
        <v>0</v>
      </c>
      <c r="AU14" s="17">
        <v>0</v>
      </c>
      <c r="AV14" s="17">
        <v>0</v>
      </c>
      <c r="AW14" s="12">
        <v>0</v>
      </c>
      <c r="AX14" s="16">
        <v>0</v>
      </c>
      <c r="AY14" s="17">
        <v>0</v>
      </c>
      <c r="AZ14" s="17">
        <v>0</v>
      </c>
      <c r="BA14" s="17">
        <v>0</v>
      </c>
      <c r="BB14" s="17">
        <v>0</v>
      </c>
      <c r="BC14" s="17">
        <v>0</v>
      </c>
      <c r="BD14" s="17">
        <v>0</v>
      </c>
      <c r="BE14" s="12">
        <v>0</v>
      </c>
      <c r="BF14" s="16">
        <v>0</v>
      </c>
      <c r="BG14" s="17">
        <v>0</v>
      </c>
      <c r="BH14" s="17">
        <v>0</v>
      </c>
      <c r="BI14" s="17">
        <v>0</v>
      </c>
      <c r="BJ14" s="17">
        <v>0</v>
      </c>
      <c r="BK14" s="17">
        <v>0</v>
      </c>
      <c r="BL14" s="17">
        <v>0</v>
      </c>
      <c r="BM14" s="12">
        <v>0</v>
      </c>
      <c r="BN14" s="16">
        <v>0</v>
      </c>
      <c r="BO14" s="17">
        <v>0</v>
      </c>
      <c r="BP14" s="17">
        <v>0</v>
      </c>
      <c r="BQ14" s="17">
        <v>0</v>
      </c>
      <c r="BR14" s="17">
        <v>0</v>
      </c>
      <c r="BS14" s="17">
        <v>0</v>
      </c>
      <c r="BT14" s="17">
        <v>0</v>
      </c>
      <c r="BU14" s="12">
        <v>0</v>
      </c>
      <c r="BV14" s="16">
        <v>0</v>
      </c>
      <c r="BW14" s="17">
        <v>0</v>
      </c>
      <c r="BX14" s="17">
        <v>0</v>
      </c>
      <c r="BY14" s="17">
        <v>0</v>
      </c>
      <c r="BZ14" s="17">
        <v>0</v>
      </c>
      <c r="CA14" s="17">
        <v>0</v>
      </c>
      <c r="CB14" s="17">
        <v>35148</v>
      </c>
      <c r="CC14" s="12">
        <v>35148</v>
      </c>
    </row>
    <row r="15" spans="1:81" x14ac:dyDescent="0.25">
      <c r="A15" s="4" t="s">
        <v>6</v>
      </c>
      <c r="B15" s="67">
        <v>50778</v>
      </c>
      <c r="C15" s="53">
        <v>102000</v>
      </c>
      <c r="D15" s="53">
        <v>0</v>
      </c>
      <c r="E15" s="53">
        <v>0</v>
      </c>
      <c r="F15" s="53">
        <v>0</v>
      </c>
      <c r="G15" s="53">
        <v>145</v>
      </c>
      <c r="H15" s="53">
        <v>51</v>
      </c>
      <c r="I15" s="68">
        <v>152974</v>
      </c>
      <c r="J15" s="16">
        <v>0</v>
      </c>
      <c r="K15" s="17">
        <v>0</v>
      </c>
      <c r="L15" s="17">
        <v>0</v>
      </c>
      <c r="M15" s="17">
        <v>0</v>
      </c>
      <c r="N15" s="17">
        <v>0</v>
      </c>
      <c r="O15" s="17">
        <v>0</v>
      </c>
      <c r="P15" s="17">
        <v>0</v>
      </c>
      <c r="Q15" s="12">
        <v>0</v>
      </c>
      <c r="R15" s="16">
        <v>0</v>
      </c>
      <c r="S15" s="17">
        <v>0</v>
      </c>
      <c r="T15" s="17">
        <v>0</v>
      </c>
      <c r="U15" s="17">
        <v>0</v>
      </c>
      <c r="V15" s="17">
        <v>0</v>
      </c>
      <c r="W15" s="17">
        <v>0</v>
      </c>
      <c r="X15" s="17">
        <v>0</v>
      </c>
      <c r="Y15" s="12">
        <v>0</v>
      </c>
      <c r="Z15" s="16">
        <v>0</v>
      </c>
      <c r="AA15" s="17">
        <v>0</v>
      </c>
      <c r="AB15" s="17">
        <v>0</v>
      </c>
      <c r="AC15" s="17">
        <v>0</v>
      </c>
      <c r="AD15" s="17">
        <v>0</v>
      </c>
      <c r="AE15" s="17">
        <v>0</v>
      </c>
      <c r="AF15" s="17">
        <v>0</v>
      </c>
      <c r="AG15" s="12">
        <v>0</v>
      </c>
      <c r="AH15" s="16">
        <v>46863</v>
      </c>
      <c r="AI15" s="17">
        <v>0</v>
      </c>
      <c r="AJ15" s="17">
        <v>0</v>
      </c>
      <c r="AK15" s="17">
        <v>0</v>
      </c>
      <c r="AL15" s="17">
        <v>0</v>
      </c>
      <c r="AM15" s="17">
        <v>0</v>
      </c>
      <c r="AN15" s="17">
        <v>0</v>
      </c>
      <c r="AO15" s="12">
        <v>46863</v>
      </c>
      <c r="AP15" s="16">
        <v>0</v>
      </c>
      <c r="AQ15" s="17">
        <v>0</v>
      </c>
      <c r="AR15" s="17">
        <v>0</v>
      </c>
      <c r="AS15" s="17">
        <v>0</v>
      </c>
      <c r="AT15" s="17">
        <v>0</v>
      </c>
      <c r="AU15" s="17">
        <v>0</v>
      </c>
      <c r="AV15" s="17">
        <v>0</v>
      </c>
      <c r="AW15" s="12">
        <v>0</v>
      </c>
      <c r="AX15" s="16">
        <v>0</v>
      </c>
      <c r="AY15" s="17">
        <v>0</v>
      </c>
      <c r="AZ15" s="17">
        <v>0</v>
      </c>
      <c r="BA15" s="17">
        <v>0</v>
      </c>
      <c r="BB15" s="17">
        <v>0</v>
      </c>
      <c r="BC15" s="17">
        <v>0</v>
      </c>
      <c r="BD15" s="17">
        <v>0</v>
      </c>
      <c r="BE15" s="12">
        <v>0</v>
      </c>
      <c r="BF15" s="16">
        <v>1903</v>
      </c>
      <c r="BG15" s="17">
        <v>0</v>
      </c>
      <c r="BH15" s="17">
        <v>0</v>
      </c>
      <c r="BI15" s="17">
        <v>0</v>
      </c>
      <c r="BJ15" s="17">
        <v>0</v>
      </c>
      <c r="BK15" s="17">
        <v>0</v>
      </c>
      <c r="BL15" s="17">
        <v>0</v>
      </c>
      <c r="BM15" s="12">
        <v>1903</v>
      </c>
      <c r="BN15" s="16">
        <v>0</v>
      </c>
      <c r="BO15" s="17">
        <v>0</v>
      </c>
      <c r="BP15" s="17">
        <v>0</v>
      </c>
      <c r="BQ15" s="17">
        <v>0</v>
      </c>
      <c r="BR15" s="17">
        <v>0</v>
      </c>
      <c r="BS15" s="17">
        <v>0</v>
      </c>
      <c r="BT15" s="17">
        <v>0</v>
      </c>
      <c r="BU15" s="12">
        <v>0</v>
      </c>
      <c r="BV15" s="16">
        <v>2012</v>
      </c>
      <c r="BW15" s="17">
        <v>102000</v>
      </c>
      <c r="BX15" s="17">
        <v>0</v>
      </c>
      <c r="BY15" s="17">
        <v>0</v>
      </c>
      <c r="BZ15" s="17">
        <v>0</v>
      </c>
      <c r="CA15" s="17">
        <v>145</v>
      </c>
      <c r="CB15" s="17">
        <v>51</v>
      </c>
      <c r="CC15" s="12">
        <v>104208</v>
      </c>
    </row>
    <row r="16" spans="1:81" x14ac:dyDescent="0.25">
      <c r="A16" s="4" t="s">
        <v>7</v>
      </c>
      <c r="B16" s="67">
        <v>5779999.0100000007</v>
      </c>
      <c r="C16" s="53">
        <v>189301</v>
      </c>
      <c r="D16" s="53">
        <v>10000</v>
      </c>
      <c r="E16" s="53">
        <v>0</v>
      </c>
      <c r="F16" s="53">
        <v>212000.02</v>
      </c>
      <c r="G16" s="53">
        <v>96059.75</v>
      </c>
      <c r="H16" s="53">
        <v>6581.38</v>
      </c>
      <c r="I16" s="68">
        <v>6293941.1600000001</v>
      </c>
      <c r="J16" s="16">
        <v>0</v>
      </c>
      <c r="K16" s="17">
        <v>0</v>
      </c>
      <c r="L16" s="17">
        <v>0</v>
      </c>
      <c r="M16" s="17">
        <v>0</v>
      </c>
      <c r="N16" s="17">
        <v>0</v>
      </c>
      <c r="O16" s="17">
        <v>0</v>
      </c>
      <c r="P16" s="17">
        <v>0</v>
      </c>
      <c r="Q16" s="12">
        <v>0</v>
      </c>
      <c r="R16" s="16">
        <v>0</v>
      </c>
      <c r="S16" s="17">
        <v>0</v>
      </c>
      <c r="T16" s="17">
        <v>0</v>
      </c>
      <c r="U16" s="17">
        <v>0</v>
      </c>
      <c r="V16" s="17">
        <v>0</v>
      </c>
      <c r="W16" s="17">
        <v>0</v>
      </c>
      <c r="X16" s="17">
        <v>0</v>
      </c>
      <c r="Y16" s="12">
        <v>0</v>
      </c>
      <c r="Z16" s="16">
        <v>0</v>
      </c>
      <c r="AA16" s="17">
        <v>0</v>
      </c>
      <c r="AB16" s="17">
        <v>0</v>
      </c>
      <c r="AC16" s="17">
        <v>0</v>
      </c>
      <c r="AD16" s="17">
        <v>212000.02</v>
      </c>
      <c r="AE16" s="17">
        <v>0</v>
      </c>
      <c r="AF16" s="17">
        <v>0</v>
      </c>
      <c r="AG16" s="12">
        <v>212000.02</v>
      </c>
      <c r="AH16" s="16">
        <v>3547737.49</v>
      </c>
      <c r="AI16" s="17">
        <v>0</v>
      </c>
      <c r="AJ16" s="17">
        <v>0</v>
      </c>
      <c r="AK16" s="17">
        <v>0</v>
      </c>
      <c r="AL16" s="17">
        <v>0</v>
      </c>
      <c r="AM16" s="17">
        <v>0</v>
      </c>
      <c r="AN16" s="17">
        <v>0</v>
      </c>
      <c r="AO16" s="12">
        <v>3547737.49</v>
      </c>
      <c r="AP16" s="16">
        <v>1428588.74</v>
      </c>
      <c r="AQ16" s="17">
        <v>0</v>
      </c>
      <c r="AR16" s="17">
        <v>0</v>
      </c>
      <c r="AS16" s="17">
        <v>0</v>
      </c>
      <c r="AT16" s="17">
        <v>0</v>
      </c>
      <c r="AU16" s="17">
        <v>0</v>
      </c>
      <c r="AV16" s="17">
        <v>6581.38</v>
      </c>
      <c r="AW16" s="12">
        <v>1435170.1199999999</v>
      </c>
      <c r="AX16" s="16">
        <v>0</v>
      </c>
      <c r="AY16" s="17">
        <v>0</v>
      </c>
      <c r="AZ16" s="17">
        <v>0</v>
      </c>
      <c r="BA16" s="17">
        <v>0</v>
      </c>
      <c r="BB16" s="17">
        <v>0</v>
      </c>
      <c r="BC16" s="17">
        <v>686</v>
      </c>
      <c r="BD16" s="17">
        <v>0</v>
      </c>
      <c r="BE16" s="12">
        <v>686</v>
      </c>
      <c r="BF16" s="16">
        <v>0</v>
      </c>
      <c r="BG16" s="17">
        <v>0</v>
      </c>
      <c r="BH16" s="17">
        <v>0</v>
      </c>
      <c r="BI16" s="17">
        <v>0</v>
      </c>
      <c r="BJ16" s="17">
        <v>0</v>
      </c>
      <c r="BK16" s="17">
        <v>0</v>
      </c>
      <c r="BL16" s="17">
        <v>0</v>
      </c>
      <c r="BM16" s="12">
        <v>0</v>
      </c>
      <c r="BN16" s="16">
        <v>0</v>
      </c>
      <c r="BO16" s="17">
        <v>0</v>
      </c>
      <c r="BP16" s="17">
        <v>0</v>
      </c>
      <c r="BQ16" s="17">
        <v>0</v>
      </c>
      <c r="BR16" s="17">
        <v>0</v>
      </c>
      <c r="BS16" s="17">
        <v>0</v>
      </c>
      <c r="BT16" s="17">
        <v>0</v>
      </c>
      <c r="BU16" s="12">
        <v>0</v>
      </c>
      <c r="BV16" s="16">
        <v>803672.78</v>
      </c>
      <c r="BW16" s="17">
        <v>189301</v>
      </c>
      <c r="BX16" s="17">
        <v>10000</v>
      </c>
      <c r="BY16" s="17">
        <v>0</v>
      </c>
      <c r="BZ16" s="17">
        <v>0</v>
      </c>
      <c r="CA16" s="17">
        <v>95373.75</v>
      </c>
      <c r="CB16" s="17">
        <v>0</v>
      </c>
      <c r="CC16" s="12">
        <v>1098347.53</v>
      </c>
    </row>
    <row r="17" spans="1:81" x14ac:dyDescent="0.25">
      <c r="A17" s="4" t="s">
        <v>8</v>
      </c>
      <c r="B17" s="67">
        <v>24867</v>
      </c>
      <c r="C17" s="53">
        <v>39697</v>
      </c>
      <c r="D17" s="53">
        <v>0</v>
      </c>
      <c r="E17" s="53">
        <v>0</v>
      </c>
      <c r="F17" s="53">
        <v>0</v>
      </c>
      <c r="G17" s="53">
        <v>0</v>
      </c>
      <c r="H17" s="53">
        <v>113</v>
      </c>
      <c r="I17" s="68">
        <v>64677</v>
      </c>
      <c r="J17" s="16">
        <v>0</v>
      </c>
      <c r="K17" s="17">
        <v>0</v>
      </c>
      <c r="L17" s="17">
        <v>0</v>
      </c>
      <c r="M17" s="17">
        <v>0</v>
      </c>
      <c r="N17" s="17">
        <v>0</v>
      </c>
      <c r="O17" s="17">
        <v>0</v>
      </c>
      <c r="P17" s="17">
        <v>0</v>
      </c>
      <c r="Q17" s="12">
        <v>0</v>
      </c>
      <c r="R17" s="16">
        <v>0</v>
      </c>
      <c r="S17" s="17">
        <v>0</v>
      </c>
      <c r="T17" s="17">
        <v>0</v>
      </c>
      <c r="U17" s="17">
        <v>0</v>
      </c>
      <c r="V17" s="17">
        <v>0</v>
      </c>
      <c r="W17" s="17">
        <v>0</v>
      </c>
      <c r="X17" s="17">
        <v>0</v>
      </c>
      <c r="Y17" s="12">
        <v>0</v>
      </c>
      <c r="Z17" s="16">
        <v>0</v>
      </c>
      <c r="AA17" s="17">
        <v>39697</v>
      </c>
      <c r="AB17" s="17">
        <v>0</v>
      </c>
      <c r="AC17" s="17">
        <v>0</v>
      </c>
      <c r="AD17" s="17">
        <v>0</v>
      </c>
      <c r="AE17" s="17">
        <v>0</v>
      </c>
      <c r="AF17" s="17">
        <v>0</v>
      </c>
      <c r="AG17" s="12">
        <v>39697</v>
      </c>
      <c r="AH17" s="16">
        <v>0</v>
      </c>
      <c r="AI17" s="17">
        <v>0</v>
      </c>
      <c r="AJ17" s="17">
        <v>0</v>
      </c>
      <c r="AK17" s="17">
        <v>0</v>
      </c>
      <c r="AL17" s="17">
        <v>0</v>
      </c>
      <c r="AM17" s="17">
        <v>0</v>
      </c>
      <c r="AN17" s="17">
        <v>0</v>
      </c>
      <c r="AO17" s="12">
        <v>0</v>
      </c>
      <c r="AP17" s="16">
        <v>0</v>
      </c>
      <c r="AQ17" s="17">
        <v>0</v>
      </c>
      <c r="AR17" s="17">
        <v>0</v>
      </c>
      <c r="AS17" s="17">
        <v>0</v>
      </c>
      <c r="AT17" s="17">
        <v>0</v>
      </c>
      <c r="AU17" s="17">
        <v>0</v>
      </c>
      <c r="AV17" s="17">
        <v>0</v>
      </c>
      <c r="AW17" s="12">
        <v>0</v>
      </c>
      <c r="AX17" s="16">
        <v>0</v>
      </c>
      <c r="AY17" s="17">
        <v>0</v>
      </c>
      <c r="AZ17" s="17">
        <v>0</v>
      </c>
      <c r="BA17" s="17">
        <v>0</v>
      </c>
      <c r="BB17" s="17">
        <v>0</v>
      </c>
      <c r="BC17" s="17">
        <v>0</v>
      </c>
      <c r="BD17" s="17">
        <v>0</v>
      </c>
      <c r="BE17" s="12">
        <v>0</v>
      </c>
      <c r="BF17" s="16">
        <v>0</v>
      </c>
      <c r="BG17" s="17">
        <v>0</v>
      </c>
      <c r="BH17" s="17">
        <v>0</v>
      </c>
      <c r="BI17" s="17">
        <v>0</v>
      </c>
      <c r="BJ17" s="17">
        <v>0</v>
      </c>
      <c r="BK17" s="17">
        <v>0</v>
      </c>
      <c r="BL17" s="17">
        <v>0</v>
      </c>
      <c r="BM17" s="12">
        <v>0</v>
      </c>
      <c r="BN17" s="16">
        <v>0</v>
      </c>
      <c r="BO17" s="17">
        <v>0</v>
      </c>
      <c r="BP17" s="17">
        <v>0</v>
      </c>
      <c r="BQ17" s="17">
        <v>0</v>
      </c>
      <c r="BR17" s="17">
        <v>0</v>
      </c>
      <c r="BS17" s="17">
        <v>0</v>
      </c>
      <c r="BT17" s="17">
        <v>0</v>
      </c>
      <c r="BU17" s="12">
        <v>0</v>
      </c>
      <c r="BV17" s="16">
        <v>24867</v>
      </c>
      <c r="BW17" s="17">
        <v>0</v>
      </c>
      <c r="BX17" s="17">
        <v>0</v>
      </c>
      <c r="BY17" s="17">
        <v>0</v>
      </c>
      <c r="BZ17" s="17">
        <v>0</v>
      </c>
      <c r="CA17" s="17">
        <v>0</v>
      </c>
      <c r="CB17" s="17">
        <v>113</v>
      </c>
      <c r="CC17" s="12">
        <v>24980</v>
      </c>
    </row>
    <row r="18" spans="1:81" x14ac:dyDescent="0.25">
      <c r="A18" s="4" t="s">
        <v>9</v>
      </c>
      <c r="B18" s="67">
        <v>13798756</v>
      </c>
      <c r="C18" s="53">
        <v>0</v>
      </c>
      <c r="D18" s="53">
        <v>46069</v>
      </c>
      <c r="E18" s="53">
        <v>0</v>
      </c>
      <c r="F18" s="53">
        <v>0</v>
      </c>
      <c r="G18" s="53">
        <v>4950</v>
      </c>
      <c r="H18" s="53">
        <v>1464590</v>
      </c>
      <c r="I18" s="68">
        <v>15314365</v>
      </c>
      <c r="J18" s="16">
        <v>966617</v>
      </c>
      <c r="K18" s="17">
        <v>0</v>
      </c>
      <c r="L18" s="17">
        <v>15000</v>
      </c>
      <c r="M18" s="17">
        <v>0</v>
      </c>
      <c r="N18" s="17">
        <v>0</v>
      </c>
      <c r="O18" s="17">
        <v>946</v>
      </c>
      <c r="P18" s="17">
        <v>376868</v>
      </c>
      <c r="Q18" s="12">
        <v>1359431</v>
      </c>
      <c r="R18" s="16">
        <v>0</v>
      </c>
      <c r="S18" s="17">
        <v>0</v>
      </c>
      <c r="T18" s="17">
        <v>0</v>
      </c>
      <c r="U18" s="17">
        <v>0</v>
      </c>
      <c r="V18" s="17">
        <v>0</v>
      </c>
      <c r="W18" s="17">
        <v>946</v>
      </c>
      <c r="X18" s="17">
        <v>0</v>
      </c>
      <c r="Y18" s="12">
        <v>946</v>
      </c>
      <c r="Z18" s="16">
        <v>4707</v>
      </c>
      <c r="AA18" s="17">
        <v>0</v>
      </c>
      <c r="AB18" s="17">
        <v>0</v>
      </c>
      <c r="AC18" s="17">
        <v>0</v>
      </c>
      <c r="AD18" s="17">
        <v>0</v>
      </c>
      <c r="AE18" s="17">
        <v>220</v>
      </c>
      <c r="AF18" s="17">
        <v>0</v>
      </c>
      <c r="AG18" s="12">
        <v>4927</v>
      </c>
      <c r="AH18" s="16">
        <v>12827432</v>
      </c>
      <c r="AI18" s="17">
        <v>0</v>
      </c>
      <c r="AJ18" s="17">
        <v>0</v>
      </c>
      <c r="AK18" s="17">
        <v>0</v>
      </c>
      <c r="AL18" s="17">
        <v>0</v>
      </c>
      <c r="AM18" s="17">
        <v>0</v>
      </c>
      <c r="AN18" s="17">
        <v>0</v>
      </c>
      <c r="AO18" s="12">
        <v>12827432</v>
      </c>
      <c r="AP18" s="16">
        <v>0</v>
      </c>
      <c r="AQ18" s="17">
        <v>0</v>
      </c>
      <c r="AR18" s="17">
        <v>0</v>
      </c>
      <c r="AS18" s="17">
        <v>0</v>
      </c>
      <c r="AT18" s="17">
        <v>0</v>
      </c>
      <c r="AU18" s="17">
        <v>946</v>
      </c>
      <c r="AV18" s="17">
        <v>0</v>
      </c>
      <c r="AW18" s="12">
        <v>946</v>
      </c>
      <c r="AX18" s="16">
        <v>0</v>
      </c>
      <c r="AY18" s="17">
        <v>0</v>
      </c>
      <c r="AZ18" s="17">
        <v>31069</v>
      </c>
      <c r="BA18" s="17">
        <v>0</v>
      </c>
      <c r="BB18" s="17">
        <v>0</v>
      </c>
      <c r="BC18" s="17">
        <v>946</v>
      </c>
      <c r="BD18" s="17">
        <v>0</v>
      </c>
      <c r="BE18" s="12">
        <v>32015</v>
      </c>
      <c r="BF18" s="16">
        <v>0</v>
      </c>
      <c r="BG18" s="17">
        <v>0</v>
      </c>
      <c r="BH18" s="17">
        <v>0</v>
      </c>
      <c r="BI18" s="17">
        <v>0</v>
      </c>
      <c r="BJ18" s="17">
        <v>0</v>
      </c>
      <c r="BK18" s="17">
        <v>946</v>
      </c>
      <c r="BL18" s="17">
        <v>0</v>
      </c>
      <c r="BM18" s="12">
        <v>946</v>
      </c>
      <c r="BN18" s="16">
        <v>0</v>
      </c>
      <c r="BO18" s="17">
        <v>0</v>
      </c>
      <c r="BP18" s="17">
        <v>0</v>
      </c>
      <c r="BQ18" s="17">
        <v>0</v>
      </c>
      <c r="BR18" s="17">
        <v>0</v>
      </c>
      <c r="BS18" s="17">
        <v>0</v>
      </c>
      <c r="BT18" s="17">
        <v>0</v>
      </c>
      <c r="BU18" s="12">
        <v>0</v>
      </c>
      <c r="BV18" s="16">
        <v>0</v>
      </c>
      <c r="BW18" s="17">
        <v>0</v>
      </c>
      <c r="BX18" s="17">
        <v>0</v>
      </c>
      <c r="BY18" s="17">
        <v>0</v>
      </c>
      <c r="BZ18" s="17">
        <v>0</v>
      </c>
      <c r="CA18" s="17">
        <v>0</v>
      </c>
      <c r="CB18" s="17">
        <v>1087722</v>
      </c>
      <c r="CC18" s="12">
        <v>1087722</v>
      </c>
    </row>
    <row r="19" spans="1:81" x14ac:dyDescent="0.25">
      <c r="A19" s="4" t="s">
        <v>10</v>
      </c>
      <c r="B19" s="67">
        <v>1780584</v>
      </c>
      <c r="C19" s="53">
        <v>321953</v>
      </c>
      <c r="D19" s="53">
        <v>475000</v>
      </c>
      <c r="E19" s="53">
        <v>0</v>
      </c>
      <c r="F19" s="53">
        <v>900000</v>
      </c>
      <c r="G19" s="53">
        <v>15578</v>
      </c>
      <c r="H19" s="53">
        <v>252962</v>
      </c>
      <c r="I19" s="68">
        <v>3746077</v>
      </c>
      <c r="J19" s="16">
        <v>167922</v>
      </c>
      <c r="K19" s="17">
        <v>0</v>
      </c>
      <c r="L19" s="17">
        <v>0</v>
      </c>
      <c r="M19" s="17">
        <v>0</v>
      </c>
      <c r="N19" s="17">
        <v>0</v>
      </c>
      <c r="O19" s="17">
        <v>6562</v>
      </c>
      <c r="P19" s="17">
        <v>206202</v>
      </c>
      <c r="Q19" s="12">
        <v>380686</v>
      </c>
      <c r="R19" s="16">
        <v>0</v>
      </c>
      <c r="S19" s="17">
        <v>0</v>
      </c>
      <c r="T19" s="17">
        <v>0</v>
      </c>
      <c r="U19" s="17">
        <v>0</v>
      </c>
      <c r="V19" s="17">
        <v>0</v>
      </c>
      <c r="W19" s="17">
        <v>0</v>
      </c>
      <c r="X19" s="17">
        <v>0</v>
      </c>
      <c r="Y19" s="12">
        <v>0</v>
      </c>
      <c r="Z19" s="16">
        <v>0</v>
      </c>
      <c r="AA19" s="17">
        <v>0</v>
      </c>
      <c r="AB19" s="17">
        <v>0</v>
      </c>
      <c r="AC19" s="17">
        <v>0</v>
      </c>
      <c r="AD19" s="17">
        <v>0</v>
      </c>
      <c r="AE19" s="17">
        <v>516</v>
      </c>
      <c r="AF19" s="17">
        <v>0</v>
      </c>
      <c r="AG19" s="12">
        <v>516</v>
      </c>
      <c r="AH19" s="16">
        <v>1612662</v>
      </c>
      <c r="AI19" s="17">
        <v>0</v>
      </c>
      <c r="AJ19" s="17">
        <v>0</v>
      </c>
      <c r="AK19" s="17">
        <v>0</v>
      </c>
      <c r="AL19" s="17">
        <v>0</v>
      </c>
      <c r="AM19" s="17">
        <v>0</v>
      </c>
      <c r="AN19" s="17">
        <v>0</v>
      </c>
      <c r="AO19" s="12">
        <v>1612662</v>
      </c>
      <c r="AP19" s="16">
        <v>0</v>
      </c>
      <c r="AQ19" s="17">
        <v>0</v>
      </c>
      <c r="AR19" s="17">
        <v>0</v>
      </c>
      <c r="AS19" s="17">
        <v>0</v>
      </c>
      <c r="AT19" s="17">
        <v>0</v>
      </c>
      <c r="AU19" s="17">
        <v>0</v>
      </c>
      <c r="AV19" s="17">
        <v>40000</v>
      </c>
      <c r="AW19" s="12">
        <v>40000</v>
      </c>
      <c r="AX19" s="16">
        <v>0</v>
      </c>
      <c r="AY19" s="17">
        <v>0</v>
      </c>
      <c r="AZ19" s="17">
        <v>475000</v>
      </c>
      <c r="BA19" s="17">
        <v>0</v>
      </c>
      <c r="BB19" s="17">
        <v>0</v>
      </c>
      <c r="BC19" s="17">
        <v>8500</v>
      </c>
      <c r="BD19" s="17">
        <v>748</v>
      </c>
      <c r="BE19" s="12">
        <v>484248</v>
      </c>
      <c r="BF19" s="16">
        <v>0</v>
      </c>
      <c r="BG19" s="17">
        <v>0</v>
      </c>
      <c r="BH19" s="17">
        <v>0</v>
      </c>
      <c r="BI19" s="17">
        <v>0</v>
      </c>
      <c r="BJ19" s="17">
        <v>900000</v>
      </c>
      <c r="BK19" s="17">
        <v>0</v>
      </c>
      <c r="BL19" s="17">
        <v>0</v>
      </c>
      <c r="BM19" s="12">
        <v>900000</v>
      </c>
      <c r="BN19" s="16">
        <v>0</v>
      </c>
      <c r="BO19" s="17">
        <v>0</v>
      </c>
      <c r="BP19" s="17">
        <v>0</v>
      </c>
      <c r="BQ19" s="17">
        <v>0</v>
      </c>
      <c r="BR19" s="17">
        <v>0</v>
      </c>
      <c r="BS19" s="17">
        <v>0</v>
      </c>
      <c r="BT19" s="17">
        <v>0</v>
      </c>
      <c r="BU19" s="12">
        <v>0</v>
      </c>
      <c r="BV19" s="16">
        <v>0</v>
      </c>
      <c r="BW19" s="17">
        <v>321953</v>
      </c>
      <c r="BX19" s="17">
        <v>0</v>
      </c>
      <c r="BY19" s="17">
        <v>0</v>
      </c>
      <c r="BZ19" s="17">
        <v>0</v>
      </c>
      <c r="CA19" s="17">
        <v>0</v>
      </c>
      <c r="CB19" s="17">
        <v>6012</v>
      </c>
      <c r="CC19" s="12">
        <v>327965</v>
      </c>
    </row>
    <row r="20" spans="1:81" x14ac:dyDescent="0.25">
      <c r="A20" s="4" t="s">
        <v>11</v>
      </c>
      <c r="B20" s="67">
        <v>98</v>
      </c>
      <c r="C20" s="53">
        <v>6555</v>
      </c>
      <c r="D20" s="53">
        <v>115000</v>
      </c>
      <c r="E20" s="53">
        <v>0</v>
      </c>
      <c r="F20" s="53">
        <v>0</v>
      </c>
      <c r="G20" s="53">
        <v>0</v>
      </c>
      <c r="H20" s="53">
        <v>0</v>
      </c>
      <c r="I20" s="68">
        <v>121653</v>
      </c>
      <c r="J20" s="16">
        <v>0</v>
      </c>
      <c r="K20" s="17">
        <v>0</v>
      </c>
      <c r="L20" s="17">
        <v>90000</v>
      </c>
      <c r="M20" s="17">
        <v>0</v>
      </c>
      <c r="N20" s="17">
        <v>0</v>
      </c>
      <c r="O20" s="17">
        <v>0</v>
      </c>
      <c r="P20" s="17">
        <v>0</v>
      </c>
      <c r="Q20" s="12">
        <v>90000</v>
      </c>
      <c r="R20" s="16">
        <v>0</v>
      </c>
      <c r="S20" s="17">
        <v>0</v>
      </c>
      <c r="T20" s="17">
        <v>0</v>
      </c>
      <c r="U20" s="17">
        <v>0</v>
      </c>
      <c r="V20" s="17">
        <v>0</v>
      </c>
      <c r="W20" s="17">
        <v>0</v>
      </c>
      <c r="X20" s="17">
        <v>0</v>
      </c>
      <c r="Y20" s="12">
        <v>0</v>
      </c>
      <c r="Z20" s="16">
        <v>98</v>
      </c>
      <c r="AA20" s="17">
        <v>0</v>
      </c>
      <c r="AB20" s="17">
        <v>25000</v>
      </c>
      <c r="AC20" s="17">
        <v>0</v>
      </c>
      <c r="AD20" s="17">
        <v>0</v>
      </c>
      <c r="AE20" s="17">
        <v>0</v>
      </c>
      <c r="AF20" s="17">
        <v>0</v>
      </c>
      <c r="AG20" s="12">
        <v>25098</v>
      </c>
      <c r="AH20" s="16">
        <v>0</v>
      </c>
      <c r="AI20" s="17">
        <v>0</v>
      </c>
      <c r="AJ20" s="17">
        <v>0</v>
      </c>
      <c r="AK20" s="17">
        <v>0</v>
      </c>
      <c r="AL20" s="17">
        <v>0</v>
      </c>
      <c r="AM20" s="17">
        <v>0</v>
      </c>
      <c r="AN20" s="17">
        <v>0</v>
      </c>
      <c r="AO20" s="12">
        <v>0</v>
      </c>
      <c r="AP20" s="16">
        <v>0</v>
      </c>
      <c r="AQ20" s="17">
        <v>0</v>
      </c>
      <c r="AR20" s="17">
        <v>0</v>
      </c>
      <c r="AS20" s="17">
        <v>0</v>
      </c>
      <c r="AT20" s="17">
        <v>0</v>
      </c>
      <c r="AU20" s="17">
        <v>0</v>
      </c>
      <c r="AV20" s="17">
        <v>0</v>
      </c>
      <c r="AW20" s="12">
        <v>0</v>
      </c>
      <c r="AX20" s="16">
        <v>0</v>
      </c>
      <c r="AY20" s="17">
        <v>0</v>
      </c>
      <c r="AZ20" s="17">
        <v>0</v>
      </c>
      <c r="BA20" s="17">
        <v>0</v>
      </c>
      <c r="BB20" s="17">
        <v>0</v>
      </c>
      <c r="BC20" s="17">
        <v>0</v>
      </c>
      <c r="BD20" s="17">
        <v>0</v>
      </c>
      <c r="BE20" s="12">
        <v>0</v>
      </c>
      <c r="BF20" s="16">
        <v>0</v>
      </c>
      <c r="BG20" s="17">
        <v>0</v>
      </c>
      <c r="BH20" s="17">
        <v>0</v>
      </c>
      <c r="BI20" s="17">
        <v>0</v>
      </c>
      <c r="BJ20" s="17">
        <v>0</v>
      </c>
      <c r="BK20" s="17">
        <v>0</v>
      </c>
      <c r="BL20" s="17">
        <v>0</v>
      </c>
      <c r="BM20" s="12">
        <v>0</v>
      </c>
      <c r="BN20" s="16">
        <v>0</v>
      </c>
      <c r="BO20" s="17">
        <v>0</v>
      </c>
      <c r="BP20" s="17">
        <v>0</v>
      </c>
      <c r="BQ20" s="17">
        <v>0</v>
      </c>
      <c r="BR20" s="17">
        <v>0</v>
      </c>
      <c r="BS20" s="17">
        <v>0</v>
      </c>
      <c r="BT20" s="17">
        <v>0</v>
      </c>
      <c r="BU20" s="12">
        <v>0</v>
      </c>
      <c r="BV20" s="16">
        <v>0</v>
      </c>
      <c r="BW20" s="17">
        <v>6555</v>
      </c>
      <c r="BX20" s="17">
        <v>0</v>
      </c>
      <c r="BY20" s="17">
        <v>0</v>
      </c>
      <c r="BZ20" s="17">
        <v>0</v>
      </c>
      <c r="CA20" s="17">
        <v>0</v>
      </c>
      <c r="CB20" s="17">
        <v>0</v>
      </c>
      <c r="CC20" s="12">
        <v>6555</v>
      </c>
    </row>
    <row r="21" spans="1:81" x14ac:dyDescent="0.25">
      <c r="A21" s="4" t="s">
        <v>12</v>
      </c>
      <c r="B21" s="67">
        <v>1046211.15</v>
      </c>
      <c r="C21" s="53">
        <v>86642.91</v>
      </c>
      <c r="D21" s="53">
        <v>0</v>
      </c>
      <c r="E21" s="53">
        <v>0</v>
      </c>
      <c r="F21" s="53">
        <v>0</v>
      </c>
      <c r="G21" s="53">
        <v>0</v>
      </c>
      <c r="H21" s="53">
        <v>0</v>
      </c>
      <c r="I21" s="68">
        <v>1132854.06</v>
      </c>
      <c r="J21" s="16">
        <v>0</v>
      </c>
      <c r="K21" s="17">
        <v>0</v>
      </c>
      <c r="L21" s="17">
        <v>0</v>
      </c>
      <c r="M21" s="17">
        <v>0</v>
      </c>
      <c r="N21" s="17">
        <v>0</v>
      </c>
      <c r="O21" s="17">
        <v>0</v>
      </c>
      <c r="P21" s="17">
        <v>0</v>
      </c>
      <c r="Q21" s="12">
        <v>0</v>
      </c>
      <c r="R21" s="16">
        <v>0</v>
      </c>
      <c r="S21" s="17">
        <v>0</v>
      </c>
      <c r="T21" s="17">
        <v>0</v>
      </c>
      <c r="U21" s="17">
        <v>0</v>
      </c>
      <c r="V21" s="17">
        <v>0</v>
      </c>
      <c r="W21" s="17">
        <v>0</v>
      </c>
      <c r="X21" s="17">
        <v>0</v>
      </c>
      <c r="Y21" s="12">
        <v>0</v>
      </c>
      <c r="Z21" s="16">
        <v>0</v>
      </c>
      <c r="AA21" s="17">
        <v>0</v>
      </c>
      <c r="AB21" s="17">
        <v>0</v>
      </c>
      <c r="AC21" s="17">
        <v>0</v>
      </c>
      <c r="AD21" s="17">
        <v>0</v>
      </c>
      <c r="AE21" s="17">
        <v>0</v>
      </c>
      <c r="AF21" s="17">
        <v>0</v>
      </c>
      <c r="AG21" s="12">
        <v>0</v>
      </c>
      <c r="AH21" s="16">
        <v>902120.31</v>
      </c>
      <c r="AI21" s="17">
        <v>0</v>
      </c>
      <c r="AJ21" s="17">
        <v>0</v>
      </c>
      <c r="AK21" s="17">
        <v>0</v>
      </c>
      <c r="AL21" s="17">
        <v>0</v>
      </c>
      <c r="AM21" s="17">
        <v>0</v>
      </c>
      <c r="AN21" s="17">
        <v>0</v>
      </c>
      <c r="AO21" s="12">
        <v>902120.31</v>
      </c>
      <c r="AP21" s="16">
        <v>140078.99</v>
      </c>
      <c r="AQ21" s="17">
        <v>0</v>
      </c>
      <c r="AR21" s="17">
        <v>0</v>
      </c>
      <c r="AS21" s="17">
        <v>0</v>
      </c>
      <c r="AT21" s="17">
        <v>0</v>
      </c>
      <c r="AU21" s="17">
        <v>0</v>
      </c>
      <c r="AV21" s="17">
        <v>0</v>
      </c>
      <c r="AW21" s="12">
        <v>140078.99</v>
      </c>
      <c r="AX21" s="16">
        <v>0</v>
      </c>
      <c r="AY21" s="17">
        <v>0</v>
      </c>
      <c r="AZ21" s="17">
        <v>0</v>
      </c>
      <c r="BA21" s="17">
        <v>0</v>
      </c>
      <c r="BB21" s="17">
        <v>0</v>
      </c>
      <c r="BC21" s="17">
        <v>0</v>
      </c>
      <c r="BD21" s="17">
        <v>0</v>
      </c>
      <c r="BE21" s="12">
        <v>0</v>
      </c>
      <c r="BF21" s="16">
        <v>4011.85</v>
      </c>
      <c r="BG21" s="17">
        <v>0</v>
      </c>
      <c r="BH21" s="17">
        <v>0</v>
      </c>
      <c r="BI21" s="17">
        <v>0</v>
      </c>
      <c r="BJ21" s="17">
        <v>0</v>
      </c>
      <c r="BK21" s="17">
        <v>0</v>
      </c>
      <c r="BL21" s="17">
        <v>0</v>
      </c>
      <c r="BM21" s="12">
        <v>4011.85</v>
      </c>
      <c r="BN21" s="16">
        <v>0</v>
      </c>
      <c r="BO21" s="17">
        <v>0</v>
      </c>
      <c r="BP21" s="17">
        <v>0</v>
      </c>
      <c r="BQ21" s="17">
        <v>0</v>
      </c>
      <c r="BR21" s="17">
        <v>0</v>
      </c>
      <c r="BS21" s="17">
        <v>0</v>
      </c>
      <c r="BT21" s="17">
        <v>0</v>
      </c>
      <c r="BU21" s="12">
        <v>0</v>
      </c>
      <c r="BV21" s="16">
        <v>0</v>
      </c>
      <c r="BW21" s="17">
        <v>86642.91</v>
      </c>
      <c r="BX21" s="17">
        <v>0</v>
      </c>
      <c r="BY21" s="17">
        <v>0</v>
      </c>
      <c r="BZ21" s="17">
        <v>0</v>
      </c>
      <c r="CA21" s="17">
        <v>0</v>
      </c>
      <c r="CB21" s="17">
        <v>0</v>
      </c>
      <c r="CC21" s="12">
        <v>86642.91</v>
      </c>
    </row>
    <row r="22" spans="1:81" x14ac:dyDescent="0.25">
      <c r="A22" s="4" t="s">
        <v>13</v>
      </c>
      <c r="B22" s="67">
        <v>252752</v>
      </c>
      <c r="C22" s="53">
        <v>203206</v>
      </c>
      <c r="D22" s="53">
        <v>27000</v>
      </c>
      <c r="E22" s="53">
        <v>0</v>
      </c>
      <c r="F22" s="53">
        <v>0</v>
      </c>
      <c r="G22" s="53">
        <v>385360.3</v>
      </c>
      <c r="H22" s="53">
        <v>72304.989999999991</v>
      </c>
      <c r="I22" s="68">
        <v>940623.28999999992</v>
      </c>
      <c r="J22" s="16">
        <v>250562</v>
      </c>
      <c r="K22" s="17">
        <v>0</v>
      </c>
      <c r="L22" s="17">
        <v>27000</v>
      </c>
      <c r="M22" s="17">
        <v>0</v>
      </c>
      <c r="N22" s="17">
        <v>0</v>
      </c>
      <c r="O22" s="17">
        <v>0</v>
      </c>
      <c r="P22" s="17">
        <v>26453.14</v>
      </c>
      <c r="Q22" s="12">
        <v>304015.14</v>
      </c>
      <c r="R22" s="16">
        <v>0</v>
      </c>
      <c r="S22" s="17">
        <v>0</v>
      </c>
      <c r="T22" s="17">
        <v>0</v>
      </c>
      <c r="U22" s="17">
        <v>0</v>
      </c>
      <c r="V22" s="17">
        <v>0</v>
      </c>
      <c r="W22" s="17">
        <v>0</v>
      </c>
      <c r="X22" s="17">
        <v>0</v>
      </c>
      <c r="Y22" s="12">
        <v>0</v>
      </c>
      <c r="Z22" s="16">
        <v>2190</v>
      </c>
      <c r="AA22" s="17">
        <v>0</v>
      </c>
      <c r="AB22" s="17">
        <v>0</v>
      </c>
      <c r="AC22" s="17">
        <v>0</v>
      </c>
      <c r="AD22" s="17">
        <v>0</v>
      </c>
      <c r="AE22" s="17">
        <v>0</v>
      </c>
      <c r="AF22" s="17">
        <v>10311.5</v>
      </c>
      <c r="AG22" s="12">
        <v>12501.5</v>
      </c>
      <c r="AH22" s="16">
        <v>0</v>
      </c>
      <c r="AI22" s="17">
        <v>0</v>
      </c>
      <c r="AJ22" s="17">
        <v>0</v>
      </c>
      <c r="AK22" s="17">
        <v>0</v>
      </c>
      <c r="AL22" s="17">
        <v>0</v>
      </c>
      <c r="AM22" s="17">
        <v>0</v>
      </c>
      <c r="AN22" s="17">
        <v>0</v>
      </c>
      <c r="AO22" s="12">
        <v>0</v>
      </c>
      <c r="AP22" s="16">
        <v>0</v>
      </c>
      <c r="AQ22" s="17">
        <v>0</v>
      </c>
      <c r="AR22" s="17">
        <v>0</v>
      </c>
      <c r="AS22" s="17">
        <v>0</v>
      </c>
      <c r="AT22" s="17">
        <v>0</v>
      </c>
      <c r="AU22" s="17">
        <v>0</v>
      </c>
      <c r="AV22" s="17">
        <v>0</v>
      </c>
      <c r="AW22" s="12">
        <v>0</v>
      </c>
      <c r="AX22" s="16">
        <v>0</v>
      </c>
      <c r="AY22" s="17">
        <v>0</v>
      </c>
      <c r="AZ22" s="17">
        <v>0</v>
      </c>
      <c r="BA22" s="17">
        <v>0</v>
      </c>
      <c r="BB22" s="17">
        <v>0</v>
      </c>
      <c r="BC22" s="17">
        <v>0</v>
      </c>
      <c r="BD22" s="17">
        <v>0</v>
      </c>
      <c r="BE22" s="12">
        <v>0</v>
      </c>
      <c r="BF22" s="16">
        <v>0</v>
      </c>
      <c r="BG22" s="17">
        <v>0</v>
      </c>
      <c r="BH22" s="17">
        <v>0</v>
      </c>
      <c r="BI22" s="17">
        <v>0</v>
      </c>
      <c r="BJ22" s="17">
        <v>0</v>
      </c>
      <c r="BK22" s="17">
        <v>385360.3</v>
      </c>
      <c r="BL22" s="17">
        <v>0</v>
      </c>
      <c r="BM22" s="12">
        <v>385360.3</v>
      </c>
      <c r="BN22" s="16">
        <v>0</v>
      </c>
      <c r="BO22" s="17">
        <v>0</v>
      </c>
      <c r="BP22" s="17">
        <v>0</v>
      </c>
      <c r="BQ22" s="17">
        <v>0</v>
      </c>
      <c r="BR22" s="17">
        <v>0</v>
      </c>
      <c r="BS22" s="17">
        <v>0</v>
      </c>
      <c r="BT22" s="17">
        <v>0</v>
      </c>
      <c r="BU22" s="12">
        <v>0</v>
      </c>
      <c r="BV22" s="16">
        <v>0</v>
      </c>
      <c r="BW22" s="17">
        <v>203206</v>
      </c>
      <c r="BX22" s="17">
        <v>0</v>
      </c>
      <c r="BY22" s="17">
        <v>0</v>
      </c>
      <c r="BZ22" s="17">
        <v>0</v>
      </c>
      <c r="CA22" s="17">
        <v>0</v>
      </c>
      <c r="CB22" s="17">
        <v>35540.35</v>
      </c>
      <c r="CC22" s="12">
        <v>238746.35</v>
      </c>
    </row>
    <row r="23" spans="1:81" x14ac:dyDescent="0.25">
      <c r="A23" s="4" t="s">
        <v>14</v>
      </c>
      <c r="B23" s="67">
        <v>636154.77</v>
      </c>
      <c r="C23" s="53">
        <v>613719</v>
      </c>
      <c r="D23" s="53">
        <v>10000</v>
      </c>
      <c r="E23" s="53">
        <v>0</v>
      </c>
      <c r="F23" s="53">
        <v>0</v>
      </c>
      <c r="G23" s="53">
        <v>152776.79999999999</v>
      </c>
      <c r="H23" s="53">
        <v>0</v>
      </c>
      <c r="I23" s="68">
        <v>1412650.57</v>
      </c>
      <c r="J23" s="16">
        <v>117983.35</v>
      </c>
      <c r="K23" s="17">
        <v>0</v>
      </c>
      <c r="L23" s="17">
        <v>0</v>
      </c>
      <c r="M23" s="17">
        <v>0</v>
      </c>
      <c r="N23" s="17">
        <v>0</v>
      </c>
      <c r="O23" s="17">
        <v>0</v>
      </c>
      <c r="P23" s="17">
        <v>0</v>
      </c>
      <c r="Q23" s="12">
        <v>117983.35</v>
      </c>
      <c r="R23" s="16">
        <v>0</v>
      </c>
      <c r="S23" s="17">
        <v>0</v>
      </c>
      <c r="T23" s="17">
        <v>0</v>
      </c>
      <c r="U23" s="17">
        <v>0</v>
      </c>
      <c r="V23" s="17">
        <v>0</v>
      </c>
      <c r="W23" s="17">
        <v>0</v>
      </c>
      <c r="X23" s="17">
        <v>0</v>
      </c>
      <c r="Y23" s="12">
        <v>0</v>
      </c>
      <c r="Z23" s="16">
        <v>16078.73</v>
      </c>
      <c r="AA23" s="17">
        <v>0</v>
      </c>
      <c r="AB23" s="17">
        <v>0</v>
      </c>
      <c r="AC23" s="17">
        <v>0</v>
      </c>
      <c r="AD23" s="17">
        <v>0</v>
      </c>
      <c r="AE23" s="17">
        <v>75000</v>
      </c>
      <c r="AF23" s="17">
        <v>0</v>
      </c>
      <c r="AG23" s="12">
        <v>91078.73</v>
      </c>
      <c r="AH23" s="16">
        <v>441681.05</v>
      </c>
      <c r="AI23" s="17">
        <v>0</v>
      </c>
      <c r="AJ23" s="17">
        <v>0</v>
      </c>
      <c r="AK23" s="17">
        <v>0</v>
      </c>
      <c r="AL23" s="17">
        <v>0</v>
      </c>
      <c r="AM23" s="17">
        <v>0</v>
      </c>
      <c r="AN23" s="17">
        <v>0</v>
      </c>
      <c r="AO23" s="12">
        <v>441681.05</v>
      </c>
      <c r="AP23" s="16">
        <v>0</v>
      </c>
      <c r="AQ23" s="17">
        <v>0</v>
      </c>
      <c r="AR23" s="17">
        <v>0</v>
      </c>
      <c r="AS23" s="17">
        <v>0</v>
      </c>
      <c r="AT23" s="17">
        <v>0</v>
      </c>
      <c r="AU23" s="17">
        <v>0</v>
      </c>
      <c r="AV23" s="17">
        <v>0</v>
      </c>
      <c r="AW23" s="12">
        <v>0</v>
      </c>
      <c r="AX23" s="16">
        <v>4851.6400000000003</v>
      </c>
      <c r="AY23" s="17">
        <v>0</v>
      </c>
      <c r="AZ23" s="17">
        <v>0</v>
      </c>
      <c r="BA23" s="17">
        <v>0</v>
      </c>
      <c r="BB23" s="17">
        <v>0</v>
      </c>
      <c r="BC23" s="17">
        <v>31264.9</v>
      </c>
      <c r="BD23" s="17">
        <v>0</v>
      </c>
      <c r="BE23" s="12">
        <v>36116.54</v>
      </c>
      <c r="BF23" s="16">
        <v>0</v>
      </c>
      <c r="BG23" s="17">
        <v>0</v>
      </c>
      <c r="BH23" s="17">
        <v>0</v>
      </c>
      <c r="BI23" s="17">
        <v>0</v>
      </c>
      <c r="BJ23" s="17">
        <v>0</v>
      </c>
      <c r="BK23" s="17">
        <v>0</v>
      </c>
      <c r="BL23" s="17">
        <v>0</v>
      </c>
      <c r="BM23" s="12">
        <v>0</v>
      </c>
      <c r="BN23" s="16">
        <v>0</v>
      </c>
      <c r="BO23" s="17">
        <v>0</v>
      </c>
      <c r="BP23" s="17">
        <v>0</v>
      </c>
      <c r="BQ23" s="17">
        <v>0</v>
      </c>
      <c r="BR23" s="17">
        <v>0</v>
      </c>
      <c r="BS23" s="17">
        <v>0</v>
      </c>
      <c r="BT23" s="17">
        <v>0</v>
      </c>
      <c r="BU23" s="12">
        <v>0</v>
      </c>
      <c r="BV23" s="16">
        <v>55560</v>
      </c>
      <c r="BW23" s="17">
        <v>613719</v>
      </c>
      <c r="BX23" s="17">
        <v>10000</v>
      </c>
      <c r="BY23" s="17">
        <v>0</v>
      </c>
      <c r="BZ23" s="17">
        <v>0</v>
      </c>
      <c r="CA23" s="17">
        <v>46511.9</v>
      </c>
      <c r="CB23" s="17">
        <v>0</v>
      </c>
      <c r="CC23" s="12">
        <v>725790.9</v>
      </c>
    </row>
    <row r="24" spans="1:81" x14ac:dyDescent="0.25">
      <c r="A24" s="4" t="s">
        <v>15</v>
      </c>
      <c r="B24" s="67">
        <v>126134</v>
      </c>
      <c r="C24" s="53">
        <v>21372</v>
      </c>
      <c r="D24" s="53">
        <v>0</v>
      </c>
      <c r="E24" s="53">
        <v>0</v>
      </c>
      <c r="F24" s="53">
        <v>0</v>
      </c>
      <c r="G24" s="53">
        <v>0</v>
      </c>
      <c r="H24" s="53">
        <v>0</v>
      </c>
      <c r="I24" s="68">
        <v>147506</v>
      </c>
      <c r="J24" s="16">
        <v>0</v>
      </c>
      <c r="K24" s="17">
        <v>0</v>
      </c>
      <c r="L24" s="17">
        <v>0</v>
      </c>
      <c r="M24" s="17">
        <v>0</v>
      </c>
      <c r="N24" s="17">
        <v>0</v>
      </c>
      <c r="O24" s="17">
        <v>0</v>
      </c>
      <c r="P24" s="17">
        <v>0</v>
      </c>
      <c r="Q24" s="12">
        <v>0</v>
      </c>
      <c r="R24" s="16">
        <v>0</v>
      </c>
      <c r="S24" s="17">
        <v>0</v>
      </c>
      <c r="T24" s="17">
        <v>0</v>
      </c>
      <c r="U24" s="17">
        <v>0</v>
      </c>
      <c r="V24" s="17">
        <v>0</v>
      </c>
      <c r="W24" s="17">
        <v>0</v>
      </c>
      <c r="X24" s="17">
        <v>0</v>
      </c>
      <c r="Y24" s="12">
        <v>0</v>
      </c>
      <c r="Z24" s="16">
        <v>0</v>
      </c>
      <c r="AA24" s="17">
        <v>21372</v>
      </c>
      <c r="AB24" s="17">
        <v>0</v>
      </c>
      <c r="AC24" s="17">
        <v>0</v>
      </c>
      <c r="AD24" s="17">
        <v>0</v>
      </c>
      <c r="AE24" s="17">
        <v>0</v>
      </c>
      <c r="AF24" s="17">
        <v>0</v>
      </c>
      <c r="AG24" s="12">
        <v>21372</v>
      </c>
      <c r="AH24" s="16">
        <v>1104</v>
      </c>
      <c r="AI24" s="17">
        <v>0</v>
      </c>
      <c r="AJ24" s="17">
        <v>0</v>
      </c>
      <c r="AK24" s="17">
        <v>0</v>
      </c>
      <c r="AL24" s="17">
        <v>0</v>
      </c>
      <c r="AM24" s="17">
        <v>0</v>
      </c>
      <c r="AN24" s="17">
        <v>0</v>
      </c>
      <c r="AO24" s="12">
        <v>1104</v>
      </c>
      <c r="AP24" s="16">
        <v>0</v>
      </c>
      <c r="AQ24" s="17">
        <v>0</v>
      </c>
      <c r="AR24" s="17">
        <v>0</v>
      </c>
      <c r="AS24" s="17">
        <v>0</v>
      </c>
      <c r="AT24" s="17">
        <v>0</v>
      </c>
      <c r="AU24" s="17">
        <v>0</v>
      </c>
      <c r="AV24" s="17">
        <v>0</v>
      </c>
      <c r="AW24" s="12">
        <v>0</v>
      </c>
      <c r="AX24" s="16">
        <v>1391</v>
      </c>
      <c r="AY24" s="17">
        <v>0</v>
      </c>
      <c r="AZ24" s="17">
        <v>0</v>
      </c>
      <c r="BA24" s="17">
        <v>0</v>
      </c>
      <c r="BB24" s="17">
        <v>0</v>
      </c>
      <c r="BC24" s="17">
        <v>0</v>
      </c>
      <c r="BD24" s="17">
        <v>0</v>
      </c>
      <c r="BE24" s="12">
        <v>1391</v>
      </c>
      <c r="BF24" s="16">
        <v>0</v>
      </c>
      <c r="BG24" s="17">
        <v>0</v>
      </c>
      <c r="BH24" s="17">
        <v>0</v>
      </c>
      <c r="BI24" s="17">
        <v>0</v>
      </c>
      <c r="BJ24" s="17">
        <v>0</v>
      </c>
      <c r="BK24" s="17">
        <v>0</v>
      </c>
      <c r="BL24" s="17">
        <v>0</v>
      </c>
      <c r="BM24" s="12">
        <v>0</v>
      </c>
      <c r="BN24" s="16">
        <v>0</v>
      </c>
      <c r="BO24" s="17">
        <v>0</v>
      </c>
      <c r="BP24" s="17">
        <v>0</v>
      </c>
      <c r="BQ24" s="17">
        <v>0</v>
      </c>
      <c r="BR24" s="17">
        <v>0</v>
      </c>
      <c r="BS24" s="17">
        <v>0</v>
      </c>
      <c r="BT24" s="17">
        <v>0</v>
      </c>
      <c r="BU24" s="12">
        <v>0</v>
      </c>
      <c r="BV24" s="16">
        <v>123639</v>
      </c>
      <c r="BW24" s="17">
        <v>0</v>
      </c>
      <c r="BX24" s="17">
        <v>0</v>
      </c>
      <c r="BY24" s="17">
        <v>0</v>
      </c>
      <c r="BZ24" s="17">
        <v>0</v>
      </c>
      <c r="CA24" s="17">
        <v>0</v>
      </c>
      <c r="CB24" s="17">
        <v>0</v>
      </c>
      <c r="CC24" s="12">
        <v>123639</v>
      </c>
    </row>
    <row r="25" spans="1:81" x14ac:dyDescent="0.25">
      <c r="A25" s="4" t="s">
        <v>16</v>
      </c>
      <c r="B25" s="67">
        <v>19750</v>
      </c>
      <c r="C25" s="53">
        <v>65593</v>
      </c>
      <c r="D25" s="53">
        <v>0</v>
      </c>
      <c r="E25" s="53">
        <v>0</v>
      </c>
      <c r="F25" s="53">
        <v>0</v>
      </c>
      <c r="G25" s="53">
        <v>0</v>
      </c>
      <c r="H25" s="53">
        <v>0</v>
      </c>
      <c r="I25" s="68">
        <v>85343</v>
      </c>
      <c r="J25" s="16">
        <v>0</v>
      </c>
      <c r="K25" s="17">
        <v>0</v>
      </c>
      <c r="L25" s="17">
        <v>0</v>
      </c>
      <c r="M25" s="17">
        <v>0</v>
      </c>
      <c r="N25" s="17">
        <v>0</v>
      </c>
      <c r="O25" s="17">
        <v>0</v>
      </c>
      <c r="P25" s="17">
        <v>0</v>
      </c>
      <c r="Q25" s="12">
        <v>0</v>
      </c>
      <c r="R25" s="16">
        <v>16106</v>
      </c>
      <c r="S25" s="17">
        <v>0</v>
      </c>
      <c r="T25" s="17">
        <v>0</v>
      </c>
      <c r="U25" s="17">
        <v>0</v>
      </c>
      <c r="V25" s="17">
        <v>0</v>
      </c>
      <c r="W25" s="17">
        <v>0</v>
      </c>
      <c r="X25" s="17">
        <v>0</v>
      </c>
      <c r="Y25" s="12">
        <v>16106</v>
      </c>
      <c r="Z25" s="16">
        <v>0</v>
      </c>
      <c r="AA25" s="17">
        <v>3744</v>
      </c>
      <c r="AB25" s="17">
        <v>0</v>
      </c>
      <c r="AC25" s="17">
        <v>0</v>
      </c>
      <c r="AD25" s="17">
        <v>0</v>
      </c>
      <c r="AE25" s="17">
        <v>0</v>
      </c>
      <c r="AF25" s="17">
        <v>0</v>
      </c>
      <c r="AG25" s="12">
        <v>3744</v>
      </c>
      <c r="AH25" s="16">
        <v>0</v>
      </c>
      <c r="AI25" s="17">
        <v>0</v>
      </c>
      <c r="AJ25" s="17">
        <v>0</v>
      </c>
      <c r="AK25" s="17">
        <v>0</v>
      </c>
      <c r="AL25" s="17">
        <v>0</v>
      </c>
      <c r="AM25" s="17">
        <v>0</v>
      </c>
      <c r="AN25" s="17">
        <v>0</v>
      </c>
      <c r="AO25" s="12">
        <v>0</v>
      </c>
      <c r="AP25" s="16">
        <v>0</v>
      </c>
      <c r="AQ25" s="17">
        <v>0</v>
      </c>
      <c r="AR25" s="17">
        <v>0</v>
      </c>
      <c r="AS25" s="17">
        <v>0</v>
      </c>
      <c r="AT25" s="17">
        <v>0</v>
      </c>
      <c r="AU25" s="17">
        <v>0</v>
      </c>
      <c r="AV25" s="17">
        <v>0</v>
      </c>
      <c r="AW25" s="12">
        <v>0</v>
      </c>
      <c r="AX25" s="16">
        <v>0</v>
      </c>
      <c r="AY25" s="17">
        <v>13011</v>
      </c>
      <c r="AZ25" s="17">
        <v>0</v>
      </c>
      <c r="BA25" s="17">
        <v>0</v>
      </c>
      <c r="BB25" s="17">
        <v>0</v>
      </c>
      <c r="BC25" s="17">
        <v>0</v>
      </c>
      <c r="BD25" s="17">
        <v>0</v>
      </c>
      <c r="BE25" s="12">
        <v>13011</v>
      </c>
      <c r="BF25" s="16">
        <v>0</v>
      </c>
      <c r="BG25" s="17">
        <v>0</v>
      </c>
      <c r="BH25" s="17">
        <v>0</v>
      </c>
      <c r="BI25" s="17">
        <v>0</v>
      </c>
      <c r="BJ25" s="17">
        <v>0</v>
      </c>
      <c r="BK25" s="17">
        <v>0</v>
      </c>
      <c r="BL25" s="17">
        <v>0</v>
      </c>
      <c r="BM25" s="12">
        <v>0</v>
      </c>
      <c r="BN25" s="16">
        <v>0</v>
      </c>
      <c r="BO25" s="17">
        <v>0</v>
      </c>
      <c r="BP25" s="17">
        <v>0</v>
      </c>
      <c r="BQ25" s="17">
        <v>0</v>
      </c>
      <c r="BR25" s="17">
        <v>0</v>
      </c>
      <c r="BS25" s="17">
        <v>0</v>
      </c>
      <c r="BT25" s="17">
        <v>0</v>
      </c>
      <c r="BU25" s="12">
        <v>0</v>
      </c>
      <c r="BV25" s="16">
        <v>3644</v>
      </c>
      <c r="BW25" s="17">
        <v>48838</v>
      </c>
      <c r="BX25" s="17">
        <v>0</v>
      </c>
      <c r="BY25" s="17">
        <v>0</v>
      </c>
      <c r="BZ25" s="17">
        <v>0</v>
      </c>
      <c r="CA25" s="17">
        <v>0</v>
      </c>
      <c r="CB25" s="17">
        <v>0</v>
      </c>
      <c r="CC25" s="12">
        <v>52482</v>
      </c>
    </row>
    <row r="26" spans="1:81" x14ac:dyDescent="0.25">
      <c r="A26" s="4" t="s">
        <v>17</v>
      </c>
      <c r="B26" s="67">
        <v>13328.21</v>
      </c>
      <c r="C26" s="53">
        <v>13733</v>
      </c>
      <c r="D26" s="53">
        <v>207702</v>
      </c>
      <c r="E26" s="53">
        <v>219214</v>
      </c>
      <c r="F26" s="53">
        <v>0</v>
      </c>
      <c r="G26" s="53">
        <v>66849</v>
      </c>
      <c r="H26" s="53">
        <v>400</v>
      </c>
      <c r="I26" s="68">
        <v>521226.20999999996</v>
      </c>
      <c r="J26" s="16">
        <v>1308.75</v>
      </c>
      <c r="K26" s="17">
        <v>0</v>
      </c>
      <c r="L26" s="17">
        <v>7000</v>
      </c>
      <c r="M26" s="17">
        <v>10000</v>
      </c>
      <c r="N26" s="17">
        <v>0</v>
      </c>
      <c r="O26" s="17">
        <v>650</v>
      </c>
      <c r="P26" s="17">
        <v>0</v>
      </c>
      <c r="Q26" s="12">
        <v>18958.75</v>
      </c>
      <c r="R26" s="16">
        <v>0</v>
      </c>
      <c r="S26" s="17">
        <v>0</v>
      </c>
      <c r="T26" s="17">
        <v>20702</v>
      </c>
      <c r="U26" s="17">
        <v>209214</v>
      </c>
      <c r="V26" s="17">
        <v>0</v>
      </c>
      <c r="W26" s="17">
        <v>0</v>
      </c>
      <c r="X26" s="17">
        <v>0</v>
      </c>
      <c r="Y26" s="12">
        <v>229916</v>
      </c>
      <c r="Z26" s="16">
        <v>480</v>
      </c>
      <c r="AA26" s="17">
        <v>0</v>
      </c>
      <c r="AB26" s="17">
        <v>0</v>
      </c>
      <c r="AC26" s="17">
        <v>0</v>
      </c>
      <c r="AD26" s="17">
        <v>0</v>
      </c>
      <c r="AE26" s="17">
        <v>9980</v>
      </c>
      <c r="AF26" s="17">
        <v>0</v>
      </c>
      <c r="AG26" s="12">
        <v>10460</v>
      </c>
      <c r="AH26" s="16">
        <v>0</v>
      </c>
      <c r="AI26" s="17">
        <v>0</v>
      </c>
      <c r="AJ26" s="17">
        <v>0</v>
      </c>
      <c r="AK26" s="17">
        <v>0</v>
      </c>
      <c r="AL26" s="17">
        <v>0</v>
      </c>
      <c r="AM26" s="17">
        <v>0</v>
      </c>
      <c r="AN26" s="17">
        <v>0</v>
      </c>
      <c r="AO26" s="12">
        <v>0</v>
      </c>
      <c r="AP26" s="16">
        <v>5880.7300000000005</v>
      </c>
      <c r="AQ26" s="17">
        <v>0</v>
      </c>
      <c r="AR26" s="17">
        <v>0</v>
      </c>
      <c r="AS26" s="17">
        <v>0</v>
      </c>
      <c r="AT26" s="17">
        <v>0</v>
      </c>
      <c r="AU26" s="17">
        <v>37419</v>
      </c>
      <c r="AV26" s="17">
        <v>0</v>
      </c>
      <c r="AW26" s="12">
        <v>43299.73</v>
      </c>
      <c r="AX26" s="16">
        <v>2527</v>
      </c>
      <c r="AY26" s="17">
        <v>0</v>
      </c>
      <c r="AZ26" s="17">
        <v>180000</v>
      </c>
      <c r="BA26" s="17">
        <v>0</v>
      </c>
      <c r="BB26" s="17">
        <v>0</v>
      </c>
      <c r="BC26" s="17">
        <v>18800</v>
      </c>
      <c r="BD26" s="17">
        <v>400</v>
      </c>
      <c r="BE26" s="12">
        <v>201727</v>
      </c>
      <c r="BF26" s="16">
        <v>0</v>
      </c>
      <c r="BG26" s="17">
        <v>0</v>
      </c>
      <c r="BH26" s="17">
        <v>0</v>
      </c>
      <c r="BI26" s="17">
        <v>0</v>
      </c>
      <c r="BJ26" s="17">
        <v>0</v>
      </c>
      <c r="BK26" s="17">
        <v>0</v>
      </c>
      <c r="BL26" s="17">
        <v>0</v>
      </c>
      <c r="BM26" s="12">
        <v>0</v>
      </c>
      <c r="BN26" s="16">
        <v>1131.73</v>
      </c>
      <c r="BO26" s="17">
        <v>0</v>
      </c>
      <c r="BP26" s="17">
        <v>0</v>
      </c>
      <c r="BQ26" s="17">
        <v>0</v>
      </c>
      <c r="BR26" s="17">
        <v>0</v>
      </c>
      <c r="BS26" s="17">
        <v>0</v>
      </c>
      <c r="BT26" s="17">
        <v>0</v>
      </c>
      <c r="BU26" s="12">
        <v>1131.73</v>
      </c>
      <c r="BV26" s="16">
        <v>2000</v>
      </c>
      <c r="BW26" s="17">
        <v>13733</v>
      </c>
      <c r="BX26" s="17">
        <v>0</v>
      </c>
      <c r="BY26" s="17">
        <v>0</v>
      </c>
      <c r="BZ26" s="17">
        <v>0</v>
      </c>
      <c r="CA26" s="17">
        <v>0</v>
      </c>
      <c r="CB26" s="17">
        <v>0</v>
      </c>
      <c r="CC26" s="12">
        <v>15733</v>
      </c>
    </row>
    <row r="27" spans="1:81" x14ac:dyDescent="0.25">
      <c r="A27" s="4" t="s">
        <v>18</v>
      </c>
      <c r="B27" s="67">
        <v>4077437.3799999994</v>
      </c>
      <c r="C27" s="53">
        <v>352061</v>
      </c>
      <c r="D27" s="53">
        <v>54800</v>
      </c>
      <c r="E27" s="53">
        <v>0</v>
      </c>
      <c r="F27" s="53">
        <v>354658</v>
      </c>
      <c r="G27" s="53">
        <v>0</v>
      </c>
      <c r="H27" s="53">
        <v>104204</v>
      </c>
      <c r="I27" s="68">
        <v>4943160.38</v>
      </c>
      <c r="J27" s="16">
        <v>0</v>
      </c>
      <c r="K27" s="17">
        <v>0</v>
      </c>
      <c r="L27" s="17">
        <v>26500</v>
      </c>
      <c r="M27" s="17">
        <v>0</v>
      </c>
      <c r="N27" s="17">
        <v>0</v>
      </c>
      <c r="O27" s="17">
        <v>0</v>
      </c>
      <c r="P27" s="17">
        <v>0</v>
      </c>
      <c r="Q27" s="12">
        <v>26500</v>
      </c>
      <c r="R27" s="16">
        <v>0</v>
      </c>
      <c r="S27" s="17">
        <v>0</v>
      </c>
      <c r="T27" s="17">
        <v>0</v>
      </c>
      <c r="U27" s="17">
        <v>0</v>
      </c>
      <c r="V27" s="17">
        <v>0</v>
      </c>
      <c r="W27" s="17">
        <v>0</v>
      </c>
      <c r="X27" s="17">
        <v>0</v>
      </c>
      <c r="Y27" s="12">
        <v>0</v>
      </c>
      <c r="Z27" s="16">
        <v>119598.48000000001</v>
      </c>
      <c r="AA27" s="17">
        <v>41000</v>
      </c>
      <c r="AB27" s="17">
        <v>28300</v>
      </c>
      <c r="AC27" s="17">
        <v>0</v>
      </c>
      <c r="AD27" s="17">
        <v>0</v>
      </c>
      <c r="AE27" s="17">
        <v>0</v>
      </c>
      <c r="AF27" s="17">
        <v>41693</v>
      </c>
      <c r="AG27" s="12">
        <v>230591.48</v>
      </c>
      <c r="AH27" s="16">
        <v>3845930.28</v>
      </c>
      <c r="AI27" s="17" t="s">
        <v>324</v>
      </c>
      <c r="AJ27" s="17">
        <v>0</v>
      </c>
      <c r="AK27" s="17">
        <v>0</v>
      </c>
      <c r="AL27" s="17">
        <v>0</v>
      </c>
      <c r="AM27" s="17">
        <v>0</v>
      </c>
      <c r="AN27" s="17">
        <v>62511</v>
      </c>
      <c r="AO27" s="12">
        <v>3908441.28</v>
      </c>
      <c r="AP27" s="16">
        <v>0</v>
      </c>
      <c r="AQ27" s="17">
        <v>0</v>
      </c>
      <c r="AR27" s="17">
        <v>0</v>
      </c>
      <c r="AS27" s="17">
        <v>0</v>
      </c>
      <c r="AT27" s="17">
        <v>0</v>
      </c>
      <c r="AU27" s="17">
        <v>0</v>
      </c>
      <c r="AV27" s="17">
        <v>0</v>
      </c>
      <c r="AW27" s="12">
        <v>0</v>
      </c>
      <c r="AX27" s="16">
        <v>43764.36</v>
      </c>
      <c r="AY27" s="17">
        <v>25500</v>
      </c>
      <c r="AZ27" s="17">
        <v>0</v>
      </c>
      <c r="BA27" s="17">
        <v>0</v>
      </c>
      <c r="BB27" s="17">
        <v>0</v>
      </c>
      <c r="BC27" s="17">
        <v>0</v>
      </c>
      <c r="BD27" s="17">
        <v>0</v>
      </c>
      <c r="BE27" s="12">
        <v>69264.36</v>
      </c>
      <c r="BF27" s="16">
        <v>0</v>
      </c>
      <c r="BG27" s="17">
        <v>0</v>
      </c>
      <c r="BH27" s="17">
        <v>0</v>
      </c>
      <c r="BI27" s="17">
        <v>0</v>
      </c>
      <c r="BJ27" s="17">
        <v>354658</v>
      </c>
      <c r="BK27" s="17">
        <v>0</v>
      </c>
      <c r="BL27" s="17">
        <v>0</v>
      </c>
      <c r="BM27" s="12">
        <v>354658</v>
      </c>
      <c r="BN27" s="16">
        <v>0</v>
      </c>
      <c r="BO27" s="17">
        <v>0</v>
      </c>
      <c r="BP27" s="17">
        <v>0</v>
      </c>
      <c r="BQ27" s="17">
        <v>0</v>
      </c>
      <c r="BR27" s="17">
        <v>0</v>
      </c>
      <c r="BS27" s="17">
        <v>0</v>
      </c>
      <c r="BT27" s="17">
        <v>0</v>
      </c>
      <c r="BU27" s="12">
        <v>0</v>
      </c>
      <c r="BV27" s="16">
        <v>68144.259999999995</v>
      </c>
      <c r="BW27" s="17">
        <v>285561</v>
      </c>
      <c r="BX27" s="17">
        <v>0</v>
      </c>
      <c r="BY27" s="17">
        <v>0</v>
      </c>
      <c r="BZ27" s="17">
        <v>0</v>
      </c>
      <c r="CA27" s="17">
        <v>0</v>
      </c>
      <c r="CB27" s="17">
        <v>0</v>
      </c>
      <c r="CC27" s="12">
        <v>353705.26</v>
      </c>
    </row>
    <row r="28" spans="1:81" x14ac:dyDescent="0.25">
      <c r="A28" s="4" t="s">
        <v>19</v>
      </c>
      <c r="B28" s="67">
        <v>293000</v>
      </c>
      <c r="C28" s="53">
        <v>0</v>
      </c>
      <c r="D28" s="53">
        <v>30000</v>
      </c>
      <c r="E28" s="53">
        <v>0</v>
      </c>
      <c r="F28" s="53">
        <v>0</v>
      </c>
      <c r="G28" s="53">
        <v>0</v>
      </c>
      <c r="H28" s="53">
        <v>0</v>
      </c>
      <c r="I28" s="68">
        <v>323000</v>
      </c>
      <c r="J28" s="16">
        <v>0</v>
      </c>
      <c r="K28" s="17">
        <v>0</v>
      </c>
      <c r="L28" s="17">
        <v>30000</v>
      </c>
      <c r="M28" s="17">
        <v>0</v>
      </c>
      <c r="N28" s="17">
        <v>0</v>
      </c>
      <c r="O28" s="17">
        <v>0</v>
      </c>
      <c r="P28" s="17">
        <v>0</v>
      </c>
      <c r="Q28" s="12">
        <v>30000</v>
      </c>
      <c r="R28" s="16">
        <v>0</v>
      </c>
      <c r="S28" s="17">
        <v>0</v>
      </c>
      <c r="T28" s="17">
        <v>0</v>
      </c>
      <c r="U28" s="17">
        <v>0</v>
      </c>
      <c r="V28" s="17">
        <v>0</v>
      </c>
      <c r="W28" s="17">
        <v>0</v>
      </c>
      <c r="X28" s="17">
        <v>0</v>
      </c>
      <c r="Y28" s="12">
        <v>0</v>
      </c>
      <c r="Z28" s="16">
        <v>0</v>
      </c>
      <c r="AA28" s="17">
        <v>0</v>
      </c>
      <c r="AB28" s="17">
        <v>0</v>
      </c>
      <c r="AC28" s="17">
        <v>0</v>
      </c>
      <c r="AD28" s="17">
        <v>0</v>
      </c>
      <c r="AE28" s="17">
        <v>0</v>
      </c>
      <c r="AF28" s="17">
        <v>0</v>
      </c>
      <c r="AG28" s="12">
        <v>0</v>
      </c>
      <c r="AH28" s="16">
        <v>293000</v>
      </c>
      <c r="AI28" s="17">
        <v>0</v>
      </c>
      <c r="AJ28" s="17">
        <v>0</v>
      </c>
      <c r="AK28" s="17">
        <v>0</v>
      </c>
      <c r="AL28" s="17">
        <v>0</v>
      </c>
      <c r="AM28" s="17">
        <v>0</v>
      </c>
      <c r="AN28" s="17">
        <v>0</v>
      </c>
      <c r="AO28" s="12">
        <v>293000</v>
      </c>
      <c r="AP28" s="16">
        <v>0</v>
      </c>
      <c r="AQ28" s="17">
        <v>0</v>
      </c>
      <c r="AR28" s="17">
        <v>0</v>
      </c>
      <c r="AS28" s="17">
        <v>0</v>
      </c>
      <c r="AT28" s="17">
        <v>0</v>
      </c>
      <c r="AU28" s="17">
        <v>0</v>
      </c>
      <c r="AV28" s="17">
        <v>0</v>
      </c>
      <c r="AW28" s="12">
        <v>0</v>
      </c>
      <c r="AX28" s="16">
        <v>0</v>
      </c>
      <c r="AY28" s="17">
        <v>0</v>
      </c>
      <c r="AZ28" s="17">
        <v>0</v>
      </c>
      <c r="BA28" s="17">
        <v>0</v>
      </c>
      <c r="BB28" s="17">
        <v>0</v>
      </c>
      <c r="BC28" s="17">
        <v>0</v>
      </c>
      <c r="BD28" s="17">
        <v>0</v>
      </c>
      <c r="BE28" s="12">
        <v>0</v>
      </c>
      <c r="BF28" s="16">
        <v>0</v>
      </c>
      <c r="BG28" s="17">
        <v>0</v>
      </c>
      <c r="BH28" s="17">
        <v>0</v>
      </c>
      <c r="BI28" s="17">
        <v>0</v>
      </c>
      <c r="BJ28" s="17">
        <v>0</v>
      </c>
      <c r="BK28" s="17">
        <v>0</v>
      </c>
      <c r="BL28" s="17">
        <v>0</v>
      </c>
      <c r="BM28" s="12">
        <v>0</v>
      </c>
      <c r="BN28" s="16">
        <v>0</v>
      </c>
      <c r="BO28" s="17">
        <v>0</v>
      </c>
      <c r="BP28" s="17">
        <v>0</v>
      </c>
      <c r="BQ28" s="17">
        <v>0</v>
      </c>
      <c r="BR28" s="17">
        <v>0</v>
      </c>
      <c r="BS28" s="17">
        <v>0</v>
      </c>
      <c r="BT28" s="17">
        <v>0</v>
      </c>
      <c r="BU28" s="12">
        <v>0</v>
      </c>
      <c r="BV28" s="16">
        <v>0</v>
      </c>
      <c r="BW28" s="17">
        <v>0</v>
      </c>
      <c r="BX28" s="17">
        <v>0</v>
      </c>
      <c r="BY28" s="17">
        <v>0</v>
      </c>
      <c r="BZ28" s="17">
        <v>0</v>
      </c>
      <c r="CA28" s="17">
        <v>0</v>
      </c>
      <c r="CB28" s="17">
        <v>0</v>
      </c>
      <c r="CC28" s="12">
        <v>0</v>
      </c>
    </row>
    <row r="29" spans="1:81" x14ac:dyDescent="0.25">
      <c r="A29" s="4" t="s">
        <v>20</v>
      </c>
      <c r="B29" s="67">
        <v>3786535.8934999998</v>
      </c>
      <c r="C29" s="53">
        <v>244061</v>
      </c>
      <c r="D29" s="53">
        <v>7570</v>
      </c>
      <c r="E29" s="53">
        <v>0</v>
      </c>
      <c r="F29" s="53">
        <v>0</v>
      </c>
      <c r="G29" s="53">
        <v>0</v>
      </c>
      <c r="H29" s="53">
        <v>900</v>
      </c>
      <c r="I29" s="68">
        <v>4039066.8934999998</v>
      </c>
      <c r="J29" s="16">
        <v>6720</v>
      </c>
      <c r="K29" s="17">
        <v>0</v>
      </c>
      <c r="L29" s="17">
        <v>0</v>
      </c>
      <c r="M29" s="17">
        <v>0</v>
      </c>
      <c r="N29" s="17">
        <v>0</v>
      </c>
      <c r="O29" s="17">
        <v>0</v>
      </c>
      <c r="P29" s="17">
        <v>0</v>
      </c>
      <c r="Q29" s="12">
        <v>6720</v>
      </c>
      <c r="R29" s="16">
        <v>6720.0735000000004</v>
      </c>
      <c r="S29" s="17">
        <v>0</v>
      </c>
      <c r="T29" s="17">
        <v>0</v>
      </c>
      <c r="U29" s="17">
        <v>0</v>
      </c>
      <c r="V29" s="17">
        <v>0</v>
      </c>
      <c r="W29" s="17">
        <v>0</v>
      </c>
      <c r="X29" s="17">
        <v>0</v>
      </c>
      <c r="Y29" s="12">
        <v>6720.0735000000004</v>
      </c>
      <c r="Z29" s="16">
        <v>0</v>
      </c>
      <c r="AA29" s="17">
        <v>0</v>
      </c>
      <c r="AB29" s="17">
        <v>0</v>
      </c>
      <c r="AC29" s="17">
        <v>0</v>
      </c>
      <c r="AD29" s="17">
        <v>0</v>
      </c>
      <c r="AE29" s="17">
        <v>0</v>
      </c>
      <c r="AF29" s="17">
        <v>0</v>
      </c>
      <c r="AG29" s="12">
        <v>0</v>
      </c>
      <c r="AH29" s="16">
        <v>2209134</v>
      </c>
      <c r="AI29" s="17">
        <v>0</v>
      </c>
      <c r="AJ29" s="17">
        <v>0</v>
      </c>
      <c r="AK29" s="17">
        <v>0</v>
      </c>
      <c r="AL29" s="17">
        <v>0</v>
      </c>
      <c r="AM29" s="17">
        <v>0</v>
      </c>
      <c r="AN29" s="17">
        <v>0</v>
      </c>
      <c r="AO29" s="12">
        <v>2209134</v>
      </c>
      <c r="AP29" s="16">
        <v>1560126.44</v>
      </c>
      <c r="AQ29" s="17">
        <v>0</v>
      </c>
      <c r="AR29" s="17">
        <v>0</v>
      </c>
      <c r="AS29" s="17">
        <v>0</v>
      </c>
      <c r="AT29" s="17">
        <v>0</v>
      </c>
      <c r="AU29" s="17">
        <v>0</v>
      </c>
      <c r="AV29" s="17">
        <v>0</v>
      </c>
      <c r="AW29" s="12">
        <v>1560126.44</v>
      </c>
      <c r="AX29" s="16">
        <v>0</v>
      </c>
      <c r="AY29" s="17">
        <v>0</v>
      </c>
      <c r="AZ29" s="17">
        <v>0</v>
      </c>
      <c r="BA29" s="17">
        <v>0</v>
      </c>
      <c r="BB29" s="17">
        <v>0</v>
      </c>
      <c r="BC29" s="17">
        <v>0</v>
      </c>
      <c r="BD29" s="17">
        <v>0</v>
      </c>
      <c r="BE29" s="12">
        <v>0</v>
      </c>
      <c r="BF29" s="16">
        <v>0</v>
      </c>
      <c r="BG29" s="17">
        <v>0</v>
      </c>
      <c r="BH29" s="17">
        <v>0</v>
      </c>
      <c r="BI29" s="17">
        <v>0</v>
      </c>
      <c r="BJ29" s="17">
        <v>0</v>
      </c>
      <c r="BK29" s="17">
        <v>0</v>
      </c>
      <c r="BL29" s="17">
        <v>0</v>
      </c>
      <c r="BM29" s="12">
        <v>0</v>
      </c>
      <c r="BN29" s="16">
        <v>0</v>
      </c>
      <c r="BO29" s="17">
        <v>0</v>
      </c>
      <c r="BP29" s="17">
        <v>0</v>
      </c>
      <c r="BQ29" s="17">
        <v>0</v>
      </c>
      <c r="BR29" s="17">
        <v>0</v>
      </c>
      <c r="BS29" s="17">
        <v>0</v>
      </c>
      <c r="BT29" s="17">
        <v>0</v>
      </c>
      <c r="BU29" s="12">
        <v>0</v>
      </c>
      <c r="BV29" s="16">
        <v>3835.38</v>
      </c>
      <c r="BW29" s="17">
        <v>244061</v>
      </c>
      <c r="BX29" s="17">
        <v>7570</v>
      </c>
      <c r="BY29" s="17">
        <v>0</v>
      </c>
      <c r="BZ29" s="17">
        <v>0</v>
      </c>
      <c r="CA29" s="17">
        <v>0</v>
      </c>
      <c r="CB29" s="17">
        <v>900</v>
      </c>
      <c r="CC29" s="12">
        <v>256366.38</v>
      </c>
    </row>
    <row r="30" spans="1:81" x14ac:dyDescent="0.25">
      <c r="A30" s="4" t="s">
        <v>21</v>
      </c>
      <c r="B30" s="67">
        <v>4240</v>
      </c>
      <c r="C30" s="53">
        <v>13733</v>
      </c>
      <c r="D30" s="53">
        <v>114000</v>
      </c>
      <c r="E30" s="53">
        <v>0</v>
      </c>
      <c r="F30" s="53">
        <v>0</v>
      </c>
      <c r="G30" s="53">
        <v>2063</v>
      </c>
      <c r="H30" s="53">
        <v>0</v>
      </c>
      <c r="I30" s="68">
        <v>134036</v>
      </c>
      <c r="J30" s="16">
        <v>0</v>
      </c>
      <c r="K30" s="17">
        <v>0</v>
      </c>
      <c r="L30" s="17">
        <v>0</v>
      </c>
      <c r="M30" s="17">
        <v>0</v>
      </c>
      <c r="N30" s="17">
        <v>0</v>
      </c>
      <c r="O30" s="17">
        <v>0</v>
      </c>
      <c r="P30" s="17">
        <v>0</v>
      </c>
      <c r="Q30" s="12">
        <v>0</v>
      </c>
      <c r="R30" s="16">
        <v>0</v>
      </c>
      <c r="S30" s="17">
        <v>0</v>
      </c>
      <c r="T30" s="17">
        <v>0</v>
      </c>
      <c r="U30" s="17">
        <v>0</v>
      </c>
      <c r="V30" s="17">
        <v>0</v>
      </c>
      <c r="W30" s="17">
        <v>0</v>
      </c>
      <c r="X30" s="17">
        <v>0</v>
      </c>
      <c r="Y30" s="12">
        <v>0</v>
      </c>
      <c r="Z30" s="16">
        <v>0</v>
      </c>
      <c r="AA30" s="17">
        <v>0</v>
      </c>
      <c r="AB30" s="17">
        <v>0</v>
      </c>
      <c r="AC30" s="17">
        <v>0</v>
      </c>
      <c r="AD30" s="17">
        <v>0</v>
      </c>
      <c r="AE30" s="17">
        <v>0</v>
      </c>
      <c r="AF30" s="17">
        <v>0</v>
      </c>
      <c r="AG30" s="12">
        <v>0</v>
      </c>
      <c r="AH30" s="16">
        <v>0</v>
      </c>
      <c r="AI30" s="17">
        <v>0</v>
      </c>
      <c r="AJ30" s="17">
        <v>0</v>
      </c>
      <c r="AK30" s="17">
        <v>0</v>
      </c>
      <c r="AL30" s="17">
        <v>0</v>
      </c>
      <c r="AM30" s="17">
        <v>0</v>
      </c>
      <c r="AN30" s="17">
        <v>0</v>
      </c>
      <c r="AO30" s="12">
        <v>0</v>
      </c>
      <c r="AP30" s="16">
        <v>0</v>
      </c>
      <c r="AQ30" s="17">
        <v>0</v>
      </c>
      <c r="AR30" s="17">
        <v>0</v>
      </c>
      <c r="AS30" s="17">
        <v>0</v>
      </c>
      <c r="AT30" s="17">
        <v>0</v>
      </c>
      <c r="AU30" s="17">
        <v>0</v>
      </c>
      <c r="AV30" s="17">
        <v>0</v>
      </c>
      <c r="AW30" s="12">
        <v>0</v>
      </c>
      <c r="AX30" s="16">
        <v>0</v>
      </c>
      <c r="AY30" s="17">
        <v>0</v>
      </c>
      <c r="AZ30" s="17">
        <v>114000</v>
      </c>
      <c r="BA30" s="17">
        <v>0</v>
      </c>
      <c r="BB30" s="17">
        <v>0</v>
      </c>
      <c r="BC30" s="17">
        <v>2063</v>
      </c>
      <c r="BD30" s="17">
        <v>0</v>
      </c>
      <c r="BE30" s="12">
        <v>116063</v>
      </c>
      <c r="BF30" s="16">
        <v>0</v>
      </c>
      <c r="BG30" s="17">
        <v>0</v>
      </c>
      <c r="BH30" s="17">
        <v>0</v>
      </c>
      <c r="BI30" s="17">
        <v>0</v>
      </c>
      <c r="BJ30" s="17">
        <v>0</v>
      </c>
      <c r="BK30" s="17">
        <v>0</v>
      </c>
      <c r="BL30" s="17">
        <v>0</v>
      </c>
      <c r="BM30" s="12">
        <v>0</v>
      </c>
      <c r="BN30" s="16">
        <v>0</v>
      </c>
      <c r="BO30" s="17">
        <v>0</v>
      </c>
      <c r="BP30" s="17">
        <v>0</v>
      </c>
      <c r="BQ30" s="17">
        <v>0</v>
      </c>
      <c r="BR30" s="17">
        <v>0</v>
      </c>
      <c r="BS30" s="17">
        <v>0</v>
      </c>
      <c r="BT30" s="17">
        <v>0</v>
      </c>
      <c r="BU30" s="12">
        <v>0</v>
      </c>
      <c r="BV30" s="16">
        <v>4240</v>
      </c>
      <c r="BW30" s="17">
        <v>13733</v>
      </c>
      <c r="BX30" s="17">
        <v>0</v>
      </c>
      <c r="BY30" s="17">
        <v>0</v>
      </c>
      <c r="BZ30" s="17">
        <v>0</v>
      </c>
      <c r="CA30" s="17">
        <v>0</v>
      </c>
      <c r="CB30" s="17">
        <v>0</v>
      </c>
      <c r="CC30" s="12">
        <v>17973</v>
      </c>
    </row>
    <row r="31" spans="1:81" x14ac:dyDescent="0.25">
      <c r="A31" s="4" t="s">
        <v>22</v>
      </c>
      <c r="B31" s="67">
        <v>6272031</v>
      </c>
      <c r="C31" s="53">
        <v>212218</v>
      </c>
      <c r="D31" s="53">
        <v>10000</v>
      </c>
      <c r="E31" s="53">
        <v>0</v>
      </c>
      <c r="F31" s="53">
        <v>0</v>
      </c>
      <c r="G31" s="53">
        <v>0</v>
      </c>
      <c r="H31" s="53">
        <v>220</v>
      </c>
      <c r="I31" s="68">
        <v>6494469</v>
      </c>
      <c r="J31" s="16">
        <v>33732</v>
      </c>
      <c r="K31" s="17">
        <v>0</v>
      </c>
      <c r="L31" s="17">
        <v>0</v>
      </c>
      <c r="M31" s="17">
        <v>0</v>
      </c>
      <c r="N31" s="17">
        <v>0</v>
      </c>
      <c r="O31" s="17">
        <v>0</v>
      </c>
      <c r="P31" s="17">
        <v>0</v>
      </c>
      <c r="Q31" s="12">
        <v>33732</v>
      </c>
      <c r="R31" s="16">
        <v>0</v>
      </c>
      <c r="S31" s="17">
        <v>0</v>
      </c>
      <c r="T31" s="17">
        <v>0</v>
      </c>
      <c r="U31" s="17">
        <v>0</v>
      </c>
      <c r="V31" s="17">
        <v>0</v>
      </c>
      <c r="W31" s="17">
        <v>0</v>
      </c>
      <c r="X31" s="17">
        <v>0</v>
      </c>
      <c r="Y31" s="12">
        <v>0</v>
      </c>
      <c r="Z31" s="16">
        <v>2320</v>
      </c>
      <c r="AA31" s="17">
        <v>0</v>
      </c>
      <c r="AB31" s="17">
        <v>0</v>
      </c>
      <c r="AC31" s="17">
        <v>0</v>
      </c>
      <c r="AD31" s="17">
        <v>0</v>
      </c>
      <c r="AE31" s="17">
        <v>0</v>
      </c>
      <c r="AF31" s="17">
        <v>0</v>
      </c>
      <c r="AG31" s="12">
        <v>2320</v>
      </c>
      <c r="AH31" s="16">
        <v>0</v>
      </c>
      <c r="AI31" s="17">
        <v>0</v>
      </c>
      <c r="AJ31" s="17">
        <v>0</v>
      </c>
      <c r="AK31" s="17">
        <v>0</v>
      </c>
      <c r="AL31" s="17">
        <v>0</v>
      </c>
      <c r="AM31" s="17">
        <v>0</v>
      </c>
      <c r="AN31" s="17">
        <v>0</v>
      </c>
      <c r="AO31" s="12">
        <v>0</v>
      </c>
      <c r="AP31" s="16">
        <v>0</v>
      </c>
      <c r="AQ31" s="17">
        <v>0</v>
      </c>
      <c r="AR31" s="17">
        <v>0</v>
      </c>
      <c r="AS31" s="17">
        <v>0</v>
      </c>
      <c r="AT31" s="17">
        <v>0</v>
      </c>
      <c r="AU31" s="17">
        <v>0</v>
      </c>
      <c r="AV31" s="17">
        <v>0</v>
      </c>
      <c r="AW31" s="12">
        <v>0</v>
      </c>
      <c r="AX31" s="16">
        <v>0</v>
      </c>
      <c r="AY31" s="17">
        <v>0</v>
      </c>
      <c r="AZ31" s="17">
        <v>0</v>
      </c>
      <c r="BA31" s="17">
        <v>0</v>
      </c>
      <c r="BB31" s="17">
        <v>0</v>
      </c>
      <c r="BC31" s="17">
        <v>0</v>
      </c>
      <c r="BD31" s="17">
        <v>220</v>
      </c>
      <c r="BE31" s="12">
        <v>220</v>
      </c>
      <c r="BF31" s="16">
        <v>0</v>
      </c>
      <c r="BG31" s="17">
        <v>0</v>
      </c>
      <c r="BH31" s="17">
        <v>0</v>
      </c>
      <c r="BI31" s="17">
        <v>0</v>
      </c>
      <c r="BJ31" s="17">
        <v>0</v>
      </c>
      <c r="BK31" s="17">
        <v>0</v>
      </c>
      <c r="BL31" s="17">
        <v>0</v>
      </c>
      <c r="BM31" s="12">
        <v>0</v>
      </c>
      <c r="BN31" s="16">
        <v>0</v>
      </c>
      <c r="BO31" s="17">
        <v>0</v>
      </c>
      <c r="BP31" s="17">
        <v>0</v>
      </c>
      <c r="BQ31" s="17">
        <v>0</v>
      </c>
      <c r="BR31" s="17">
        <v>0</v>
      </c>
      <c r="BS31" s="17">
        <v>0</v>
      </c>
      <c r="BT31" s="17">
        <v>0</v>
      </c>
      <c r="BU31" s="12">
        <v>0</v>
      </c>
      <c r="BV31" s="16">
        <v>6235979</v>
      </c>
      <c r="BW31" s="17">
        <v>212218</v>
      </c>
      <c r="BX31" s="17">
        <v>10000</v>
      </c>
      <c r="BY31" s="17">
        <v>0</v>
      </c>
      <c r="BZ31" s="17">
        <v>0</v>
      </c>
      <c r="CA31" s="17">
        <v>0</v>
      </c>
      <c r="CB31" s="17">
        <v>0</v>
      </c>
      <c r="CC31" s="12">
        <v>6458197</v>
      </c>
    </row>
    <row r="32" spans="1:81" x14ac:dyDescent="0.25">
      <c r="A32" s="4" t="s">
        <v>23</v>
      </c>
      <c r="B32" s="67">
        <v>209314</v>
      </c>
      <c r="C32" s="53">
        <v>51062</v>
      </c>
      <c r="D32" s="53">
        <v>0</v>
      </c>
      <c r="E32" s="53">
        <v>0</v>
      </c>
      <c r="F32" s="53">
        <v>0</v>
      </c>
      <c r="G32" s="53">
        <v>107312</v>
      </c>
      <c r="H32" s="53">
        <v>-7577</v>
      </c>
      <c r="I32" s="68">
        <v>360111</v>
      </c>
      <c r="J32" s="16">
        <v>0</v>
      </c>
      <c r="K32" s="17">
        <v>16000</v>
      </c>
      <c r="L32" s="17">
        <v>0</v>
      </c>
      <c r="M32" s="17">
        <v>0</v>
      </c>
      <c r="N32" s="17">
        <v>0</v>
      </c>
      <c r="O32" s="17">
        <v>0</v>
      </c>
      <c r="P32" s="17">
        <v>0</v>
      </c>
      <c r="Q32" s="12">
        <v>16000</v>
      </c>
      <c r="R32" s="16">
        <v>0</v>
      </c>
      <c r="S32" s="17">
        <v>0</v>
      </c>
      <c r="T32" s="17">
        <v>0</v>
      </c>
      <c r="U32" s="17">
        <v>0</v>
      </c>
      <c r="V32" s="17">
        <v>0</v>
      </c>
      <c r="W32" s="17">
        <v>0</v>
      </c>
      <c r="X32" s="17">
        <v>0</v>
      </c>
      <c r="Y32" s="12">
        <v>0</v>
      </c>
      <c r="Z32" s="16">
        <v>0</v>
      </c>
      <c r="AA32" s="17">
        <v>0</v>
      </c>
      <c r="AB32" s="17">
        <v>0</v>
      </c>
      <c r="AC32" s="17">
        <v>0</v>
      </c>
      <c r="AD32" s="17">
        <v>0</v>
      </c>
      <c r="AE32" s="17">
        <v>52341</v>
      </c>
      <c r="AF32" s="17">
        <v>0</v>
      </c>
      <c r="AG32" s="12">
        <v>52341</v>
      </c>
      <c r="AH32" s="16">
        <v>0</v>
      </c>
      <c r="AI32" s="17">
        <v>0</v>
      </c>
      <c r="AJ32" s="17">
        <v>0</v>
      </c>
      <c r="AK32" s="17">
        <v>0</v>
      </c>
      <c r="AL32" s="17">
        <v>0</v>
      </c>
      <c r="AM32" s="17">
        <v>0</v>
      </c>
      <c r="AN32" s="17">
        <v>0</v>
      </c>
      <c r="AO32" s="12">
        <v>0</v>
      </c>
      <c r="AP32" s="16">
        <v>186503</v>
      </c>
      <c r="AQ32" s="17">
        <v>0</v>
      </c>
      <c r="AR32" s="17">
        <v>0</v>
      </c>
      <c r="AS32" s="17">
        <v>0</v>
      </c>
      <c r="AT32" s="17">
        <v>0</v>
      </c>
      <c r="AU32" s="17">
        <v>54971</v>
      </c>
      <c r="AV32" s="17">
        <v>139</v>
      </c>
      <c r="AW32" s="12">
        <v>241613</v>
      </c>
      <c r="AX32" s="16">
        <v>0</v>
      </c>
      <c r="AY32" s="17">
        <v>0</v>
      </c>
      <c r="AZ32" s="17">
        <v>0</v>
      </c>
      <c r="BA32" s="17">
        <v>0</v>
      </c>
      <c r="BB32" s="17">
        <v>0</v>
      </c>
      <c r="BC32" s="17">
        <v>0</v>
      </c>
      <c r="BD32" s="17">
        <v>0</v>
      </c>
      <c r="BE32" s="12">
        <v>0</v>
      </c>
      <c r="BF32" s="16">
        <v>0</v>
      </c>
      <c r="BG32" s="17">
        <v>0</v>
      </c>
      <c r="BH32" s="17">
        <v>0</v>
      </c>
      <c r="BI32" s="17">
        <v>0</v>
      </c>
      <c r="BJ32" s="17">
        <v>0</v>
      </c>
      <c r="BK32" s="17">
        <v>0</v>
      </c>
      <c r="BL32" s="17">
        <v>0</v>
      </c>
      <c r="BM32" s="12">
        <v>0</v>
      </c>
      <c r="BN32" s="16">
        <v>0</v>
      </c>
      <c r="BO32" s="17">
        <v>0</v>
      </c>
      <c r="BP32" s="17">
        <v>0</v>
      </c>
      <c r="BQ32" s="17">
        <v>0</v>
      </c>
      <c r="BR32" s="17">
        <v>0</v>
      </c>
      <c r="BS32" s="17">
        <v>0</v>
      </c>
      <c r="BT32" s="17">
        <v>0</v>
      </c>
      <c r="BU32" s="12">
        <v>0</v>
      </c>
      <c r="BV32" s="16">
        <v>22811</v>
      </c>
      <c r="BW32" s="17">
        <v>35062</v>
      </c>
      <c r="BX32" s="17">
        <v>0</v>
      </c>
      <c r="BY32" s="17">
        <v>0</v>
      </c>
      <c r="BZ32" s="17">
        <v>0</v>
      </c>
      <c r="CA32" s="17">
        <v>0</v>
      </c>
      <c r="CB32" s="17">
        <v>-7716</v>
      </c>
      <c r="CC32" s="12">
        <v>50157</v>
      </c>
    </row>
    <row r="33" spans="1:81" x14ac:dyDescent="0.25">
      <c r="A33" s="4" t="s">
        <v>24</v>
      </c>
      <c r="B33" s="67">
        <v>1000</v>
      </c>
      <c r="C33" s="53">
        <v>0</v>
      </c>
      <c r="D33" s="53">
        <v>75000</v>
      </c>
      <c r="E33" s="53">
        <v>0</v>
      </c>
      <c r="F33" s="53">
        <v>0</v>
      </c>
      <c r="G33" s="53">
        <v>2000</v>
      </c>
      <c r="H33" s="53">
        <v>0</v>
      </c>
      <c r="I33" s="68">
        <v>78000</v>
      </c>
      <c r="J33" s="16">
        <v>0</v>
      </c>
      <c r="K33" s="17">
        <v>0</v>
      </c>
      <c r="L33" s="17">
        <v>73000</v>
      </c>
      <c r="M33" s="17">
        <v>0</v>
      </c>
      <c r="N33" s="17">
        <v>0</v>
      </c>
      <c r="O33" s="17">
        <v>0</v>
      </c>
      <c r="P33" s="17">
        <v>0</v>
      </c>
      <c r="Q33" s="12">
        <v>73000</v>
      </c>
      <c r="R33" s="16">
        <v>0</v>
      </c>
      <c r="S33" s="17">
        <v>0</v>
      </c>
      <c r="T33" s="17">
        <v>0</v>
      </c>
      <c r="U33" s="17">
        <v>0</v>
      </c>
      <c r="V33" s="17">
        <v>0</v>
      </c>
      <c r="W33" s="17">
        <v>0</v>
      </c>
      <c r="X33" s="17">
        <v>0</v>
      </c>
      <c r="Y33" s="12">
        <v>0</v>
      </c>
      <c r="Z33" s="16">
        <v>0</v>
      </c>
      <c r="AA33" s="17">
        <v>0</v>
      </c>
      <c r="AB33" s="17">
        <v>0</v>
      </c>
      <c r="AC33" s="17">
        <v>0</v>
      </c>
      <c r="AD33" s="17">
        <v>0</v>
      </c>
      <c r="AE33" s="17">
        <v>2000</v>
      </c>
      <c r="AF33" s="17">
        <v>0</v>
      </c>
      <c r="AG33" s="12">
        <v>2000</v>
      </c>
      <c r="AH33" s="16">
        <v>1000</v>
      </c>
      <c r="AI33" s="17">
        <v>0</v>
      </c>
      <c r="AJ33" s="17">
        <v>0</v>
      </c>
      <c r="AK33" s="17">
        <v>0</v>
      </c>
      <c r="AL33" s="17">
        <v>0</v>
      </c>
      <c r="AM33" s="17">
        <v>0</v>
      </c>
      <c r="AN33" s="17">
        <v>0</v>
      </c>
      <c r="AO33" s="12">
        <v>1000</v>
      </c>
      <c r="AP33" s="16">
        <v>0</v>
      </c>
      <c r="AQ33" s="17">
        <v>0</v>
      </c>
      <c r="AR33" s="17">
        <v>0</v>
      </c>
      <c r="AS33" s="17">
        <v>0</v>
      </c>
      <c r="AT33" s="17">
        <v>0</v>
      </c>
      <c r="AU33" s="17">
        <v>0</v>
      </c>
      <c r="AV33" s="17">
        <v>0</v>
      </c>
      <c r="AW33" s="12">
        <v>0</v>
      </c>
      <c r="AX33" s="16">
        <v>0</v>
      </c>
      <c r="AY33" s="17">
        <v>0</v>
      </c>
      <c r="AZ33" s="17">
        <v>2000</v>
      </c>
      <c r="BA33" s="17">
        <v>0</v>
      </c>
      <c r="BB33" s="17">
        <v>0</v>
      </c>
      <c r="BC33" s="17">
        <v>0</v>
      </c>
      <c r="BD33" s="17">
        <v>0</v>
      </c>
      <c r="BE33" s="12">
        <v>2000</v>
      </c>
      <c r="BF33" s="16">
        <v>0</v>
      </c>
      <c r="BG33" s="17">
        <v>0</v>
      </c>
      <c r="BH33" s="17">
        <v>0</v>
      </c>
      <c r="BI33" s="17">
        <v>0</v>
      </c>
      <c r="BJ33" s="17">
        <v>0</v>
      </c>
      <c r="BK33" s="17">
        <v>0</v>
      </c>
      <c r="BL33" s="17">
        <v>0</v>
      </c>
      <c r="BM33" s="12">
        <v>0</v>
      </c>
      <c r="BN33" s="16">
        <v>0</v>
      </c>
      <c r="BO33" s="17">
        <v>0</v>
      </c>
      <c r="BP33" s="17">
        <v>0</v>
      </c>
      <c r="BQ33" s="17">
        <v>0</v>
      </c>
      <c r="BR33" s="17">
        <v>0</v>
      </c>
      <c r="BS33" s="17">
        <v>0</v>
      </c>
      <c r="BT33" s="17">
        <v>0</v>
      </c>
      <c r="BU33" s="12">
        <v>0</v>
      </c>
      <c r="BV33" s="16">
        <v>0</v>
      </c>
      <c r="BW33" s="17">
        <v>0</v>
      </c>
      <c r="BX33" s="17">
        <v>0</v>
      </c>
      <c r="BY33" s="17">
        <v>0</v>
      </c>
      <c r="BZ33" s="17">
        <v>0</v>
      </c>
      <c r="CA33" s="17">
        <v>0</v>
      </c>
      <c r="CB33" s="17">
        <v>0</v>
      </c>
      <c r="CC33" s="12">
        <v>0</v>
      </c>
    </row>
    <row r="34" spans="1:81" ht="13.2" customHeight="1" x14ac:dyDescent="0.25">
      <c r="A34" s="4" t="s">
        <v>25</v>
      </c>
      <c r="B34" s="67">
        <v>5518388.2699999996</v>
      </c>
      <c r="C34" s="53">
        <v>174281</v>
      </c>
      <c r="D34" s="53">
        <v>-94368</v>
      </c>
      <c r="E34" s="53">
        <v>0</v>
      </c>
      <c r="F34" s="53">
        <v>1299857</v>
      </c>
      <c r="G34" s="53">
        <v>1409675.35</v>
      </c>
      <c r="H34" s="53">
        <v>83272.3</v>
      </c>
      <c r="I34" s="68">
        <v>8391105.9199999999</v>
      </c>
      <c r="J34" s="16">
        <v>407.56</v>
      </c>
      <c r="K34" s="17">
        <v>0</v>
      </c>
      <c r="L34" s="17">
        <v>30000</v>
      </c>
      <c r="M34" s="17">
        <v>0</v>
      </c>
      <c r="N34" s="17">
        <v>0</v>
      </c>
      <c r="O34" s="17">
        <v>61137.62</v>
      </c>
      <c r="P34" s="17">
        <v>826.84</v>
      </c>
      <c r="Q34" s="12">
        <v>92372.02</v>
      </c>
      <c r="R34" s="16">
        <v>133.91999999999999</v>
      </c>
      <c r="S34" s="17">
        <v>0</v>
      </c>
      <c r="T34" s="17">
        <v>0</v>
      </c>
      <c r="U34" s="17">
        <v>0</v>
      </c>
      <c r="V34" s="17">
        <v>0</v>
      </c>
      <c r="W34" s="17">
        <v>6373.52</v>
      </c>
      <c r="X34" s="17">
        <v>58.58</v>
      </c>
      <c r="Y34" s="12">
        <v>6566.02</v>
      </c>
      <c r="Z34" s="16">
        <v>1645.76</v>
      </c>
      <c r="AA34" s="17">
        <v>174281</v>
      </c>
      <c r="AB34" s="17">
        <v>0</v>
      </c>
      <c r="AC34" s="17">
        <v>0</v>
      </c>
      <c r="AD34" s="17">
        <v>0</v>
      </c>
      <c r="AE34" s="17">
        <v>0</v>
      </c>
      <c r="AF34" s="17">
        <v>1599.81</v>
      </c>
      <c r="AG34" s="12">
        <v>177526.57</v>
      </c>
      <c r="AH34" s="16">
        <v>0</v>
      </c>
      <c r="AI34" s="17">
        <v>0</v>
      </c>
      <c r="AJ34" s="17">
        <v>0</v>
      </c>
      <c r="AK34" s="17">
        <v>0</v>
      </c>
      <c r="AL34" s="17">
        <v>0</v>
      </c>
      <c r="AM34" s="17">
        <v>0</v>
      </c>
      <c r="AN34" s="17">
        <v>0</v>
      </c>
      <c r="AO34" s="12">
        <v>0</v>
      </c>
      <c r="AP34" s="16">
        <v>5447930.46</v>
      </c>
      <c r="AQ34" s="17">
        <v>0</v>
      </c>
      <c r="AR34" s="17">
        <v>0</v>
      </c>
      <c r="AS34" s="17">
        <v>0</v>
      </c>
      <c r="AT34" s="17">
        <v>0</v>
      </c>
      <c r="AU34" s="17">
        <v>883.91</v>
      </c>
      <c r="AV34" s="17">
        <v>49268.92</v>
      </c>
      <c r="AW34" s="12">
        <v>5498083.29</v>
      </c>
      <c r="AX34" s="16">
        <v>61207.97</v>
      </c>
      <c r="AY34" s="17">
        <v>0</v>
      </c>
      <c r="AZ34" s="17">
        <v>0</v>
      </c>
      <c r="BA34" s="17">
        <v>0</v>
      </c>
      <c r="BB34" s="17">
        <v>0</v>
      </c>
      <c r="BC34" s="17">
        <v>6264.73</v>
      </c>
      <c r="BD34" s="17">
        <v>609.84</v>
      </c>
      <c r="BE34" s="12">
        <v>68082.539999999994</v>
      </c>
      <c r="BF34" s="16">
        <v>0</v>
      </c>
      <c r="BG34" s="17">
        <v>0</v>
      </c>
      <c r="BH34" s="17">
        <v>-124368</v>
      </c>
      <c r="BI34" s="17">
        <v>0</v>
      </c>
      <c r="BJ34" s="17">
        <v>1299857</v>
      </c>
      <c r="BK34" s="17">
        <v>1334783.2</v>
      </c>
      <c r="BL34" s="17">
        <v>30842.36</v>
      </c>
      <c r="BM34" s="12">
        <v>2541114.56</v>
      </c>
      <c r="BN34" s="16">
        <v>7062.6</v>
      </c>
      <c r="BO34" s="17">
        <v>0</v>
      </c>
      <c r="BP34" s="17">
        <v>0</v>
      </c>
      <c r="BQ34" s="17">
        <v>0</v>
      </c>
      <c r="BR34" s="17">
        <v>0</v>
      </c>
      <c r="BS34" s="17">
        <v>232.37</v>
      </c>
      <c r="BT34" s="17">
        <v>65.95</v>
      </c>
      <c r="BU34" s="12">
        <v>7360.92</v>
      </c>
      <c r="BV34" s="16">
        <v>0</v>
      </c>
      <c r="BW34" s="17">
        <v>0</v>
      </c>
      <c r="BX34" s="17">
        <v>0</v>
      </c>
      <c r="BY34" s="17">
        <v>0</v>
      </c>
      <c r="BZ34" s="17">
        <v>0</v>
      </c>
      <c r="CA34" s="17">
        <v>0</v>
      </c>
      <c r="CB34" s="17">
        <v>0</v>
      </c>
      <c r="CC34" s="12">
        <v>0</v>
      </c>
    </row>
    <row r="35" spans="1:81" x14ac:dyDescent="0.25">
      <c r="A35" s="4" t="s">
        <v>26</v>
      </c>
      <c r="B35" s="67">
        <v>7213823</v>
      </c>
      <c r="C35" s="53">
        <v>222603</v>
      </c>
      <c r="D35" s="53">
        <v>0</v>
      </c>
      <c r="E35" s="53">
        <v>0</v>
      </c>
      <c r="F35" s="53">
        <v>423253.4</v>
      </c>
      <c r="G35" s="53">
        <v>0</v>
      </c>
      <c r="H35" s="53">
        <v>163616</v>
      </c>
      <c r="I35" s="68">
        <v>8023295.4000000004</v>
      </c>
      <c r="J35" s="16">
        <v>464531</v>
      </c>
      <c r="K35" s="17">
        <v>0</v>
      </c>
      <c r="L35" s="17">
        <v>0</v>
      </c>
      <c r="M35" s="17">
        <v>0</v>
      </c>
      <c r="N35" s="17">
        <v>0</v>
      </c>
      <c r="O35" s="17">
        <v>0</v>
      </c>
      <c r="P35" s="17">
        <v>152486</v>
      </c>
      <c r="Q35" s="12">
        <v>617017</v>
      </c>
      <c r="R35" s="16">
        <v>0</v>
      </c>
      <c r="S35" s="17">
        <v>0</v>
      </c>
      <c r="T35" s="17">
        <v>0</v>
      </c>
      <c r="U35" s="17">
        <v>0</v>
      </c>
      <c r="V35" s="17">
        <v>0</v>
      </c>
      <c r="W35" s="17">
        <v>0</v>
      </c>
      <c r="X35" s="17">
        <v>0</v>
      </c>
      <c r="Y35" s="12">
        <v>0</v>
      </c>
      <c r="Z35" s="16">
        <v>0</v>
      </c>
      <c r="AA35" s="17">
        <v>0</v>
      </c>
      <c r="AB35" s="17">
        <v>0</v>
      </c>
      <c r="AC35" s="17">
        <v>0</v>
      </c>
      <c r="AD35" s="17">
        <v>0</v>
      </c>
      <c r="AE35" s="17">
        <v>0</v>
      </c>
      <c r="AF35" s="17">
        <v>1187</v>
      </c>
      <c r="AG35" s="12">
        <v>1187</v>
      </c>
      <c r="AH35" s="16">
        <v>5941677</v>
      </c>
      <c r="AI35" s="17">
        <v>0</v>
      </c>
      <c r="AJ35" s="17">
        <v>0</v>
      </c>
      <c r="AK35" s="17">
        <v>0</v>
      </c>
      <c r="AL35" s="17">
        <v>0</v>
      </c>
      <c r="AM35" s="17">
        <v>0</v>
      </c>
      <c r="AN35" s="17">
        <v>0</v>
      </c>
      <c r="AO35" s="12">
        <v>5941677</v>
      </c>
      <c r="AP35" s="16">
        <v>807615</v>
      </c>
      <c r="AQ35" s="17">
        <v>0</v>
      </c>
      <c r="AR35" s="17">
        <v>0</v>
      </c>
      <c r="AS35" s="17">
        <v>0</v>
      </c>
      <c r="AT35" s="17">
        <v>0</v>
      </c>
      <c r="AU35" s="17">
        <v>0</v>
      </c>
      <c r="AV35" s="17">
        <v>0</v>
      </c>
      <c r="AW35" s="12">
        <v>807615</v>
      </c>
      <c r="AX35" s="16">
        <v>0</v>
      </c>
      <c r="AY35" s="17">
        <v>0</v>
      </c>
      <c r="AZ35" s="17">
        <v>0</v>
      </c>
      <c r="BA35" s="17">
        <v>0</v>
      </c>
      <c r="BB35" s="17">
        <v>0</v>
      </c>
      <c r="BC35" s="17">
        <v>0</v>
      </c>
      <c r="BD35" s="17">
        <v>0</v>
      </c>
      <c r="BE35" s="12">
        <v>0</v>
      </c>
      <c r="BF35" s="16">
        <v>0</v>
      </c>
      <c r="BG35" s="17">
        <v>0</v>
      </c>
      <c r="BH35" s="17">
        <v>0</v>
      </c>
      <c r="BI35" s="17">
        <v>0</v>
      </c>
      <c r="BJ35" s="17">
        <v>423253.4</v>
      </c>
      <c r="BK35" s="17">
        <v>0</v>
      </c>
      <c r="BL35" s="17">
        <v>0</v>
      </c>
      <c r="BM35" s="12">
        <v>423253.4</v>
      </c>
      <c r="BN35" s="16">
        <v>0</v>
      </c>
      <c r="BO35" s="17">
        <v>0</v>
      </c>
      <c r="BP35" s="17">
        <v>0</v>
      </c>
      <c r="BQ35" s="17">
        <v>0</v>
      </c>
      <c r="BR35" s="17">
        <v>0</v>
      </c>
      <c r="BS35" s="17">
        <v>0</v>
      </c>
      <c r="BT35" s="17">
        <v>0</v>
      </c>
      <c r="BU35" s="12">
        <v>0</v>
      </c>
      <c r="BV35" s="16">
        <v>0</v>
      </c>
      <c r="BW35" s="17">
        <v>222603</v>
      </c>
      <c r="BX35" s="17">
        <v>0</v>
      </c>
      <c r="BY35" s="17">
        <v>0</v>
      </c>
      <c r="BZ35" s="17">
        <v>0</v>
      </c>
      <c r="CA35" s="17">
        <v>0</v>
      </c>
      <c r="CB35" s="17">
        <v>9943</v>
      </c>
      <c r="CC35" s="12">
        <v>232546</v>
      </c>
    </row>
    <row r="36" spans="1:81" x14ac:dyDescent="0.25">
      <c r="A36" s="4" t="s">
        <v>27</v>
      </c>
      <c r="B36" s="67">
        <v>13069572.610000001</v>
      </c>
      <c r="C36" s="53">
        <v>1026772.22</v>
      </c>
      <c r="D36" s="53">
        <v>213318.19</v>
      </c>
      <c r="E36" s="53">
        <v>0</v>
      </c>
      <c r="F36" s="53">
        <v>0</v>
      </c>
      <c r="G36" s="53">
        <v>0</v>
      </c>
      <c r="H36" s="53">
        <v>929531.60999999987</v>
      </c>
      <c r="I36" s="68">
        <v>15239194.630000001</v>
      </c>
      <c r="J36" s="16">
        <v>0</v>
      </c>
      <c r="K36" s="17">
        <v>0</v>
      </c>
      <c r="L36" s="17">
        <v>0</v>
      </c>
      <c r="M36" s="17">
        <v>0</v>
      </c>
      <c r="N36" s="17">
        <v>0</v>
      </c>
      <c r="O36" s="17">
        <v>0</v>
      </c>
      <c r="P36" s="17">
        <v>27281.82</v>
      </c>
      <c r="Q36" s="12">
        <v>27281.82</v>
      </c>
      <c r="R36" s="16">
        <v>0</v>
      </c>
      <c r="S36" s="17">
        <v>0</v>
      </c>
      <c r="T36" s="17">
        <v>0</v>
      </c>
      <c r="U36" s="17">
        <v>0</v>
      </c>
      <c r="V36" s="17">
        <v>0</v>
      </c>
      <c r="W36" s="17">
        <v>0</v>
      </c>
      <c r="X36" s="17">
        <v>0</v>
      </c>
      <c r="Y36" s="12">
        <v>0</v>
      </c>
      <c r="Z36" s="16">
        <v>480</v>
      </c>
      <c r="AA36" s="17">
        <v>387583.14</v>
      </c>
      <c r="AB36" s="17">
        <v>0</v>
      </c>
      <c r="AC36" s="17">
        <v>0</v>
      </c>
      <c r="AD36" s="17">
        <v>0</v>
      </c>
      <c r="AE36" s="17">
        <v>0</v>
      </c>
      <c r="AF36" s="17">
        <v>1818.19</v>
      </c>
      <c r="AG36" s="12">
        <v>389881.33</v>
      </c>
      <c r="AH36" s="16">
        <v>3479096.25</v>
      </c>
      <c r="AI36" s="17">
        <v>0</v>
      </c>
      <c r="AJ36" s="17">
        <v>0</v>
      </c>
      <c r="AK36" s="17">
        <v>0</v>
      </c>
      <c r="AL36" s="17">
        <v>0</v>
      </c>
      <c r="AM36" s="17">
        <v>0</v>
      </c>
      <c r="AN36" s="17">
        <v>0</v>
      </c>
      <c r="AO36" s="12">
        <v>3479096.25</v>
      </c>
      <c r="AP36" s="16">
        <v>9466593.5600000005</v>
      </c>
      <c r="AQ36" s="17">
        <v>0</v>
      </c>
      <c r="AR36" s="17">
        <v>0</v>
      </c>
      <c r="AS36" s="17">
        <v>0</v>
      </c>
      <c r="AT36" s="17">
        <v>0</v>
      </c>
      <c r="AU36" s="17">
        <v>0</v>
      </c>
      <c r="AV36" s="17">
        <v>794299.7</v>
      </c>
      <c r="AW36" s="12">
        <v>10260893.26</v>
      </c>
      <c r="AX36" s="16">
        <v>0</v>
      </c>
      <c r="AY36" s="17">
        <v>60117.08</v>
      </c>
      <c r="AZ36" s="17">
        <v>213318.19</v>
      </c>
      <c r="BA36" s="17">
        <v>0</v>
      </c>
      <c r="BB36" s="17">
        <v>0</v>
      </c>
      <c r="BC36" s="17">
        <v>0</v>
      </c>
      <c r="BD36" s="17">
        <v>4540.46</v>
      </c>
      <c r="BE36" s="12">
        <v>277975.73000000004</v>
      </c>
      <c r="BF36" s="16">
        <v>0</v>
      </c>
      <c r="BG36" s="17">
        <v>0</v>
      </c>
      <c r="BH36" s="17">
        <v>0</v>
      </c>
      <c r="BI36" s="17">
        <v>0</v>
      </c>
      <c r="BJ36" s="17">
        <v>0</v>
      </c>
      <c r="BK36" s="17">
        <v>0</v>
      </c>
      <c r="BL36" s="17">
        <v>101591.44</v>
      </c>
      <c r="BM36" s="12">
        <v>101591.44</v>
      </c>
      <c r="BN36" s="16">
        <v>0</v>
      </c>
      <c r="BO36" s="17">
        <v>0</v>
      </c>
      <c r="BP36" s="17">
        <v>0</v>
      </c>
      <c r="BQ36" s="17">
        <v>0</v>
      </c>
      <c r="BR36" s="17">
        <v>0</v>
      </c>
      <c r="BS36" s="17">
        <v>0</v>
      </c>
      <c r="BT36" s="17">
        <v>0</v>
      </c>
      <c r="BU36" s="12">
        <v>0</v>
      </c>
      <c r="BV36" s="16">
        <v>123402.8</v>
      </c>
      <c r="BW36" s="17">
        <v>579072</v>
      </c>
      <c r="BX36" s="17">
        <v>0</v>
      </c>
      <c r="BY36" s="17">
        <v>0</v>
      </c>
      <c r="BZ36" s="17">
        <v>0</v>
      </c>
      <c r="CA36" s="17">
        <v>0</v>
      </c>
      <c r="CB36" s="17">
        <v>0</v>
      </c>
      <c r="CC36" s="12">
        <v>702474.8</v>
      </c>
    </row>
    <row r="37" spans="1:81" x14ac:dyDescent="0.25">
      <c r="A37" s="4" t="s">
        <v>28</v>
      </c>
      <c r="B37" s="67">
        <v>1297611</v>
      </c>
      <c r="C37" s="53">
        <v>828249</v>
      </c>
      <c r="D37" s="53">
        <v>135199</v>
      </c>
      <c r="E37" s="53">
        <v>0</v>
      </c>
      <c r="F37" s="53">
        <v>225000</v>
      </c>
      <c r="G37" s="53">
        <v>473303</v>
      </c>
      <c r="H37" s="53">
        <v>0</v>
      </c>
      <c r="I37" s="68">
        <v>2959362</v>
      </c>
      <c r="J37" s="16">
        <v>0</v>
      </c>
      <c r="K37" s="17">
        <v>750400</v>
      </c>
      <c r="L37" s="17">
        <v>0</v>
      </c>
      <c r="M37" s="17">
        <v>0</v>
      </c>
      <c r="N37" s="17">
        <v>0</v>
      </c>
      <c r="O37" s="17">
        <v>2201</v>
      </c>
      <c r="P37" s="17">
        <v>0</v>
      </c>
      <c r="Q37" s="12">
        <v>752601</v>
      </c>
      <c r="R37" s="16">
        <v>0</v>
      </c>
      <c r="S37" s="17">
        <v>0</v>
      </c>
      <c r="T37" s="17">
        <v>0</v>
      </c>
      <c r="U37" s="17">
        <v>0</v>
      </c>
      <c r="V37" s="17">
        <v>0</v>
      </c>
      <c r="W37" s="17">
        <v>0</v>
      </c>
      <c r="X37" s="17">
        <v>0</v>
      </c>
      <c r="Y37" s="12">
        <v>0</v>
      </c>
      <c r="Z37" s="16">
        <v>0</v>
      </c>
      <c r="AA37" s="17">
        <v>0</v>
      </c>
      <c r="AB37" s="17">
        <v>0</v>
      </c>
      <c r="AC37" s="17">
        <v>0</v>
      </c>
      <c r="AD37" s="17">
        <v>0</v>
      </c>
      <c r="AE37" s="17">
        <v>3661</v>
      </c>
      <c r="AF37" s="17">
        <v>0</v>
      </c>
      <c r="AG37" s="12">
        <v>3661</v>
      </c>
      <c r="AH37" s="16">
        <v>0</v>
      </c>
      <c r="AI37" s="17">
        <v>0</v>
      </c>
      <c r="AJ37" s="17">
        <v>0</v>
      </c>
      <c r="AK37" s="17">
        <v>0</v>
      </c>
      <c r="AL37" s="17">
        <v>0</v>
      </c>
      <c r="AM37" s="17">
        <v>0</v>
      </c>
      <c r="AN37" s="17">
        <v>0</v>
      </c>
      <c r="AO37" s="12">
        <v>0</v>
      </c>
      <c r="AP37" s="16">
        <v>1289807</v>
      </c>
      <c r="AQ37" s="17">
        <v>0</v>
      </c>
      <c r="AR37" s="17">
        <v>0</v>
      </c>
      <c r="AS37" s="17">
        <v>0</v>
      </c>
      <c r="AT37" s="17">
        <v>0</v>
      </c>
      <c r="AU37" s="17">
        <v>0</v>
      </c>
      <c r="AV37" s="17">
        <v>0</v>
      </c>
      <c r="AW37" s="12">
        <v>1289807</v>
      </c>
      <c r="AX37" s="16">
        <v>0</v>
      </c>
      <c r="AY37" s="17">
        <v>0</v>
      </c>
      <c r="AZ37" s="17">
        <v>99912</v>
      </c>
      <c r="BA37" s="17">
        <v>0</v>
      </c>
      <c r="BB37" s="17">
        <v>0</v>
      </c>
      <c r="BC37" s="17">
        <v>0</v>
      </c>
      <c r="BD37" s="17">
        <v>0</v>
      </c>
      <c r="BE37" s="12">
        <v>99912</v>
      </c>
      <c r="BF37" s="16">
        <v>0</v>
      </c>
      <c r="BG37" s="17">
        <v>0</v>
      </c>
      <c r="BH37" s="17">
        <v>35287</v>
      </c>
      <c r="BI37" s="17">
        <v>0</v>
      </c>
      <c r="BJ37" s="17">
        <v>200000</v>
      </c>
      <c r="BK37" s="17">
        <v>467441</v>
      </c>
      <c r="BL37" s="17">
        <v>0</v>
      </c>
      <c r="BM37" s="12">
        <v>702728</v>
      </c>
      <c r="BN37" s="16">
        <v>7804</v>
      </c>
      <c r="BO37" s="17">
        <v>0</v>
      </c>
      <c r="BP37" s="17">
        <v>0</v>
      </c>
      <c r="BQ37" s="17">
        <v>0</v>
      </c>
      <c r="BR37" s="17">
        <v>0</v>
      </c>
      <c r="BS37" s="17">
        <v>0</v>
      </c>
      <c r="BT37" s="17">
        <v>0</v>
      </c>
      <c r="BU37" s="12">
        <v>7804</v>
      </c>
      <c r="BV37" s="16">
        <v>0</v>
      </c>
      <c r="BW37" s="17">
        <v>77849</v>
      </c>
      <c r="BX37" s="17">
        <v>0</v>
      </c>
      <c r="BY37" s="17">
        <v>0</v>
      </c>
      <c r="BZ37" s="17">
        <v>25000</v>
      </c>
      <c r="CA37" s="17">
        <v>0</v>
      </c>
      <c r="CB37" s="17">
        <v>0</v>
      </c>
      <c r="CC37" s="12">
        <v>102849</v>
      </c>
    </row>
    <row r="38" spans="1:81" x14ac:dyDescent="0.25">
      <c r="A38" s="4" t="s">
        <v>29</v>
      </c>
      <c r="B38" s="67">
        <v>0</v>
      </c>
      <c r="C38" s="53">
        <v>0</v>
      </c>
      <c r="D38" s="53">
        <v>92600</v>
      </c>
      <c r="E38" s="53">
        <v>0</v>
      </c>
      <c r="F38" s="53">
        <v>0</v>
      </c>
      <c r="G38" s="53">
        <v>0</v>
      </c>
      <c r="H38" s="53">
        <v>204894</v>
      </c>
      <c r="I38" s="68">
        <v>297494</v>
      </c>
      <c r="J38" s="16">
        <v>0</v>
      </c>
      <c r="K38" s="17">
        <v>0</v>
      </c>
      <c r="L38" s="17">
        <v>92600</v>
      </c>
      <c r="M38" s="17">
        <v>0</v>
      </c>
      <c r="N38" s="17">
        <v>0</v>
      </c>
      <c r="O38" s="17">
        <v>0</v>
      </c>
      <c r="P38" s="17">
        <v>0</v>
      </c>
      <c r="Q38" s="12">
        <v>92600</v>
      </c>
      <c r="R38" s="16">
        <v>0</v>
      </c>
      <c r="S38" s="17">
        <v>0</v>
      </c>
      <c r="T38" s="17">
        <v>0</v>
      </c>
      <c r="U38" s="17">
        <v>0</v>
      </c>
      <c r="V38" s="17">
        <v>0</v>
      </c>
      <c r="W38" s="17">
        <v>0</v>
      </c>
      <c r="X38" s="17">
        <v>0</v>
      </c>
      <c r="Y38" s="12">
        <v>0</v>
      </c>
      <c r="Z38" s="16">
        <v>0</v>
      </c>
      <c r="AA38" s="17">
        <v>0</v>
      </c>
      <c r="AB38" s="17">
        <v>0</v>
      </c>
      <c r="AC38" s="17">
        <v>0</v>
      </c>
      <c r="AD38" s="17">
        <v>0</v>
      </c>
      <c r="AE38" s="17">
        <v>0</v>
      </c>
      <c r="AF38" s="17">
        <v>204894</v>
      </c>
      <c r="AG38" s="12">
        <v>204894</v>
      </c>
      <c r="AH38" s="16">
        <v>0</v>
      </c>
      <c r="AI38" s="17">
        <v>0</v>
      </c>
      <c r="AJ38" s="17">
        <v>0</v>
      </c>
      <c r="AK38" s="17">
        <v>0</v>
      </c>
      <c r="AL38" s="17">
        <v>0</v>
      </c>
      <c r="AM38" s="17">
        <v>0</v>
      </c>
      <c r="AN38" s="17">
        <v>0</v>
      </c>
      <c r="AO38" s="12">
        <v>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c r="BF38" s="16">
        <v>0</v>
      </c>
      <c r="BG38" s="17">
        <v>0</v>
      </c>
      <c r="BH38" s="17">
        <v>0</v>
      </c>
      <c r="BI38" s="17">
        <v>0</v>
      </c>
      <c r="BJ38" s="17">
        <v>0</v>
      </c>
      <c r="BK38" s="17">
        <v>0</v>
      </c>
      <c r="BL38" s="17">
        <v>0</v>
      </c>
      <c r="BM38" s="12">
        <v>0</v>
      </c>
      <c r="BN38" s="16">
        <v>0</v>
      </c>
      <c r="BO38" s="17">
        <v>0</v>
      </c>
      <c r="BP38" s="17">
        <v>0</v>
      </c>
      <c r="BQ38" s="17">
        <v>0</v>
      </c>
      <c r="BR38" s="17">
        <v>0</v>
      </c>
      <c r="BS38" s="17">
        <v>0</v>
      </c>
      <c r="BT38" s="17">
        <v>0</v>
      </c>
      <c r="BU38" s="12">
        <v>0</v>
      </c>
      <c r="BV38" s="16">
        <v>0</v>
      </c>
      <c r="BW38" s="17">
        <v>0</v>
      </c>
      <c r="BX38" s="17">
        <v>0</v>
      </c>
      <c r="BY38" s="17">
        <v>0</v>
      </c>
      <c r="BZ38" s="17">
        <v>0</v>
      </c>
      <c r="CA38" s="17">
        <v>0</v>
      </c>
      <c r="CB38" s="17">
        <v>0</v>
      </c>
      <c r="CC38" s="12">
        <v>0</v>
      </c>
    </row>
    <row r="39" spans="1:81" x14ac:dyDescent="0.25">
      <c r="A39" s="4" t="s">
        <v>30</v>
      </c>
      <c r="B39" s="67">
        <v>12000</v>
      </c>
      <c r="C39" s="53">
        <v>4592</v>
      </c>
      <c r="D39" s="53">
        <v>0</v>
      </c>
      <c r="E39" s="53">
        <v>0</v>
      </c>
      <c r="F39" s="53">
        <v>0</v>
      </c>
      <c r="G39" s="53">
        <v>0</v>
      </c>
      <c r="H39" s="53">
        <v>0</v>
      </c>
      <c r="I39" s="68">
        <v>16592</v>
      </c>
      <c r="J39" s="16">
        <v>0</v>
      </c>
      <c r="K39" s="17">
        <v>0</v>
      </c>
      <c r="L39" s="17">
        <v>0</v>
      </c>
      <c r="M39" s="17">
        <v>0</v>
      </c>
      <c r="N39" s="17">
        <v>0</v>
      </c>
      <c r="O39" s="17">
        <v>0</v>
      </c>
      <c r="P39" s="17">
        <v>0</v>
      </c>
      <c r="Q39" s="12">
        <v>0</v>
      </c>
      <c r="R39" s="16">
        <v>0</v>
      </c>
      <c r="S39" s="17">
        <v>0</v>
      </c>
      <c r="T39" s="17">
        <v>0</v>
      </c>
      <c r="U39" s="17">
        <v>0</v>
      </c>
      <c r="V39" s="17">
        <v>0</v>
      </c>
      <c r="W39" s="17">
        <v>0</v>
      </c>
      <c r="X39" s="17">
        <v>0</v>
      </c>
      <c r="Y39" s="12">
        <v>0</v>
      </c>
      <c r="Z39" s="16">
        <v>0</v>
      </c>
      <c r="AA39" s="17">
        <v>0</v>
      </c>
      <c r="AB39" s="17">
        <v>0</v>
      </c>
      <c r="AC39" s="17">
        <v>0</v>
      </c>
      <c r="AD39" s="17">
        <v>0</v>
      </c>
      <c r="AE39" s="17">
        <v>0</v>
      </c>
      <c r="AF39" s="17">
        <v>0</v>
      </c>
      <c r="AG39" s="12">
        <v>0</v>
      </c>
      <c r="AH39" s="16">
        <v>0</v>
      </c>
      <c r="AI39" s="17">
        <v>0</v>
      </c>
      <c r="AJ39" s="17">
        <v>0</v>
      </c>
      <c r="AK39" s="17">
        <v>0</v>
      </c>
      <c r="AL39" s="17">
        <v>0</v>
      </c>
      <c r="AM39" s="17">
        <v>0</v>
      </c>
      <c r="AN39" s="17">
        <v>0</v>
      </c>
      <c r="AO39" s="12">
        <v>0</v>
      </c>
      <c r="AP39" s="16">
        <v>0</v>
      </c>
      <c r="AQ39" s="17">
        <v>0</v>
      </c>
      <c r="AR39" s="17">
        <v>0</v>
      </c>
      <c r="AS39" s="17">
        <v>0</v>
      </c>
      <c r="AT39" s="17">
        <v>0</v>
      </c>
      <c r="AU39" s="17">
        <v>0</v>
      </c>
      <c r="AV39" s="17">
        <v>0</v>
      </c>
      <c r="AW39" s="12">
        <v>0</v>
      </c>
      <c r="AX39" s="16">
        <v>12000</v>
      </c>
      <c r="AY39" s="17">
        <v>0</v>
      </c>
      <c r="AZ39" s="17">
        <v>0</v>
      </c>
      <c r="BA39" s="17">
        <v>0</v>
      </c>
      <c r="BB39" s="17">
        <v>0</v>
      </c>
      <c r="BC39" s="17">
        <v>0</v>
      </c>
      <c r="BD39" s="17">
        <v>0</v>
      </c>
      <c r="BE39" s="12">
        <v>12000</v>
      </c>
      <c r="BF39" s="16">
        <v>0</v>
      </c>
      <c r="BG39" s="17">
        <v>0</v>
      </c>
      <c r="BH39" s="17">
        <v>0</v>
      </c>
      <c r="BI39" s="17">
        <v>0</v>
      </c>
      <c r="BJ39" s="17">
        <v>0</v>
      </c>
      <c r="BK39" s="17">
        <v>0</v>
      </c>
      <c r="BL39" s="17">
        <v>0</v>
      </c>
      <c r="BM39" s="12">
        <v>0</v>
      </c>
      <c r="BN39" s="16">
        <v>0</v>
      </c>
      <c r="BO39" s="17">
        <v>0</v>
      </c>
      <c r="BP39" s="17">
        <v>0</v>
      </c>
      <c r="BQ39" s="17">
        <v>0</v>
      </c>
      <c r="BR39" s="17">
        <v>0</v>
      </c>
      <c r="BS39" s="17">
        <v>0</v>
      </c>
      <c r="BT39" s="17">
        <v>0</v>
      </c>
      <c r="BU39" s="12">
        <v>0</v>
      </c>
      <c r="BV39" s="16">
        <v>0</v>
      </c>
      <c r="BW39" s="17">
        <v>4592</v>
      </c>
      <c r="BX39" s="17">
        <v>0</v>
      </c>
      <c r="BY39" s="17">
        <v>0</v>
      </c>
      <c r="BZ39" s="17">
        <v>0</v>
      </c>
      <c r="CA39" s="17">
        <v>0</v>
      </c>
      <c r="CB39" s="17">
        <v>0</v>
      </c>
      <c r="CC39" s="12">
        <v>4592</v>
      </c>
    </row>
    <row r="40" spans="1:81" x14ac:dyDescent="0.25">
      <c r="A40" s="4" t="s">
        <v>31</v>
      </c>
      <c r="B40" s="67">
        <v>2837911</v>
      </c>
      <c r="C40" s="53">
        <v>239671</v>
      </c>
      <c r="D40" s="53">
        <v>0</v>
      </c>
      <c r="E40" s="53">
        <v>0</v>
      </c>
      <c r="F40" s="53">
        <v>0</v>
      </c>
      <c r="G40" s="53">
        <v>66106</v>
      </c>
      <c r="H40" s="53">
        <v>0</v>
      </c>
      <c r="I40" s="68">
        <v>3143688</v>
      </c>
      <c r="J40" s="16">
        <v>0</v>
      </c>
      <c r="K40" s="17">
        <v>0</v>
      </c>
      <c r="L40" s="17">
        <v>0</v>
      </c>
      <c r="M40" s="17">
        <v>0</v>
      </c>
      <c r="N40" s="17">
        <v>0</v>
      </c>
      <c r="O40" s="17">
        <v>0</v>
      </c>
      <c r="P40" s="17">
        <v>0</v>
      </c>
      <c r="Q40" s="12">
        <v>0</v>
      </c>
      <c r="R40" s="16">
        <v>0</v>
      </c>
      <c r="S40" s="17">
        <v>0</v>
      </c>
      <c r="T40" s="17">
        <v>0</v>
      </c>
      <c r="U40" s="17">
        <v>0</v>
      </c>
      <c r="V40" s="17">
        <v>0</v>
      </c>
      <c r="W40" s="17">
        <v>0</v>
      </c>
      <c r="X40" s="17">
        <v>0</v>
      </c>
      <c r="Y40" s="12">
        <v>0</v>
      </c>
      <c r="Z40" s="16">
        <v>3138</v>
      </c>
      <c r="AA40" s="17">
        <v>480</v>
      </c>
      <c r="AB40" s="17">
        <v>0</v>
      </c>
      <c r="AC40" s="17">
        <v>0</v>
      </c>
      <c r="AD40" s="17">
        <v>0</v>
      </c>
      <c r="AE40" s="17">
        <v>0</v>
      </c>
      <c r="AF40" s="17">
        <v>0</v>
      </c>
      <c r="AG40" s="12">
        <v>3618</v>
      </c>
      <c r="AH40" s="16">
        <v>2834773</v>
      </c>
      <c r="AI40" s="17">
        <v>0</v>
      </c>
      <c r="AJ40" s="17">
        <v>0</v>
      </c>
      <c r="AK40" s="17">
        <v>0</v>
      </c>
      <c r="AL40" s="17">
        <v>0</v>
      </c>
      <c r="AM40" s="17">
        <v>0</v>
      </c>
      <c r="AN40" s="17">
        <v>0</v>
      </c>
      <c r="AO40" s="12">
        <v>2834773</v>
      </c>
      <c r="AP40" s="16">
        <v>0</v>
      </c>
      <c r="AQ40" s="17">
        <v>0</v>
      </c>
      <c r="AR40" s="17">
        <v>0</v>
      </c>
      <c r="AS40" s="17">
        <v>0</v>
      </c>
      <c r="AT40" s="17">
        <v>0</v>
      </c>
      <c r="AU40" s="17">
        <v>0</v>
      </c>
      <c r="AV40" s="17">
        <v>0</v>
      </c>
      <c r="AW40" s="12">
        <v>0</v>
      </c>
      <c r="AX40" s="16">
        <v>0</v>
      </c>
      <c r="AY40" s="17">
        <v>63623</v>
      </c>
      <c r="AZ40" s="17">
        <v>0</v>
      </c>
      <c r="BA40" s="17">
        <v>0</v>
      </c>
      <c r="BB40" s="17">
        <v>0</v>
      </c>
      <c r="BC40" s="17">
        <v>0</v>
      </c>
      <c r="BD40" s="17">
        <v>0</v>
      </c>
      <c r="BE40" s="12">
        <v>63623</v>
      </c>
      <c r="BF40" s="16">
        <v>0</v>
      </c>
      <c r="BG40" s="17">
        <v>0</v>
      </c>
      <c r="BH40" s="17">
        <v>0</v>
      </c>
      <c r="BI40" s="17">
        <v>0</v>
      </c>
      <c r="BJ40" s="17">
        <v>0</v>
      </c>
      <c r="BK40" s="17">
        <v>66106</v>
      </c>
      <c r="BL40" s="17">
        <v>0</v>
      </c>
      <c r="BM40" s="12">
        <v>66106</v>
      </c>
      <c r="BN40" s="16">
        <v>0</v>
      </c>
      <c r="BO40" s="17">
        <v>0</v>
      </c>
      <c r="BP40" s="17">
        <v>0</v>
      </c>
      <c r="BQ40" s="17">
        <v>0</v>
      </c>
      <c r="BR40" s="17">
        <v>0</v>
      </c>
      <c r="BS40" s="17">
        <v>0</v>
      </c>
      <c r="BT40" s="17">
        <v>0</v>
      </c>
      <c r="BU40" s="12">
        <v>0</v>
      </c>
      <c r="BV40" s="16">
        <v>0</v>
      </c>
      <c r="BW40" s="17">
        <v>175568</v>
      </c>
      <c r="BX40" s="17">
        <v>0</v>
      </c>
      <c r="BY40" s="17">
        <v>0</v>
      </c>
      <c r="BZ40" s="17">
        <v>0</v>
      </c>
      <c r="CA40" s="17">
        <v>0</v>
      </c>
      <c r="CB40" s="17">
        <v>0</v>
      </c>
      <c r="CC40" s="12">
        <v>175568</v>
      </c>
    </row>
    <row r="41" spans="1:81" x14ac:dyDescent="0.25">
      <c r="A41" s="4" t="s">
        <v>32</v>
      </c>
      <c r="B41" s="67">
        <v>610433</v>
      </c>
      <c r="C41" s="53">
        <v>24462</v>
      </c>
      <c r="D41" s="53">
        <v>312000</v>
      </c>
      <c r="E41" s="53">
        <v>0</v>
      </c>
      <c r="F41" s="53">
        <v>0</v>
      </c>
      <c r="G41" s="53">
        <v>69828</v>
      </c>
      <c r="H41" s="53">
        <v>320218</v>
      </c>
      <c r="I41" s="68">
        <v>1336941</v>
      </c>
      <c r="J41" s="16">
        <v>0</v>
      </c>
      <c r="K41" s="17">
        <v>0</v>
      </c>
      <c r="L41" s="17">
        <v>312000</v>
      </c>
      <c r="M41" s="17">
        <v>0</v>
      </c>
      <c r="N41" s="17">
        <v>0</v>
      </c>
      <c r="O41" s="17">
        <v>3194</v>
      </c>
      <c r="P41" s="17">
        <v>0</v>
      </c>
      <c r="Q41" s="12">
        <v>315194</v>
      </c>
      <c r="R41" s="16">
        <v>0</v>
      </c>
      <c r="S41" s="17">
        <v>0</v>
      </c>
      <c r="T41" s="17">
        <v>0</v>
      </c>
      <c r="U41" s="17">
        <v>0</v>
      </c>
      <c r="V41" s="17">
        <v>0</v>
      </c>
      <c r="W41" s="17">
        <v>3366</v>
      </c>
      <c r="X41" s="17">
        <v>0</v>
      </c>
      <c r="Y41" s="12">
        <v>3366</v>
      </c>
      <c r="Z41" s="16">
        <v>0</v>
      </c>
      <c r="AA41" s="17">
        <v>0</v>
      </c>
      <c r="AB41" s="17">
        <v>0</v>
      </c>
      <c r="AC41" s="17">
        <v>0</v>
      </c>
      <c r="AD41" s="17">
        <v>0</v>
      </c>
      <c r="AE41" s="17">
        <v>0</v>
      </c>
      <c r="AF41" s="17">
        <v>0</v>
      </c>
      <c r="AG41" s="12">
        <v>0</v>
      </c>
      <c r="AH41" s="16">
        <v>182090</v>
      </c>
      <c r="AI41" s="17">
        <v>0</v>
      </c>
      <c r="AJ41" s="17">
        <v>0</v>
      </c>
      <c r="AK41" s="17">
        <v>0</v>
      </c>
      <c r="AL41" s="17">
        <v>0</v>
      </c>
      <c r="AM41" s="17">
        <v>6472</v>
      </c>
      <c r="AN41" s="17">
        <v>0</v>
      </c>
      <c r="AO41" s="12">
        <v>188562</v>
      </c>
      <c r="AP41" s="16">
        <v>0</v>
      </c>
      <c r="AQ41" s="17">
        <v>0</v>
      </c>
      <c r="AR41" s="17">
        <v>0</v>
      </c>
      <c r="AS41" s="17">
        <v>0</v>
      </c>
      <c r="AT41" s="17">
        <v>0</v>
      </c>
      <c r="AU41" s="17">
        <v>0</v>
      </c>
      <c r="AV41" s="17">
        <v>0</v>
      </c>
      <c r="AW41" s="12">
        <v>0</v>
      </c>
      <c r="AX41" s="16">
        <v>0</v>
      </c>
      <c r="AY41" s="17">
        <v>0</v>
      </c>
      <c r="AZ41" s="17">
        <v>0</v>
      </c>
      <c r="BA41" s="17">
        <v>0</v>
      </c>
      <c r="BB41" s="17">
        <v>0</v>
      </c>
      <c r="BC41" s="17">
        <v>56796</v>
      </c>
      <c r="BD41" s="17">
        <v>0</v>
      </c>
      <c r="BE41" s="12">
        <v>56796</v>
      </c>
      <c r="BF41" s="16">
        <v>0</v>
      </c>
      <c r="BG41" s="17">
        <v>0</v>
      </c>
      <c r="BH41" s="17">
        <v>0</v>
      </c>
      <c r="BI41" s="17">
        <v>0</v>
      </c>
      <c r="BJ41" s="17">
        <v>0</v>
      </c>
      <c r="BK41" s="17">
        <v>0</v>
      </c>
      <c r="BL41" s="17">
        <v>36010</v>
      </c>
      <c r="BM41" s="12">
        <v>36010</v>
      </c>
      <c r="BN41" s="16">
        <v>0</v>
      </c>
      <c r="BO41" s="17">
        <v>0</v>
      </c>
      <c r="BP41" s="17">
        <v>0</v>
      </c>
      <c r="BQ41" s="17">
        <v>0</v>
      </c>
      <c r="BR41" s="17">
        <v>0</v>
      </c>
      <c r="BS41" s="17">
        <v>0</v>
      </c>
      <c r="BT41" s="17">
        <v>0</v>
      </c>
      <c r="BU41" s="12">
        <v>0</v>
      </c>
      <c r="BV41" s="16">
        <v>428343</v>
      </c>
      <c r="BW41" s="17">
        <v>24462</v>
      </c>
      <c r="BX41" s="17">
        <v>0</v>
      </c>
      <c r="BY41" s="17">
        <v>0</v>
      </c>
      <c r="BZ41" s="17">
        <v>0</v>
      </c>
      <c r="CA41" s="17">
        <v>0</v>
      </c>
      <c r="CB41" s="17">
        <v>284208</v>
      </c>
      <c r="CC41" s="12">
        <v>737013</v>
      </c>
    </row>
    <row r="42" spans="1:81" x14ac:dyDescent="0.25">
      <c r="A42" s="4" t="s">
        <v>33</v>
      </c>
      <c r="B42" s="67">
        <v>142120.69</v>
      </c>
      <c r="C42" s="53">
        <v>317382.71999999997</v>
      </c>
      <c r="D42" s="53">
        <v>20000</v>
      </c>
      <c r="E42" s="53">
        <v>26300</v>
      </c>
      <c r="F42" s="53">
        <v>2942509.1100000003</v>
      </c>
      <c r="G42" s="53">
        <v>500231.89999999997</v>
      </c>
      <c r="H42" s="53">
        <v>0</v>
      </c>
      <c r="I42" s="68">
        <v>3948544.4200000004</v>
      </c>
      <c r="J42" s="16">
        <v>0</v>
      </c>
      <c r="K42" s="17">
        <v>0</v>
      </c>
      <c r="L42" s="17">
        <v>0</v>
      </c>
      <c r="M42" s="17">
        <v>0</v>
      </c>
      <c r="N42" s="17">
        <v>0</v>
      </c>
      <c r="O42" s="17">
        <v>521.29999999999995</v>
      </c>
      <c r="P42" s="17">
        <v>0</v>
      </c>
      <c r="Q42" s="12">
        <v>521.29999999999995</v>
      </c>
      <c r="R42" s="16">
        <v>0</v>
      </c>
      <c r="S42" s="17">
        <v>0</v>
      </c>
      <c r="T42" s="17">
        <v>0</v>
      </c>
      <c r="U42" s="17">
        <v>0</v>
      </c>
      <c r="V42" s="17">
        <v>0</v>
      </c>
      <c r="W42" s="17">
        <v>0</v>
      </c>
      <c r="X42" s="17">
        <v>0</v>
      </c>
      <c r="Y42" s="12">
        <v>0</v>
      </c>
      <c r="Z42" s="16">
        <v>4362.09</v>
      </c>
      <c r="AA42" s="17">
        <v>0</v>
      </c>
      <c r="AB42" s="17">
        <v>0</v>
      </c>
      <c r="AC42" s="17">
        <v>0</v>
      </c>
      <c r="AD42" s="17">
        <v>1970825.78</v>
      </c>
      <c r="AE42" s="17">
        <v>0</v>
      </c>
      <c r="AF42" s="17">
        <v>0</v>
      </c>
      <c r="AG42" s="12">
        <v>1975187.87</v>
      </c>
      <c r="AH42" s="16">
        <v>0</v>
      </c>
      <c r="AI42" s="17">
        <v>0</v>
      </c>
      <c r="AJ42" s="17">
        <v>0</v>
      </c>
      <c r="AK42" s="17">
        <v>0</v>
      </c>
      <c r="AL42" s="17">
        <v>0</v>
      </c>
      <c r="AM42" s="17">
        <v>0</v>
      </c>
      <c r="AN42" s="17">
        <v>0</v>
      </c>
      <c r="AO42" s="12">
        <v>0</v>
      </c>
      <c r="AP42" s="16">
        <v>0</v>
      </c>
      <c r="AQ42" s="17">
        <v>0</v>
      </c>
      <c r="AR42" s="17">
        <v>0</v>
      </c>
      <c r="AS42" s="17">
        <v>0</v>
      </c>
      <c r="AT42" s="17">
        <v>0</v>
      </c>
      <c r="AU42" s="17">
        <v>0</v>
      </c>
      <c r="AV42" s="17">
        <v>0</v>
      </c>
      <c r="AW42" s="12">
        <v>0</v>
      </c>
      <c r="AX42" s="16">
        <v>113376.37</v>
      </c>
      <c r="AY42" s="17">
        <v>0</v>
      </c>
      <c r="AZ42" s="17">
        <v>20000</v>
      </c>
      <c r="BA42" s="17">
        <v>26300</v>
      </c>
      <c r="BB42" s="17">
        <v>409161</v>
      </c>
      <c r="BC42" s="17">
        <v>432509.6</v>
      </c>
      <c r="BD42" s="17">
        <v>0</v>
      </c>
      <c r="BE42" s="12">
        <v>1001346.97</v>
      </c>
      <c r="BF42" s="16">
        <v>900</v>
      </c>
      <c r="BG42" s="17">
        <v>0</v>
      </c>
      <c r="BH42" s="17">
        <v>0</v>
      </c>
      <c r="BI42" s="17">
        <v>0</v>
      </c>
      <c r="BJ42" s="17">
        <v>562522.32999999996</v>
      </c>
      <c r="BK42" s="17">
        <v>67201</v>
      </c>
      <c r="BL42" s="17">
        <v>0</v>
      </c>
      <c r="BM42" s="12">
        <v>630623.32999999996</v>
      </c>
      <c r="BN42" s="16">
        <v>23482.23</v>
      </c>
      <c r="BO42" s="17">
        <v>35341.72</v>
      </c>
      <c r="BP42" s="17">
        <v>0</v>
      </c>
      <c r="BQ42" s="17">
        <v>0</v>
      </c>
      <c r="BR42" s="17">
        <v>0</v>
      </c>
      <c r="BS42" s="17">
        <v>0</v>
      </c>
      <c r="BT42" s="17">
        <v>0</v>
      </c>
      <c r="BU42" s="12">
        <v>58823.95</v>
      </c>
      <c r="BV42" s="16">
        <v>0</v>
      </c>
      <c r="BW42" s="17">
        <v>282041</v>
      </c>
      <c r="BX42" s="17">
        <v>0</v>
      </c>
      <c r="BY42" s="17">
        <v>0</v>
      </c>
      <c r="BZ42" s="17">
        <v>0</v>
      </c>
      <c r="CA42" s="17">
        <v>0</v>
      </c>
      <c r="CB42" s="17">
        <v>0</v>
      </c>
      <c r="CC42" s="12">
        <v>282041</v>
      </c>
    </row>
    <row r="43" spans="1:81" x14ac:dyDescent="0.25">
      <c r="A43" s="4" t="s">
        <v>34</v>
      </c>
      <c r="B43" s="67">
        <v>13108</v>
      </c>
      <c r="C43" s="53">
        <v>9184</v>
      </c>
      <c r="D43" s="53">
        <v>95000</v>
      </c>
      <c r="E43" s="53">
        <v>30000</v>
      </c>
      <c r="F43" s="53">
        <v>0</v>
      </c>
      <c r="G43" s="53">
        <v>74997</v>
      </c>
      <c r="H43" s="53">
        <v>694</v>
      </c>
      <c r="I43" s="68">
        <v>222983</v>
      </c>
      <c r="J43" s="16">
        <v>0</v>
      </c>
      <c r="K43" s="17">
        <v>0</v>
      </c>
      <c r="L43" s="17">
        <v>95000</v>
      </c>
      <c r="M43" s="17">
        <v>0</v>
      </c>
      <c r="N43" s="17">
        <v>0</v>
      </c>
      <c r="O43" s="17">
        <v>63832</v>
      </c>
      <c r="P43" s="17">
        <v>0</v>
      </c>
      <c r="Q43" s="12">
        <v>158832</v>
      </c>
      <c r="R43" s="16">
        <v>0</v>
      </c>
      <c r="S43" s="17">
        <v>0</v>
      </c>
      <c r="T43" s="17">
        <v>0</v>
      </c>
      <c r="U43" s="17">
        <v>30000</v>
      </c>
      <c r="V43" s="17">
        <v>0</v>
      </c>
      <c r="W43" s="17">
        <v>4200</v>
      </c>
      <c r="X43" s="17">
        <v>0</v>
      </c>
      <c r="Y43" s="12">
        <v>34200</v>
      </c>
      <c r="Z43" s="16">
        <v>89</v>
      </c>
      <c r="AA43" s="17">
        <v>9184</v>
      </c>
      <c r="AB43" s="17">
        <v>0</v>
      </c>
      <c r="AC43" s="17">
        <v>0</v>
      </c>
      <c r="AD43" s="17">
        <v>0</v>
      </c>
      <c r="AE43" s="17">
        <v>0</v>
      </c>
      <c r="AF43" s="17">
        <v>694</v>
      </c>
      <c r="AG43" s="12">
        <v>9967</v>
      </c>
      <c r="AH43" s="16">
        <v>13019</v>
      </c>
      <c r="AI43" s="17">
        <v>0</v>
      </c>
      <c r="AJ43" s="17">
        <v>0</v>
      </c>
      <c r="AK43" s="17">
        <v>0</v>
      </c>
      <c r="AL43" s="17">
        <v>0</v>
      </c>
      <c r="AM43" s="17">
        <v>0</v>
      </c>
      <c r="AN43" s="17">
        <v>0</v>
      </c>
      <c r="AO43" s="12">
        <v>13019</v>
      </c>
      <c r="AP43" s="16">
        <v>0</v>
      </c>
      <c r="AQ43" s="17">
        <v>0</v>
      </c>
      <c r="AR43" s="17">
        <v>0</v>
      </c>
      <c r="AS43" s="17">
        <v>0</v>
      </c>
      <c r="AT43" s="17">
        <v>0</v>
      </c>
      <c r="AU43" s="17">
        <v>0</v>
      </c>
      <c r="AV43" s="17">
        <v>0</v>
      </c>
      <c r="AW43" s="12">
        <v>0</v>
      </c>
      <c r="AX43" s="16">
        <v>0</v>
      </c>
      <c r="AY43" s="17">
        <v>0</v>
      </c>
      <c r="AZ43" s="17">
        <v>0</v>
      </c>
      <c r="BA43" s="17">
        <v>0</v>
      </c>
      <c r="BB43" s="17">
        <v>0</v>
      </c>
      <c r="BC43" s="17">
        <v>6965</v>
      </c>
      <c r="BD43" s="17">
        <v>0</v>
      </c>
      <c r="BE43" s="12">
        <v>6965</v>
      </c>
      <c r="BF43" s="16">
        <v>0</v>
      </c>
      <c r="BG43" s="17">
        <v>0</v>
      </c>
      <c r="BH43" s="17">
        <v>0</v>
      </c>
      <c r="BI43" s="17">
        <v>0</v>
      </c>
      <c r="BJ43" s="17">
        <v>0</v>
      </c>
      <c r="BK43" s="17">
        <v>0</v>
      </c>
      <c r="BL43" s="17">
        <v>0</v>
      </c>
      <c r="BM43" s="12">
        <v>0</v>
      </c>
      <c r="BN43" s="16">
        <v>0</v>
      </c>
      <c r="BO43" s="17">
        <v>0</v>
      </c>
      <c r="BP43" s="17">
        <v>0</v>
      </c>
      <c r="BQ43" s="17">
        <v>0</v>
      </c>
      <c r="BR43" s="17">
        <v>0</v>
      </c>
      <c r="BS43" s="17">
        <v>0</v>
      </c>
      <c r="BT43" s="17">
        <v>0</v>
      </c>
      <c r="BU43" s="12">
        <v>0</v>
      </c>
      <c r="BV43" s="16">
        <v>0</v>
      </c>
      <c r="BW43" s="17">
        <v>0</v>
      </c>
      <c r="BX43" s="17">
        <v>0</v>
      </c>
      <c r="BY43" s="17">
        <v>0</v>
      </c>
      <c r="BZ43" s="17">
        <v>0</v>
      </c>
      <c r="CA43" s="17">
        <v>0</v>
      </c>
      <c r="CB43" s="17">
        <v>0</v>
      </c>
      <c r="CC43" s="12">
        <v>0</v>
      </c>
    </row>
    <row r="44" spans="1:81" x14ac:dyDescent="0.25">
      <c r="A44" s="4" t="s">
        <v>35</v>
      </c>
      <c r="B44" s="67">
        <v>3815221</v>
      </c>
      <c r="C44" s="53">
        <v>0</v>
      </c>
      <c r="D44" s="53">
        <v>0</v>
      </c>
      <c r="E44" s="53">
        <v>0</v>
      </c>
      <c r="F44" s="53">
        <v>0</v>
      </c>
      <c r="G44" s="53">
        <v>0</v>
      </c>
      <c r="H44" s="53">
        <v>0</v>
      </c>
      <c r="I44" s="68">
        <v>3815221</v>
      </c>
      <c r="J44" s="16">
        <v>0</v>
      </c>
      <c r="K44" s="17">
        <v>0</v>
      </c>
      <c r="L44" s="17">
        <v>0</v>
      </c>
      <c r="M44" s="17">
        <v>0</v>
      </c>
      <c r="N44" s="17">
        <v>0</v>
      </c>
      <c r="O44" s="17">
        <v>0</v>
      </c>
      <c r="P44" s="17">
        <v>0</v>
      </c>
      <c r="Q44" s="12">
        <v>0</v>
      </c>
      <c r="R44" s="16">
        <v>0</v>
      </c>
      <c r="S44" s="17">
        <v>0</v>
      </c>
      <c r="T44" s="17">
        <v>0</v>
      </c>
      <c r="U44" s="17">
        <v>0</v>
      </c>
      <c r="V44" s="17">
        <v>0</v>
      </c>
      <c r="W44" s="17">
        <v>0</v>
      </c>
      <c r="X44" s="17">
        <v>0</v>
      </c>
      <c r="Y44" s="12">
        <v>0</v>
      </c>
      <c r="Z44" s="16">
        <v>15745</v>
      </c>
      <c r="AA44" s="17">
        <v>0</v>
      </c>
      <c r="AB44" s="17">
        <v>0</v>
      </c>
      <c r="AC44" s="17">
        <v>0</v>
      </c>
      <c r="AD44" s="17">
        <v>0</v>
      </c>
      <c r="AE44" s="17">
        <v>0</v>
      </c>
      <c r="AF44" s="17">
        <v>0</v>
      </c>
      <c r="AG44" s="12">
        <v>15745</v>
      </c>
      <c r="AH44" s="16">
        <v>3799476</v>
      </c>
      <c r="AI44" s="17">
        <v>0</v>
      </c>
      <c r="AJ44" s="17">
        <v>0</v>
      </c>
      <c r="AK44" s="17">
        <v>0</v>
      </c>
      <c r="AL44" s="17">
        <v>0</v>
      </c>
      <c r="AM44" s="17">
        <v>0</v>
      </c>
      <c r="AN44" s="17">
        <v>0</v>
      </c>
      <c r="AO44" s="12">
        <v>3799476</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c r="BF44" s="16">
        <v>0</v>
      </c>
      <c r="BG44" s="17">
        <v>0</v>
      </c>
      <c r="BH44" s="17">
        <v>0</v>
      </c>
      <c r="BI44" s="17">
        <v>0</v>
      </c>
      <c r="BJ44" s="17">
        <v>0</v>
      </c>
      <c r="BK44" s="17">
        <v>0</v>
      </c>
      <c r="BL44" s="17">
        <v>0</v>
      </c>
      <c r="BM44" s="12">
        <v>0</v>
      </c>
      <c r="BN44" s="16">
        <v>0</v>
      </c>
      <c r="BO44" s="17">
        <v>0</v>
      </c>
      <c r="BP44" s="17">
        <v>0</v>
      </c>
      <c r="BQ44" s="17">
        <v>0</v>
      </c>
      <c r="BR44" s="17">
        <v>0</v>
      </c>
      <c r="BS44" s="17">
        <v>0</v>
      </c>
      <c r="BT44" s="17">
        <v>0</v>
      </c>
      <c r="BU44" s="12">
        <v>0</v>
      </c>
      <c r="BV44" s="16">
        <v>0</v>
      </c>
      <c r="BW44" s="17">
        <v>0</v>
      </c>
      <c r="BX44" s="17">
        <v>0</v>
      </c>
      <c r="BY44" s="17">
        <v>0</v>
      </c>
      <c r="BZ44" s="17">
        <v>0</v>
      </c>
      <c r="CA44" s="17">
        <v>0</v>
      </c>
      <c r="CB44" s="17">
        <v>0</v>
      </c>
      <c r="CC44" s="12">
        <v>0</v>
      </c>
    </row>
    <row r="45" spans="1:81" x14ac:dyDescent="0.25">
      <c r="A45" s="4" t="s">
        <v>36</v>
      </c>
      <c r="B45" s="67">
        <v>86476</v>
      </c>
      <c r="C45" s="53">
        <v>389288</v>
      </c>
      <c r="D45" s="53">
        <v>105202</v>
      </c>
      <c r="E45" s="53">
        <v>0</v>
      </c>
      <c r="F45" s="53">
        <v>70000</v>
      </c>
      <c r="G45" s="53">
        <v>93000</v>
      </c>
      <c r="H45" s="53">
        <v>292</v>
      </c>
      <c r="I45" s="68">
        <v>744258</v>
      </c>
      <c r="J45" s="16">
        <v>0</v>
      </c>
      <c r="K45" s="17">
        <v>0</v>
      </c>
      <c r="L45" s="17">
        <v>53990</v>
      </c>
      <c r="M45" s="17">
        <v>0</v>
      </c>
      <c r="N45" s="17">
        <v>0</v>
      </c>
      <c r="O45" s="17">
        <v>33363</v>
      </c>
      <c r="P45" s="17">
        <v>0</v>
      </c>
      <c r="Q45" s="12">
        <v>87353</v>
      </c>
      <c r="R45" s="16">
        <v>0</v>
      </c>
      <c r="S45" s="17">
        <v>0</v>
      </c>
      <c r="T45" s="17">
        <v>0</v>
      </c>
      <c r="U45" s="17">
        <v>0</v>
      </c>
      <c r="V45" s="17">
        <v>0</v>
      </c>
      <c r="W45" s="17">
        <v>21037</v>
      </c>
      <c r="X45" s="17">
        <v>0</v>
      </c>
      <c r="Y45" s="12">
        <v>21037</v>
      </c>
      <c r="Z45" s="16">
        <v>18</v>
      </c>
      <c r="AA45" s="17">
        <v>389288</v>
      </c>
      <c r="AB45" s="17">
        <v>10000</v>
      </c>
      <c r="AC45" s="17">
        <v>0</v>
      </c>
      <c r="AD45" s="17">
        <v>0</v>
      </c>
      <c r="AE45" s="17">
        <v>0</v>
      </c>
      <c r="AF45" s="17">
        <v>292</v>
      </c>
      <c r="AG45" s="12">
        <v>399598</v>
      </c>
      <c r="AH45" s="16">
        <v>0</v>
      </c>
      <c r="AI45" s="17">
        <v>0</v>
      </c>
      <c r="AJ45" s="17">
        <v>0</v>
      </c>
      <c r="AK45" s="17">
        <v>0</v>
      </c>
      <c r="AL45" s="17">
        <v>0</v>
      </c>
      <c r="AM45" s="17">
        <v>0</v>
      </c>
      <c r="AN45" s="17">
        <v>0</v>
      </c>
      <c r="AO45" s="12">
        <v>0</v>
      </c>
      <c r="AP45" s="16">
        <v>0</v>
      </c>
      <c r="AQ45" s="17">
        <v>0</v>
      </c>
      <c r="AR45" s="17">
        <v>6710</v>
      </c>
      <c r="AS45" s="17">
        <v>0</v>
      </c>
      <c r="AT45" s="17">
        <v>70000</v>
      </c>
      <c r="AU45" s="17">
        <v>0</v>
      </c>
      <c r="AV45" s="17">
        <v>0</v>
      </c>
      <c r="AW45" s="12">
        <v>76710</v>
      </c>
      <c r="AX45" s="16">
        <v>86458</v>
      </c>
      <c r="AY45" s="17">
        <v>0</v>
      </c>
      <c r="AZ45" s="17">
        <v>0</v>
      </c>
      <c r="BA45" s="17">
        <v>0</v>
      </c>
      <c r="BB45" s="17">
        <v>0</v>
      </c>
      <c r="BC45" s="17">
        <v>0</v>
      </c>
      <c r="BD45" s="17">
        <v>0</v>
      </c>
      <c r="BE45" s="12">
        <v>86458</v>
      </c>
      <c r="BF45" s="16">
        <v>0</v>
      </c>
      <c r="BG45" s="17">
        <v>0</v>
      </c>
      <c r="BH45" s="17">
        <v>0</v>
      </c>
      <c r="BI45" s="17">
        <v>0</v>
      </c>
      <c r="BJ45" s="17">
        <v>0</v>
      </c>
      <c r="BK45" s="17">
        <v>38600</v>
      </c>
      <c r="BL45" s="17">
        <v>0</v>
      </c>
      <c r="BM45" s="12">
        <v>38600</v>
      </c>
      <c r="BN45" s="16">
        <v>0</v>
      </c>
      <c r="BO45" s="17">
        <v>0</v>
      </c>
      <c r="BP45" s="17">
        <v>0</v>
      </c>
      <c r="BQ45" s="17">
        <v>0</v>
      </c>
      <c r="BR45" s="17">
        <v>0</v>
      </c>
      <c r="BS45" s="17">
        <v>0</v>
      </c>
      <c r="BT45" s="17">
        <v>0</v>
      </c>
      <c r="BU45" s="12">
        <v>0</v>
      </c>
      <c r="BV45" s="16">
        <v>0</v>
      </c>
      <c r="BW45" s="17">
        <v>0</v>
      </c>
      <c r="BX45" s="17">
        <v>34502</v>
      </c>
      <c r="BY45" s="17">
        <v>0</v>
      </c>
      <c r="BZ45" s="17">
        <v>0</v>
      </c>
      <c r="CA45" s="17">
        <v>0</v>
      </c>
      <c r="CB45" s="17">
        <v>0</v>
      </c>
      <c r="CC45" s="12">
        <v>34502</v>
      </c>
    </row>
    <row r="46" spans="1:81" x14ac:dyDescent="0.25">
      <c r="A46" s="4" t="s">
        <v>37</v>
      </c>
      <c r="B46" s="67">
        <v>353124.77</v>
      </c>
      <c r="C46" s="53">
        <v>98040</v>
      </c>
      <c r="D46" s="53">
        <v>51200</v>
      </c>
      <c r="E46" s="53">
        <v>184456</v>
      </c>
      <c r="F46" s="53">
        <v>0</v>
      </c>
      <c r="G46" s="53">
        <v>0</v>
      </c>
      <c r="H46" s="53">
        <v>60090</v>
      </c>
      <c r="I46" s="68">
        <v>746910.77</v>
      </c>
      <c r="J46" s="16">
        <v>0</v>
      </c>
      <c r="K46" s="17">
        <v>0</v>
      </c>
      <c r="L46" s="17">
        <v>20000</v>
      </c>
      <c r="M46" s="17">
        <v>0</v>
      </c>
      <c r="N46" s="17">
        <v>0</v>
      </c>
      <c r="O46" s="17">
        <v>0</v>
      </c>
      <c r="P46" s="17">
        <v>1134</v>
      </c>
      <c r="Q46" s="12">
        <v>21134</v>
      </c>
      <c r="R46" s="16">
        <v>0</v>
      </c>
      <c r="S46" s="17">
        <v>0</v>
      </c>
      <c r="T46" s="17">
        <v>0</v>
      </c>
      <c r="U46" s="17">
        <v>0</v>
      </c>
      <c r="V46" s="17">
        <v>0</v>
      </c>
      <c r="W46" s="17">
        <v>0</v>
      </c>
      <c r="X46" s="17">
        <v>0</v>
      </c>
      <c r="Y46" s="12">
        <v>0</v>
      </c>
      <c r="Z46" s="16">
        <v>0</v>
      </c>
      <c r="AA46" s="17">
        <v>0</v>
      </c>
      <c r="AB46" s="17">
        <v>12200</v>
      </c>
      <c r="AC46" s="17">
        <v>0</v>
      </c>
      <c r="AD46" s="17">
        <v>0</v>
      </c>
      <c r="AE46" s="17">
        <v>0</v>
      </c>
      <c r="AF46" s="17">
        <v>0</v>
      </c>
      <c r="AG46" s="12">
        <v>12200</v>
      </c>
      <c r="AH46" s="16">
        <v>353124.77</v>
      </c>
      <c r="AI46" s="17">
        <v>0</v>
      </c>
      <c r="AJ46" s="17">
        <v>0</v>
      </c>
      <c r="AK46" s="17">
        <v>0</v>
      </c>
      <c r="AL46" s="17">
        <v>0</v>
      </c>
      <c r="AM46" s="17">
        <v>0</v>
      </c>
      <c r="AN46" s="17">
        <v>0</v>
      </c>
      <c r="AO46" s="12">
        <v>353124.77</v>
      </c>
      <c r="AP46" s="16">
        <v>0</v>
      </c>
      <c r="AQ46" s="17">
        <v>0</v>
      </c>
      <c r="AR46" s="17">
        <v>19000</v>
      </c>
      <c r="AS46" s="17">
        <v>0</v>
      </c>
      <c r="AT46" s="17">
        <v>0</v>
      </c>
      <c r="AU46" s="17">
        <v>0</v>
      </c>
      <c r="AV46" s="17">
        <v>43956</v>
      </c>
      <c r="AW46" s="12">
        <v>62956</v>
      </c>
      <c r="AX46" s="16">
        <v>0</v>
      </c>
      <c r="AY46" s="17">
        <v>9548</v>
      </c>
      <c r="AZ46" s="17">
        <v>0</v>
      </c>
      <c r="BA46" s="17">
        <v>0</v>
      </c>
      <c r="BB46" s="17">
        <v>0</v>
      </c>
      <c r="BC46" s="17">
        <v>0</v>
      </c>
      <c r="BD46" s="17">
        <v>0</v>
      </c>
      <c r="BE46" s="12">
        <v>9548</v>
      </c>
      <c r="BF46" s="16">
        <v>0</v>
      </c>
      <c r="BG46" s="17">
        <v>0</v>
      </c>
      <c r="BH46" s="17">
        <v>0</v>
      </c>
      <c r="BI46" s="17">
        <v>184456</v>
      </c>
      <c r="BJ46" s="17">
        <v>0</v>
      </c>
      <c r="BK46" s="17">
        <v>0</v>
      </c>
      <c r="BL46" s="17">
        <v>15000</v>
      </c>
      <c r="BM46" s="12">
        <v>199456</v>
      </c>
      <c r="BN46" s="16">
        <v>0</v>
      </c>
      <c r="BO46" s="17">
        <v>0</v>
      </c>
      <c r="BP46" s="17">
        <v>0</v>
      </c>
      <c r="BQ46" s="17">
        <v>0</v>
      </c>
      <c r="BR46" s="17">
        <v>0</v>
      </c>
      <c r="BS46" s="17">
        <v>0</v>
      </c>
      <c r="BT46" s="17">
        <v>0</v>
      </c>
      <c r="BU46" s="12">
        <v>0</v>
      </c>
      <c r="BV46" s="16">
        <v>0</v>
      </c>
      <c r="BW46" s="17">
        <v>88492</v>
      </c>
      <c r="BX46" s="17">
        <v>0</v>
      </c>
      <c r="BY46" s="17">
        <v>0</v>
      </c>
      <c r="BZ46" s="17">
        <v>0</v>
      </c>
      <c r="CA46" s="17">
        <v>0</v>
      </c>
      <c r="CB46" s="17">
        <v>0</v>
      </c>
      <c r="CC46" s="12">
        <v>88492</v>
      </c>
    </row>
    <row r="47" spans="1:81" x14ac:dyDescent="0.25">
      <c r="A47" s="4" t="s">
        <v>38</v>
      </c>
      <c r="B47" s="67">
        <v>0</v>
      </c>
      <c r="C47" s="53">
        <v>0</v>
      </c>
      <c r="D47" s="53">
        <v>0</v>
      </c>
      <c r="E47" s="53">
        <v>0</v>
      </c>
      <c r="F47" s="53">
        <v>0</v>
      </c>
      <c r="G47" s="53">
        <v>0</v>
      </c>
      <c r="H47" s="53">
        <v>0</v>
      </c>
      <c r="I47" s="68">
        <v>0</v>
      </c>
      <c r="J47" s="16">
        <v>0</v>
      </c>
      <c r="K47" s="17">
        <v>0</v>
      </c>
      <c r="L47" s="17">
        <v>0</v>
      </c>
      <c r="M47" s="17">
        <v>0</v>
      </c>
      <c r="N47" s="17">
        <v>0</v>
      </c>
      <c r="O47" s="17">
        <v>0</v>
      </c>
      <c r="P47" s="17">
        <v>0</v>
      </c>
      <c r="Q47" s="12">
        <v>0</v>
      </c>
      <c r="R47" s="16">
        <v>0</v>
      </c>
      <c r="S47" s="17">
        <v>0</v>
      </c>
      <c r="T47" s="17">
        <v>0</v>
      </c>
      <c r="U47" s="17">
        <v>0</v>
      </c>
      <c r="V47" s="17">
        <v>0</v>
      </c>
      <c r="W47" s="17">
        <v>0</v>
      </c>
      <c r="X47" s="17">
        <v>0</v>
      </c>
      <c r="Y47" s="12">
        <v>0</v>
      </c>
      <c r="Z47" s="16">
        <v>0</v>
      </c>
      <c r="AA47" s="17">
        <v>0</v>
      </c>
      <c r="AB47" s="17">
        <v>0</v>
      </c>
      <c r="AC47" s="17">
        <v>0</v>
      </c>
      <c r="AD47" s="17">
        <v>0</v>
      </c>
      <c r="AE47" s="17">
        <v>0</v>
      </c>
      <c r="AF47" s="17">
        <v>0</v>
      </c>
      <c r="AG47" s="12">
        <v>0</v>
      </c>
      <c r="AH47" s="16">
        <v>0</v>
      </c>
      <c r="AI47" s="17">
        <v>0</v>
      </c>
      <c r="AJ47" s="17">
        <v>0</v>
      </c>
      <c r="AK47" s="17">
        <v>0</v>
      </c>
      <c r="AL47" s="17">
        <v>0</v>
      </c>
      <c r="AM47" s="17">
        <v>0</v>
      </c>
      <c r="AN47" s="17">
        <v>0</v>
      </c>
      <c r="AO47" s="12">
        <v>0</v>
      </c>
      <c r="AP47" s="16">
        <v>0</v>
      </c>
      <c r="AQ47" s="17">
        <v>0</v>
      </c>
      <c r="AR47" s="17">
        <v>0</v>
      </c>
      <c r="AS47" s="17">
        <v>0</v>
      </c>
      <c r="AT47" s="17">
        <v>0</v>
      </c>
      <c r="AU47" s="17">
        <v>0</v>
      </c>
      <c r="AV47" s="17">
        <v>0</v>
      </c>
      <c r="AW47" s="12">
        <v>0</v>
      </c>
      <c r="AX47" s="16">
        <v>0</v>
      </c>
      <c r="AY47" s="17">
        <v>0</v>
      </c>
      <c r="AZ47" s="17">
        <v>0</v>
      </c>
      <c r="BA47" s="17">
        <v>0</v>
      </c>
      <c r="BB47" s="17">
        <v>0</v>
      </c>
      <c r="BC47" s="17">
        <v>0</v>
      </c>
      <c r="BD47" s="17">
        <v>0</v>
      </c>
      <c r="BE47" s="12">
        <v>0</v>
      </c>
      <c r="BF47" s="16">
        <v>0</v>
      </c>
      <c r="BG47" s="17">
        <v>0</v>
      </c>
      <c r="BH47" s="17">
        <v>0</v>
      </c>
      <c r="BI47" s="17">
        <v>0</v>
      </c>
      <c r="BJ47" s="17">
        <v>0</v>
      </c>
      <c r="BK47" s="17">
        <v>0</v>
      </c>
      <c r="BL47" s="17">
        <v>0</v>
      </c>
      <c r="BM47" s="12">
        <v>0</v>
      </c>
      <c r="BN47" s="16">
        <v>0</v>
      </c>
      <c r="BO47" s="17">
        <v>0</v>
      </c>
      <c r="BP47" s="17">
        <v>0</v>
      </c>
      <c r="BQ47" s="17">
        <v>0</v>
      </c>
      <c r="BR47" s="17">
        <v>0</v>
      </c>
      <c r="BS47" s="17">
        <v>0</v>
      </c>
      <c r="BT47" s="17">
        <v>0</v>
      </c>
      <c r="BU47" s="12">
        <v>0</v>
      </c>
      <c r="BV47" s="16">
        <v>0</v>
      </c>
      <c r="BW47" s="17">
        <v>0</v>
      </c>
      <c r="BX47" s="17">
        <v>0</v>
      </c>
      <c r="BY47" s="17">
        <v>0</v>
      </c>
      <c r="BZ47" s="17">
        <v>0</v>
      </c>
      <c r="CA47" s="17">
        <v>0</v>
      </c>
      <c r="CB47" s="17">
        <v>0</v>
      </c>
      <c r="CC47" s="12">
        <v>0</v>
      </c>
    </row>
    <row r="48" spans="1:81" x14ac:dyDescent="0.25">
      <c r="A48" s="4" t="s">
        <v>39</v>
      </c>
      <c r="B48" s="67">
        <v>168212.80000000002</v>
      </c>
      <c r="C48" s="53">
        <v>0</v>
      </c>
      <c r="D48" s="53">
        <v>160000</v>
      </c>
      <c r="E48" s="53">
        <v>0</v>
      </c>
      <c r="F48" s="53">
        <v>0</v>
      </c>
      <c r="G48" s="53">
        <v>0</v>
      </c>
      <c r="H48" s="53">
        <v>7006.9500000000007</v>
      </c>
      <c r="I48" s="68">
        <v>335219.75</v>
      </c>
      <c r="J48" s="16">
        <v>0</v>
      </c>
      <c r="K48" s="17">
        <v>0</v>
      </c>
      <c r="L48" s="17">
        <v>160000</v>
      </c>
      <c r="M48" s="17">
        <v>0</v>
      </c>
      <c r="N48" s="17">
        <v>0</v>
      </c>
      <c r="O48" s="17">
        <v>0</v>
      </c>
      <c r="P48" s="17">
        <v>0</v>
      </c>
      <c r="Q48" s="12">
        <v>160000</v>
      </c>
      <c r="R48" s="16">
        <v>0</v>
      </c>
      <c r="S48" s="17">
        <v>0</v>
      </c>
      <c r="T48" s="17">
        <v>0</v>
      </c>
      <c r="U48" s="17">
        <v>0</v>
      </c>
      <c r="V48" s="17">
        <v>0</v>
      </c>
      <c r="W48" s="17">
        <v>0</v>
      </c>
      <c r="X48" s="17">
        <v>0</v>
      </c>
      <c r="Y48" s="12">
        <v>0</v>
      </c>
      <c r="Z48" s="16">
        <v>0</v>
      </c>
      <c r="AA48" s="17">
        <v>0</v>
      </c>
      <c r="AB48" s="17">
        <v>0</v>
      </c>
      <c r="AC48" s="17">
        <v>0</v>
      </c>
      <c r="AD48" s="17">
        <v>0</v>
      </c>
      <c r="AE48" s="17">
        <v>0</v>
      </c>
      <c r="AF48" s="17">
        <v>0</v>
      </c>
      <c r="AG48" s="12">
        <v>0</v>
      </c>
      <c r="AH48" s="16">
        <v>0</v>
      </c>
      <c r="AI48" s="17">
        <v>0</v>
      </c>
      <c r="AJ48" s="17">
        <v>0</v>
      </c>
      <c r="AK48" s="17">
        <v>0</v>
      </c>
      <c r="AL48" s="17">
        <v>0</v>
      </c>
      <c r="AM48" s="17">
        <v>0</v>
      </c>
      <c r="AN48" s="17">
        <v>0</v>
      </c>
      <c r="AO48" s="12">
        <v>0</v>
      </c>
      <c r="AP48" s="16">
        <v>0</v>
      </c>
      <c r="AQ48" s="17">
        <v>0</v>
      </c>
      <c r="AR48" s="17">
        <v>0</v>
      </c>
      <c r="AS48" s="17">
        <v>0</v>
      </c>
      <c r="AT48" s="17">
        <v>0</v>
      </c>
      <c r="AU48" s="17">
        <v>0</v>
      </c>
      <c r="AV48" s="17">
        <v>0</v>
      </c>
      <c r="AW48" s="12">
        <v>0</v>
      </c>
      <c r="AX48" s="16">
        <v>0</v>
      </c>
      <c r="AY48" s="17">
        <v>0</v>
      </c>
      <c r="AZ48" s="17">
        <v>0</v>
      </c>
      <c r="BA48" s="17">
        <v>0</v>
      </c>
      <c r="BB48" s="17">
        <v>0</v>
      </c>
      <c r="BC48" s="17">
        <v>0</v>
      </c>
      <c r="BD48" s="17">
        <v>0</v>
      </c>
      <c r="BE48" s="12">
        <v>0</v>
      </c>
      <c r="BF48" s="16">
        <v>0</v>
      </c>
      <c r="BG48" s="17">
        <v>0</v>
      </c>
      <c r="BH48" s="17">
        <v>0</v>
      </c>
      <c r="BI48" s="17">
        <v>0</v>
      </c>
      <c r="BJ48" s="17">
        <v>0</v>
      </c>
      <c r="BK48" s="17">
        <v>0</v>
      </c>
      <c r="BL48" s="17">
        <v>0</v>
      </c>
      <c r="BM48" s="12">
        <v>0</v>
      </c>
      <c r="BN48" s="16">
        <v>170.5</v>
      </c>
      <c r="BO48" s="17">
        <v>0</v>
      </c>
      <c r="BP48" s="17">
        <v>0</v>
      </c>
      <c r="BQ48" s="17">
        <v>0</v>
      </c>
      <c r="BR48" s="17">
        <v>0</v>
      </c>
      <c r="BS48" s="17">
        <v>0</v>
      </c>
      <c r="BT48" s="17">
        <v>3962.8500000000004</v>
      </c>
      <c r="BU48" s="12">
        <v>4133.3500000000004</v>
      </c>
      <c r="BV48" s="16">
        <v>168042.30000000002</v>
      </c>
      <c r="BW48" s="17">
        <v>0</v>
      </c>
      <c r="BX48" s="17">
        <v>0</v>
      </c>
      <c r="BY48" s="17">
        <v>0</v>
      </c>
      <c r="BZ48" s="17">
        <v>0</v>
      </c>
      <c r="CA48" s="17">
        <v>0</v>
      </c>
      <c r="CB48" s="17">
        <v>3044.1</v>
      </c>
      <c r="CC48" s="12">
        <v>171086.40000000002</v>
      </c>
    </row>
    <row r="49" spans="1:81" x14ac:dyDescent="0.25">
      <c r="A49" s="4" t="s">
        <v>40</v>
      </c>
      <c r="B49" s="67">
        <v>1201822.7551523133</v>
      </c>
      <c r="C49" s="53">
        <v>152651</v>
      </c>
      <c r="D49" s="53">
        <v>0</v>
      </c>
      <c r="E49" s="53">
        <v>0</v>
      </c>
      <c r="F49" s="53">
        <v>0</v>
      </c>
      <c r="G49" s="53">
        <v>34274</v>
      </c>
      <c r="H49" s="53">
        <v>17243.72</v>
      </c>
      <c r="I49" s="68">
        <v>1405991.4751523132</v>
      </c>
      <c r="J49" s="16">
        <v>0</v>
      </c>
      <c r="K49" s="17">
        <v>0</v>
      </c>
      <c r="L49" s="17">
        <v>0</v>
      </c>
      <c r="M49" s="17">
        <v>0</v>
      </c>
      <c r="N49" s="17">
        <v>0</v>
      </c>
      <c r="O49" s="17">
        <v>0</v>
      </c>
      <c r="P49" s="17">
        <v>0</v>
      </c>
      <c r="Q49" s="12">
        <v>0</v>
      </c>
      <c r="R49" s="16">
        <v>0</v>
      </c>
      <c r="S49" s="17">
        <v>0</v>
      </c>
      <c r="T49" s="17">
        <v>0</v>
      </c>
      <c r="U49" s="17">
        <v>0</v>
      </c>
      <c r="V49" s="17">
        <v>0</v>
      </c>
      <c r="W49" s="17">
        <v>0</v>
      </c>
      <c r="X49" s="17">
        <v>0</v>
      </c>
      <c r="Y49" s="12">
        <v>0</v>
      </c>
      <c r="Z49" s="16">
        <v>0</v>
      </c>
      <c r="AA49" s="17">
        <v>0</v>
      </c>
      <c r="AB49" s="17">
        <v>0</v>
      </c>
      <c r="AC49" s="17">
        <v>0</v>
      </c>
      <c r="AD49" s="17">
        <v>0</v>
      </c>
      <c r="AE49" s="17">
        <v>0</v>
      </c>
      <c r="AF49" s="17">
        <v>0</v>
      </c>
      <c r="AG49" s="12">
        <v>0</v>
      </c>
      <c r="AH49" s="16">
        <v>1201822.7551523133</v>
      </c>
      <c r="AI49" s="17">
        <v>0</v>
      </c>
      <c r="AJ49" s="17">
        <v>0</v>
      </c>
      <c r="AK49" s="17">
        <v>0</v>
      </c>
      <c r="AL49" s="17">
        <v>0</v>
      </c>
      <c r="AM49" s="17">
        <v>34274</v>
      </c>
      <c r="AN49" s="17">
        <v>17243.72</v>
      </c>
      <c r="AO49" s="12">
        <v>1253340.4751523132</v>
      </c>
      <c r="AP49" s="16">
        <v>0</v>
      </c>
      <c r="AQ49" s="17">
        <v>0</v>
      </c>
      <c r="AR49" s="17">
        <v>0</v>
      </c>
      <c r="AS49" s="17">
        <v>0</v>
      </c>
      <c r="AT49" s="17">
        <v>0</v>
      </c>
      <c r="AU49" s="17">
        <v>0</v>
      </c>
      <c r="AV49" s="17">
        <v>0</v>
      </c>
      <c r="AW49" s="12">
        <v>0</v>
      </c>
      <c r="AX49" s="16">
        <v>0</v>
      </c>
      <c r="AY49" s="17">
        <v>0</v>
      </c>
      <c r="AZ49" s="17">
        <v>0</v>
      </c>
      <c r="BA49" s="17">
        <v>0</v>
      </c>
      <c r="BB49" s="17">
        <v>0</v>
      </c>
      <c r="BC49" s="17">
        <v>0</v>
      </c>
      <c r="BD49" s="17">
        <v>0</v>
      </c>
      <c r="BE49" s="12">
        <v>0</v>
      </c>
      <c r="BF49" s="16">
        <v>0</v>
      </c>
      <c r="BG49" s="17">
        <v>0</v>
      </c>
      <c r="BH49" s="17">
        <v>0</v>
      </c>
      <c r="BI49" s="17">
        <v>0</v>
      </c>
      <c r="BJ49" s="17">
        <v>0</v>
      </c>
      <c r="BK49" s="17">
        <v>0</v>
      </c>
      <c r="BL49" s="17">
        <v>0</v>
      </c>
      <c r="BM49" s="12">
        <v>0</v>
      </c>
      <c r="BN49" s="16">
        <v>0</v>
      </c>
      <c r="BO49" s="17">
        <v>0</v>
      </c>
      <c r="BP49" s="17">
        <v>0</v>
      </c>
      <c r="BQ49" s="17">
        <v>0</v>
      </c>
      <c r="BR49" s="17">
        <v>0</v>
      </c>
      <c r="BS49" s="17">
        <v>0</v>
      </c>
      <c r="BT49" s="17">
        <v>0</v>
      </c>
      <c r="BU49" s="12">
        <v>0</v>
      </c>
      <c r="BV49" s="16">
        <v>0</v>
      </c>
      <c r="BW49" s="17">
        <v>152651</v>
      </c>
      <c r="BX49" s="17">
        <v>0</v>
      </c>
      <c r="BY49" s="17">
        <v>0</v>
      </c>
      <c r="BZ49" s="17">
        <v>0</v>
      </c>
      <c r="CA49" s="17">
        <v>0</v>
      </c>
      <c r="CB49" s="17">
        <v>0</v>
      </c>
      <c r="CC49" s="12">
        <v>152651</v>
      </c>
    </row>
    <row r="50" spans="1:81" x14ac:dyDescent="0.25">
      <c r="A50" s="4" t="s">
        <v>41</v>
      </c>
      <c r="B50" s="67">
        <v>0</v>
      </c>
      <c r="C50" s="53">
        <v>12188</v>
      </c>
      <c r="D50" s="53">
        <v>122283</v>
      </c>
      <c r="E50" s="53">
        <v>0</v>
      </c>
      <c r="F50" s="53">
        <v>0</v>
      </c>
      <c r="G50" s="53">
        <v>0</v>
      </c>
      <c r="H50" s="53">
        <v>0</v>
      </c>
      <c r="I50" s="68">
        <v>134471</v>
      </c>
      <c r="J50" s="16">
        <v>0</v>
      </c>
      <c r="K50" s="17">
        <v>0</v>
      </c>
      <c r="L50" s="17">
        <v>0</v>
      </c>
      <c r="M50" s="17">
        <v>0</v>
      </c>
      <c r="N50" s="17">
        <v>0</v>
      </c>
      <c r="O50" s="17">
        <v>0</v>
      </c>
      <c r="P50" s="17">
        <v>0</v>
      </c>
      <c r="Q50" s="12">
        <v>0</v>
      </c>
      <c r="R50" s="16">
        <v>0</v>
      </c>
      <c r="S50" s="17">
        <v>0</v>
      </c>
      <c r="T50" s="17">
        <v>0</v>
      </c>
      <c r="U50" s="17">
        <v>0</v>
      </c>
      <c r="V50" s="17">
        <v>0</v>
      </c>
      <c r="W50" s="17">
        <v>0</v>
      </c>
      <c r="X50" s="17">
        <v>0</v>
      </c>
      <c r="Y50" s="12">
        <v>0</v>
      </c>
      <c r="Z50" s="16">
        <v>0</v>
      </c>
      <c r="AA50" s="17">
        <v>12188</v>
      </c>
      <c r="AB50" s="17">
        <v>0</v>
      </c>
      <c r="AC50" s="17">
        <v>0</v>
      </c>
      <c r="AD50" s="17">
        <v>0</v>
      </c>
      <c r="AE50" s="17">
        <v>0</v>
      </c>
      <c r="AF50" s="17">
        <v>0</v>
      </c>
      <c r="AG50" s="12">
        <v>12188</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122283</v>
      </c>
      <c r="BA50" s="17">
        <v>0</v>
      </c>
      <c r="BB50" s="17">
        <v>0</v>
      </c>
      <c r="BC50" s="17">
        <v>0</v>
      </c>
      <c r="BD50" s="17">
        <v>0</v>
      </c>
      <c r="BE50" s="12">
        <v>122283</v>
      </c>
      <c r="BF50" s="16">
        <v>0</v>
      </c>
      <c r="BG50" s="17">
        <v>0</v>
      </c>
      <c r="BH50" s="17">
        <v>0</v>
      </c>
      <c r="BI50" s="17">
        <v>0</v>
      </c>
      <c r="BJ50" s="17">
        <v>0</v>
      </c>
      <c r="BK50" s="17">
        <v>0</v>
      </c>
      <c r="BL50" s="17">
        <v>0</v>
      </c>
      <c r="BM50" s="12">
        <v>0</v>
      </c>
      <c r="BN50" s="16">
        <v>0</v>
      </c>
      <c r="BO50" s="17">
        <v>0</v>
      </c>
      <c r="BP50" s="17">
        <v>0</v>
      </c>
      <c r="BQ50" s="17">
        <v>0</v>
      </c>
      <c r="BR50" s="17">
        <v>0</v>
      </c>
      <c r="BS50" s="17">
        <v>0</v>
      </c>
      <c r="BT50" s="17">
        <v>0</v>
      </c>
      <c r="BU50" s="12">
        <v>0</v>
      </c>
      <c r="BV50" s="16">
        <v>0</v>
      </c>
      <c r="BW50" s="17">
        <v>0</v>
      </c>
      <c r="BX50" s="17">
        <v>0</v>
      </c>
      <c r="BY50" s="17">
        <v>0</v>
      </c>
      <c r="BZ50" s="17">
        <v>0</v>
      </c>
      <c r="CA50" s="17">
        <v>0</v>
      </c>
      <c r="CB50" s="17">
        <v>0</v>
      </c>
      <c r="CC50" s="12">
        <v>0</v>
      </c>
    </row>
    <row r="51" spans="1:81" x14ac:dyDescent="0.25">
      <c r="A51" s="4" t="s">
        <v>42</v>
      </c>
      <c r="B51" s="67">
        <v>13695131</v>
      </c>
      <c r="C51" s="53">
        <v>146557</v>
      </c>
      <c r="D51" s="53">
        <v>129183</v>
      </c>
      <c r="E51" s="53">
        <v>0</v>
      </c>
      <c r="F51" s="53">
        <v>125141</v>
      </c>
      <c r="G51" s="53">
        <v>15191</v>
      </c>
      <c r="H51" s="53">
        <v>3071000</v>
      </c>
      <c r="I51" s="68">
        <v>17182203</v>
      </c>
      <c r="J51" s="16">
        <v>296362</v>
      </c>
      <c r="K51" s="17">
        <v>0</v>
      </c>
      <c r="L51" s="17">
        <v>0</v>
      </c>
      <c r="M51" s="17">
        <v>0</v>
      </c>
      <c r="N51" s="17">
        <v>0</v>
      </c>
      <c r="O51" s="17">
        <v>0</v>
      </c>
      <c r="P51" s="17">
        <v>0</v>
      </c>
      <c r="Q51" s="12">
        <v>296362</v>
      </c>
      <c r="R51" s="16">
        <v>0</v>
      </c>
      <c r="S51" s="17">
        <v>0</v>
      </c>
      <c r="T51" s="17">
        <v>0</v>
      </c>
      <c r="U51" s="17">
        <v>0</v>
      </c>
      <c r="V51" s="17">
        <v>0</v>
      </c>
      <c r="W51" s="17">
        <v>0</v>
      </c>
      <c r="X51" s="17">
        <v>0</v>
      </c>
      <c r="Y51" s="12">
        <v>0</v>
      </c>
      <c r="Z51" s="16">
        <v>0</v>
      </c>
      <c r="AA51" s="17">
        <v>0</v>
      </c>
      <c r="AB51" s="17">
        <v>129183</v>
      </c>
      <c r="AC51" s="17">
        <v>0</v>
      </c>
      <c r="AD51" s="17">
        <v>0</v>
      </c>
      <c r="AE51" s="17">
        <v>0</v>
      </c>
      <c r="AF51" s="17">
        <v>0</v>
      </c>
      <c r="AG51" s="12">
        <v>129183</v>
      </c>
      <c r="AH51" s="16">
        <v>10261682</v>
      </c>
      <c r="AI51" s="17">
        <v>0</v>
      </c>
      <c r="AJ51" s="17">
        <v>0</v>
      </c>
      <c r="AK51" s="17">
        <v>0</v>
      </c>
      <c r="AL51" s="17">
        <v>0</v>
      </c>
      <c r="AM51" s="17">
        <v>0</v>
      </c>
      <c r="AN51" s="17">
        <v>0</v>
      </c>
      <c r="AO51" s="12">
        <v>10261682</v>
      </c>
      <c r="AP51" s="16">
        <v>2881122</v>
      </c>
      <c r="AQ51" s="17">
        <v>0</v>
      </c>
      <c r="AR51" s="17">
        <v>0</v>
      </c>
      <c r="AS51" s="17">
        <v>0</v>
      </c>
      <c r="AT51" s="17">
        <v>0</v>
      </c>
      <c r="AU51" s="17">
        <v>0</v>
      </c>
      <c r="AV51" s="17">
        <v>3071000</v>
      </c>
      <c r="AW51" s="12">
        <v>5952122</v>
      </c>
      <c r="AX51" s="16">
        <v>254029</v>
      </c>
      <c r="AY51" s="17">
        <v>0</v>
      </c>
      <c r="AZ51" s="17">
        <v>0</v>
      </c>
      <c r="BA51" s="17">
        <v>0</v>
      </c>
      <c r="BB51" s="17">
        <v>32624</v>
      </c>
      <c r="BC51" s="17">
        <v>0</v>
      </c>
      <c r="BD51" s="17">
        <v>0</v>
      </c>
      <c r="BE51" s="12">
        <v>286653</v>
      </c>
      <c r="BF51" s="16">
        <v>0</v>
      </c>
      <c r="BG51" s="17">
        <v>0</v>
      </c>
      <c r="BH51" s="17">
        <v>0</v>
      </c>
      <c r="BI51" s="17">
        <v>0</v>
      </c>
      <c r="BJ51" s="17">
        <v>92517</v>
      </c>
      <c r="BK51" s="17">
        <v>15191</v>
      </c>
      <c r="BL51" s="17">
        <v>0</v>
      </c>
      <c r="BM51" s="12">
        <v>107708</v>
      </c>
      <c r="BN51" s="16">
        <v>305</v>
      </c>
      <c r="BO51" s="17">
        <v>0</v>
      </c>
      <c r="BP51" s="17">
        <v>0</v>
      </c>
      <c r="BQ51" s="17">
        <v>0</v>
      </c>
      <c r="BR51" s="17">
        <v>0</v>
      </c>
      <c r="BS51" s="17">
        <v>0</v>
      </c>
      <c r="BT51" s="17">
        <v>0</v>
      </c>
      <c r="BU51" s="12">
        <v>305</v>
      </c>
      <c r="BV51" s="16">
        <v>1631</v>
      </c>
      <c r="BW51" s="17">
        <v>146557</v>
      </c>
      <c r="BX51" s="17">
        <v>0</v>
      </c>
      <c r="BY51" s="17">
        <v>0</v>
      </c>
      <c r="BZ51" s="17">
        <v>0</v>
      </c>
      <c r="CA51" s="17">
        <v>0</v>
      </c>
      <c r="CB51" s="17">
        <v>0</v>
      </c>
      <c r="CC51" s="12">
        <v>148188</v>
      </c>
    </row>
    <row r="52" spans="1:81" x14ac:dyDescent="0.25">
      <c r="A52" s="4" t="s">
        <v>43</v>
      </c>
      <c r="B52" s="67">
        <v>1504344.26</v>
      </c>
      <c r="C52" s="53">
        <v>0</v>
      </c>
      <c r="D52" s="53">
        <v>1268500</v>
      </c>
      <c r="E52" s="53">
        <v>0</v>
      </c>
      <c r="F52" s="53">
        <v>0</v>
      </c>
      <c r="G52" s="53">
        <v>253546</v>
      </c>
      <c r="H52" s="53">
        <v>0</v>
      </c>
      <c r="I52" s="68">
        <v>3026390.26</v>
      </c>
      <c r="J52" s="16">
        <v>226183.5</v>
      </c>
      <c r="K52" s="17">
        <v>0</v>
      </c>
      <c r="L52" s="17">
        <v>0</v>
      </c>
      <c r="M52" s="17">
        <v>0</v>
      </c>
      <c r="N52" s="17">
        <v>0</v>
      </c>
      <c r="O52" s="17">
        <v>0</v>
      </c>
      <c r="P52" s="17">
        <v>0</v>
      </c>
      <c r="Q52" s="12">
        <v>226183.5</v>
      </c>
      <c r="R52" s="16">
        <v>0</v>
      </c>
      <c r="S52" s="17">
        <v>0</v>
      </c>
      <c r="T52" s="17">
        <v>67500</v>
      </c>
      <c r="U52" s="17">
        <v>0</v>
      </c>
      <c r="V52" s="17">
        <v>0</v>
      </c>
      <c r="W52" s="17">
        <v>0</v>
      </c>
      <c r="X52" s="17">
        <v>0</v>
      </c>
      <c r="Y52" s="12">
        <v>67500</v>
      </c>
      <c r="Z52" s="16">
        <v>2605.1999999999998</v>
      </c>
      <c r="AA52" s="17">
        <v>0</v>
      </c>
      <c r="AB52" s="17">
        <v>1201000</v>
      </c>
      <c r="AC52" s="17">
        <v>0</v>
      </c>
      <c r="AD52" s="17">
        <v>0</v>
      </c>
      <c r="AE52" s="17">
        <v>0</v>
      </c>
      <c r="AF52" s="17">
        <v>0</v>
      </c>
      <c r="AG52" s="12">
        <v>1203605.2</v>
      </c>
      <c r="AH52" s="16">
        <v>1071383.26</v>
      </c>
      <c r="AI52" s="17">
        <v>0</v>
      </c>
      <c r="AJ52" s="17">
        <v>0</v>
      </c>
      <c r="AK52" s="17">
        <v>0</v>
      </c>
      <c r="AL52" s="17">
        <v>0</v>
      </c>
      <c r="AM52" s="17">
        <v>0</v>
      </c>
      <c r="AN52" s="17">
        <v>0</v>
      </c>
      <c r="AO52" s="12">
        <v>1071383.26</v>
      </c>
      <c r="AP52" s="16">
        <v>31844.5</v>
      </c>
      <c r="AQ52" s="17">
        <v>0</v>
      </c>
      <c r="AR52" s="17">
        <v>0</v>
      </c>
      <c r="AS52" s="17">
        <v>0</v>
      </c>
      <c r="AT52" s="17">
        <v>0</v>
      </c>
      <c r="AU52" s="17">
        <v>0</v>
      </c>
      <c r="AV52" s="17">
        <v>0</v>
      </c>
      <c r="AW52" s="12">
        <v>31844.5</v>
      </c>
      <c r="AX52" s="16">
        <v>0</v>
      </c>
      <c r="AY52" s="17">
        <v>0</v>
      </c>
      <c r="AZ52" s="17">
        <v>0</v>
      </c>
      <c r="BA52" s="17">
        <v>0</v>
      </c>
      <c r="BB52" s="17">
        <v>0</v>
      </c>
      <c r="BC52" s="17">
        <v>0</v>
      </c>
      <c r="BD52" s="17">
        <v>0</v>
      </c>
      <c r="BE52" s="12">
        <v>0</v>
      </c>
      <c r="BF52" s="16">
        <v>7540</v>
      </c>
      <c r="BG52" s="17">
        <v>0</v>
      </c>
      <c r="BH52" s="17">
        <v>0</v>
      </c>
      <c r="BI52" s="17">
        <v>0</v>
      </c>
      <c r="BJ52" s="17">
        <v>0</v>
      </c>
      <c r="BK52" s="17">
        <v>0</v>
      </c>
      <c r="BL52" s="17">
        <v>0</v>
      </c>
      <c r="BM52" s="12">
        <v>7540</v>
      </c>
      <c r="BN52" s="16">
        <v>0</v>
      </c>
      <c r="BO52" s="17">
        <v>0</v>
      </c>
      <c r="BP52" s="17">
        <v>0</v>
      </c>
      <c r="BQ52" s="17">
        <v>0</v>
      </c>
      <c r="BR52" s="17">
        <v>0</v>
      </c>
      <c r="BS52" s="17">
        <v>0</v>
      </c>
      <c r="BT52" s="17">
        <v>0</v>
      </c>
      <c r="BU52" s="12">
        <v>0</v>
      </c>
      <c r="BV52" s="16">
        <v>164787.79999999999</v>
      </c>
      <c r="BW52" s="17">
        <v>0</v>
      </c>
      <c r="BX52" s="17">
        <v>0</v>
      </c>
      <c r="BY52" s="17">
        <v>0</v>
      </c>
      <c r="BZ52" s="17">
        <v>0</v>
      </c>
      <c r="CA52" s="17">
        <v>253546</v>
      </c>
      <c r="CB52" s="17">
        <v>0</v>
      </c>
      <c r="CC52" s="12">
        <v>418333.8</v>
      </c>
    </row>
    <row r="53" spans="1:81" x14ac:dyDescent="0.25">
      <c r="A53" s="4" t="s">
        <v>44</v>
      </c>
      <c r="B53" s="67">
        <v>83916000</v>
      </c>
      <c r="C53" s="53">
        <v>3297000</v>
      </c>
      <c r="D53" s="53">
        <v>412000</v>
      </c>
      <c r="E53" s="53">
        <v>0</v>
      </c>
      <c r="F53" s="53">
        <v>0</v>
      </c>
      <c r="G53" s="53">
        <v>35000</v>
      </c>
      <c r="H53" s="53">
        <v>8000</v>
      </c>
      <c r="I53" s="68">
        <v>87668000</v>
      </c>
      <c r="J53" s="16">
        <v>0</v>
      </c>
      <c r="K53" s="17">
        <v>0</v>
      </c>
      <c r="L53" s="17">
        <v>0</v>
      </c>
      <c r="M53" s="17">
        <v>0</v>
      </c>
      <c r="N53" s="17">
        <v>0</v>
      </c>
      <c r="O53" s="17">
        <v>0</v>
      </c>
      <c r="P53" s="17">
        <v>0</v>
      </c>
      <c r="Q53" s="12">
        <v>0</v>
      </c>
      <c r="R53" s="16">
        <v>0</v>
      </c>
      <c r="S53" s="17">
        <v>0</v>
      </c>
      <c r="T53" s="17">
        <v>0</v>
      </c>
      <c r="U53" s="17">
        <v>0</v>
      </c>
      <c r="V53" s="17">
        <v>0</v>
      </c>
      <c r="W53" s="17">
        <v>0</v>
      </c>
      <c r="X53" s="17">
        <v>0</v>
      </c>
      <c r="Y53" s="12">
        <v>0</v>
      </c>
      <c r="Z53" s="16">
        <v>2106000</v>
      </c>
      <c r="AA53" s="17">
        <v>148000</v>
      </c>
      <c r="AB53" s="17">
        <v>0</v>
      </c>
      <c r="AC53" s="17">
        <v>0</v>
      </c>
      <c r="AD53" s="17">
        <v>0</v>
      </c>
      <c r="AE53" s="17">
        <v>35000</v>
      </c>
      <c r="AF53" s="17">
        <v>0</v>
      </c>
      <c r="AG53" s="12">
        <v>2289000</v>
      </c>
      <c r="AH53" s="16">
        <v>41592000</v>
      </c>
      <c r="AI53" s="17">
        <v>0</v>
      </c>
      <c r="AJ53" s="17">
        <v>0</v>
      </c>
      <c r="AK53" s="17">
        <v>0</v>
      </c>
      <c r="AL53" s="17">
        <v>0</v>
      </c>
      <c r="AM53" s="17">
        <v>0</v>
      </c>
      <c r="AN53" s="17">
        <v>0</v>
      </c>
      <c r="AO53" s="12">
        <v>41592000</v>
      </c>
      <c r="AP53" s="16">
        <v>40218000</v>
      </c>
      <c r="AQ53" s="17">
        <v>3149000</v>
      </c>
      <c r="AR53" s="17">
        <v>412000</v>
      </c>
      <c r="AS53" s="17">
        <v>0</v>
      </c>
      <c r="AT53" s="17">
        <v>0</v>
      </c>
      <c r="AU53" s="17">
        <v>0</v>
      </c>
      <c r="AV53" s="17">
        <v>8000</v>
      </c>
      <c r="AW53" s="12">
        <v>43787000</v>
      </c>
      <c r="AX53" s="16">
        <v>0</v>
      </c>
      <c r="AY53" s="17">
        <v>0</v>
      </c>
      <c r="AZ53" s="17">
        <v>0</v>
      </c>
      <c r="BA53" s="17">
        <v>0</v>
      </c>
      <c r="BB53" s="17">
        <v>0</v>
      </c>
      <c r="BC53" s="17">
        <v>0</v>
      </c>
      <c r="BD53" s="17">
        <v>0</v>
      </c>
      <c r="BE53" s="12">
        <v>0</v>
      </c>
      <c r="BF53" s="16">
        <v>0</v>
      </c>
      <c r="BG53" s="17">
        <v>0</v>
      </c>
      <c r="BH53" s="17">
        <v>0</v>
      </c>
      <c r="BI53" s="17">
        <v>0</v>
      </c>
      <c r="BJ53" s="17">
        <v>0</v>
      </c>
      <c r="BK53" s="17">
        <v>0</v>
      </c>
      <c r="BL53" s="17">
        <v>0</v>
      </c>
      <c r="BM53" s="12">
        <v>0</v>
      </c>
      <c r="BN53" s="16">
        <v>0</v>
      </c>
      <c r="BO53" s="17">
        <v>0</v>
      </c>
      <c r="BP53" s="17">
        <v>0</v>
      </c>
      <c r="BQ53" s="17">
        <v>0</v>
      </c>
      <c r="BR53" s="17">
        <v>0</v>
      </c>
      <c r="BS53" s="17">
        <v>0</v>
      </c>
      <c r="BT53" s="17">
        <v>0</v>
      </c>
      <c r="BU53" s="12">
        <v>0</v>
      </c>
      <c r="BV53" s="16">
        <v>0</v>
      </c>
      <c r="BW53" s="17">
        <v>0</v>
      </c>
      <c r="BX53" s="17">
        <v>0</v>
      </c>
      <c r="BY53" s="17">
        <v>0</v>
      </c>
      <c r="BZ53" s="17">
        <v>0</v>
      </c>
      <c r="CA53" s="17">
        <v>0</v>
      </c>
      <c r="CB53" s="17">
        <v>0</v>
      </c>
      <c r="CC53" s="12">
        <v>0</v>
      </c>
    </row>
    <row r="54" spans="1:81" x14ac:dyDescent="0.25">
      <c r="A54" s="4" t="s">
        <v>264</v>
      </c>
      <c r="B54" s="67">
        <v>1082338</v>
      </c>
      <c r="C54" s="53">
        <v>0</v>
      </c>
      <c r="D54" s="53">
        <v>3854884</v>
      </c>
      <c r="E54" s="53">
        <v>0</v>
      </c>
      <c r="F54" s="53">
        <v>0</v>
      </c>
      <c r="G54" s="53">
        <v>0</v>
      </c>
      <c r="H54" s="53">
        <v>0</v>
      </c>
      <c r="I54" s="68">
        <v>4937222</v>
      </c>
      <c r="J54" s="16">
        <v>466739</v>
      </c>
      <c r="K54" s="17">
        <v>0</v>
      </c>
      <c r="L54" s="17">
        <v>0</v>
      </c>
      <c r="M54" s="17">
        <v>0</v>
      </c>
      <c r="N54" s="17">
        <v>0</v>
      </c>
      <c r="O54" s="17">
        <v>0</v>
      </c>
      <c r="P54" s="17">
        <v>0</v>
      </c>
      <c r="Q54" s="12">
        <v>466739</v>
      </c>
      <c r="R54" s="16">
        <v>0</v>
      </c>
      <c r="S54" s="17">
        <v>0</v>
      </c>
      <c r="T54" s="17">
        <v>0</v>
      </c>
      <c r="U54" s="17">
        <v>0</v>
      </c>
      <c r="V54" s="17">
        <v>0</v>
      </c>
      <c r="W54" s="17">
        <v>0</v>
      </c>
      <c r="X54" s="17">
        <v>0</v>
      </c>
      <c r="Y54" s="12">
        <v>0</v>
      </c>
      <c r="Z54" s="16">
        <v>615599</v>
      </c>
      <c r="AA54" s="17">
        <v>0</v>
      </c>
      <c r="AB54" s="17">
        <v>160750</v>
      </c>
      <c r="AC54" s="17">
        <v>0</v>
      </c>
      <c r="AD54" s="17">
        <v>0</v>
      </c>
      <c r="AE54" s="17">
        <v>0</v>
      </c>
      <c r="AF54" s="17">
        <v>0</v>
      </c>
      <c r="AG54" s="12">
        <v>776349</v>
      </c>
      <c r="AH54" s="16">
        <v>0</v>
      </c>
      <c r="AI54" s="17">
        <v>0</v>
      </c>
      <c r="AJ54" s="17">
        <v>0</v>
      </c>
      <c r="AK54" s="17">
        <v>0</v>
      </c>
      <c r="AL54" s="17">
        <v>0</v>
      </c>
      <c r="AM54" s="17">
        <v>0</v>
      </c>
      <c r="AN54" s="17">
        <v>0</v>
      </c>
      <c r="AO54" s="12">
        <v>0</v>
      </c>
      <c r="AP54" s="16">
        <v>0</v>
      </c>
      <c r="AQ54" s="17">
        <v>0</v>
      </c>
      <c r="AR54" s="17">
        <v>0</v>
      </c>
      <c r="AS54" s="17">
        <v>0</v>
      </c>
      <c r="AT54" s="17">
        <v>0</v>
      </c>
      <c r="AU54" s="17">
        <v>0</v>
      </c>
      <c r="AV54" s="17">
        <v>0</v>
      </c>
      <c r="AW54" s="12">
        <v>0</v>
      </c>
      <c r="AX54" s="16">
        <v>0</v>
      </c>
      <c r="AY54" s="17">
        <v>0</v>
      </c>
      <c r="AZ54" s="17">
        <v>3686500</v>
      </c>
      <c r="BA54" s="17">
        <v>0</v>
      </c>
      <c r="BB54" s="17">
        <v>0</v>
      </c>
      <c r="BC54" s="17">
        <v>0</v>
      </c>
      <c r="BD54" s="17">
        <v>0</v>
      </c>
      <c r="BE54" s="12">
        <v>3686500</v>
      </c>
      <c r="BF54" s="16">
        <v>0</v>
      </c>
      <c r="BG54" s="17">
        <v>0</v>
      </c>
      <c r="BH54" s="17">
        <v>7634</v>
      </c>
      <c r="BI54" s="17">
        <v>0</v>
      </c>
      <c r="BJ54" s="17">
        <v>0</v>
      </c>
      <c r="BK54" s="17">
        <v>0</v>
      </c>
      <c r="BL54" s="17">
        <v>0</v>
      </c>
      <c r="BM54" s="12">
        <v>7634</v>
      </c>
      <c r="BN54" s="16">
        <v>0</v>
      </c>
      <c r="BO54" s="17">
        <v>0</v>
      </c>
      <c r="BP54" s="17">
        <v>0</v>
      </c>
      <c r="BQ54" s="17">
        <v>0</v>
      </c>
      <c r="BR54" s="17">
        <v>0</v>
      </c>
      <c r="BS54" s="17">
        <v>0</v>
      </c>
      <c r="BT54" s="17">
        <v>0</v>
      </c>
      <c r="BU54" s="12">
        <v>0</v>
      </c>
      <c r="BV54" s="16">
        <v>0</v>
      </c>
      <c r="BW54" s="17">
        <v>0</v>
      </c>
      <c r="BX54" s="17">
        <v>0</v>
      </c>
      <c r="BY54" s="17">
        <v>0</v>
      </c>
      <c r="BZ54" s="17">
        <v>0</v>
      </c>
      <c r="CA54" s="17">
        <v>0</v>
      </c>
      <c r="CB54" s="17">
        <v>0</v>
      </c>
      <c r="CC54" s="12">
        <v>0</v>
      </c>
    </row>
    <row r="55" spans="1:81" x14ac:dyDescent="0.25">
      <c r="A55" s="4" t="s">
        <v>45</v>
      </c>
      <c r="B55" s="67">
        <v>553254.34</v>
      </c>
      <c r="C55" s="53">
        <v>0</v>
      </c>
      <c r="D55" s="53">
        <v>0</v>
      </c>
      <c r="E55" s="53">
        <v>0</v>
      </c>
      <c r="F55" s="53">
        <v>0</v>
      </c>
      <c r="G55" s="53">
        <v>-268</v>
      </c>
      <c r="H55" s="53">
        <v>0</v>
      </c>
      <c r="I55" s="68">
        <v>552986.34</v>
      </c>
      <c r="J55" s="16">
        <v>0</v>
      </c>
      <c r="K55" s="17">
        <v>0</v>
      </c>
      <c r="L55" s="17">
        <v>0</v>
      </c>
      <c r="M55" s="17">
        <v>0</v>
      </c>
      <c r="N55" s="17">
        <v>0</v>
      </c>
      <c r="O55" s="17">
        <v>0</v>
      </c>
      <c r="P55" s="17">
        <v>0</v>
      </c>
      <c r="Q55" s="12">
        <v>0</v>
      </c>
      <c r="R55" s="16">
        <v>0</v>
      </c>
      <c r="S55" s="17">
        <v>0</v>
      </c>
      <c r="T55" s="17">
        <v>0</v>
      </c>
      <c r="U55" s="17">
        <v>0</v>
      </c>
      <c r="V55" s="17">
        <v>0</v>
      </c>
      <c r="W55" s="17">
        <v>0</v>
      </c>
      <c r="X55" s="17">
        <v>0</v>
      </c>
      <c r="Y55" s="12">
        <v>0</v>
      </c>
      <c r="Z55" s="16">
        <v>0</v>
      </c>
      <c r="AA55" s="17">
        <v>0</v>
      </c>
      <c r="AB55" s="17">
        <v>0</v>
      </c>
      <c r="AC55" s="17">
        <v>0</v>
      </c>
      <c r="AD55" s="17">
        <v>0</v>
      </c>
      <c r="AE55" s="17">
        <v>0</v>
      </c>
      <c r="AF55" s="17">
        <v>0</v>
      </c>
      <c r="AG55" s="12">
        <v>0</v>
      </c>
      <c r="AH55" s="16">
        <v>551381.34</v>
      </c>
      <c r="AI55" s="17">
        <v>0</v>
      </c>
      <c r="AJ55" s="17">
        <v>0</v>
      </c>
      <c r="AK55" s="17">
        <v>0</v>
      </c>
      <c r="AL55" s="17">
        <v>0</v>
      </c>
      <c r="AM55" s="17">
        <v>-268</v>
      </c>
      <c r="AN55" s="17">
        <v>0</v>
      </c>
      <c r="AO55" s="12">
        <v>551113.34</v>
      </c>
      <c r="AP55" s="16">
        <v>0</v>
      </c>
      <c r="AQ55" s="17">
        <v>0</v>
      </c>
      <c r="AR55" s="17">
        <v>0</v>
      </c>
      <c r="AS55" s="17">
        <v>0</v>
      </c>
      <c r="AT55" s="17">
        <v>0</v>
      </c>
      <c r="AU55" s="17">
        <v>0</v>
      </c>
      <c r="AV55" s="17">
        <v>0</v>
      </c>
      <c r="AW55" s="12">
        <v>0</v>
      </c>
      <c r="AX55" s="16">
        <v>1873</v>
      </c>
      <c r="AY55" s="17">
        <v>0</v>
      </c>
      <c r="AZ55" s="17">
        <v>0</v>
      </c>
      <c r="BA55" s="17">
        <v>0</v>
      </c>
      <c r="BB55" s="17">
        <v>0</v>
      </c>
      <c r="BC55" s="17">
        <v>0</v>
      </c>
      <c r="BD55" s="17">
        <v>0</v>
      </c>
      <c r="BE55" s="12">
        <v>1873</v>
      </c>
      <c r="BF55" s="16">
        <v>0</v>
      </c>
      <c r="BG55" s="17">
        <v>0</v>
      </c>
      <c r="BH55" s="17">
        <v>0</v>
      </c>
      <c r="BI55" s="17">
        <v>0</v>
      </c>
      <c r="BJ55" s="17">
        <v>0</v>
      </c>
      <c r="BK55" s="17">
        <v>0</v>
      </c>
      <c r="BL55" s="17">
        <v>0</v>
      </c>
      <c r="BM55" s="12">
        <v>0</v>
      </c>
      <c r="BN55" s="16">
        <v>0</v>
      </c>
      <c r="BO55" s="17">
        <v>0</v>
      </c>
      <c r="BP55" s="17">
        <v>0</v>
      </c>
      <c r="BQ55" s="17">
        <v>0</v>
      </c>
      <c r="BR55" s="17">
        <v>0</v>
      </c>
      <c r="BS55" s="17">
        <v>0</v>
      </c>
      <c r="BT55" s="17">
        <v>0</v>
      </c>
      <c r="BU55" s="12">
        <v>0</v>
      </c>
      <c r="BV55" s="16">
        <v>0</v>
      </c>
      <c r="BW55" s="17">
        <v>0</v>
      </c>
      <c r="BX55" s="17">
        <v>0</v>
      </c>
      <c r="BY55" s="17">
        <v>0</v>
      </c>
      <c r="BZ55" s="17">
        <v>0</v>
      </c>
      <c r="CA55" s="17">
        <v>0</v>
      </c>
      <c r="CB55" s="17">
        <v>0</v>
      </c>
      <c r="CC55" s="12">
        <v>0</v>
      </c>
    </row>
    <row r="56" spans="1:81" x14ac:dyDescent="0.25">
      <c r="A56" s="4" t="s">
        <v>46</v>
      </c>
      <c r="B56" s="67">
        <v>50363.71</v>
      </c>
      <c r="C56" s="53">
        <v>68708</v>
      </c>
      <c r="D56" s="53">
        <v>10000</v>
      </c>
      <c r="E56" s="53">
        <v>0</v>
      </c>
      <c r="F56" s="53">
        <v>0</v>
      </c>
      <c r="G56" s="53">
        <v>0</v>
      </c>
      <c r="H56" s="53">
        <v>0</v>
      </c>
      <c r="I56" s="68">
        <v>129071.70999999999</v>
      </c>
      <c r="J56" s="16">
        <v>0</v>
      </c>
      <c r="K56" s="17">
        <v>0</v>
      </c>
      <c r="L56" s="17">
        <v>0</v>
      </c>
      <c r="M56" s="17">
        <v>0</v>
      </c>
      <c r="N56" s="17">
        <v>0</v>
      </c>
      <c r="O56" s="17">
        <v>0</v>
      </c>
      <c r="P56" s="17">
        <v>0</v>
      </c>
      <c r="Q56" s="12">
        <v>0</v>
      </c>
      <c r="R56" s="16">
        <v>0</v>
      </c>
      <c r="S56" s="17">
        <v>0</v>
      </c>
      <c r="T56" s="17">
        <v>0</v>
      </c>
      <c r="U56" s="17">
        <v>0</v>
      </c>
      <c r="V56" s="17">
        <v>0</v>
      </c>
      <c r="W56" s="17">
        <v>0</v>
      </c>
      <c r="X56" s="17">
        <v>0</v>
      </c>
      <c r="Y56" s="12">
        <v>0</v>
      </c>
      <c r="Z56" s="16">
        <v>0</v>
      </c>
      <c r="AA56" s="17">
        <v>0</v>
      </c>
      <c r="AB56" s="17">
        <v>0</v>
      </c>
      <c r="AC56" s="17">
        <v>0</v>
      </c>
      <c r="AD56" s="17">
        <v>0</v>
      </c>
      <c r="AE56" s="17">
        <v>0</v>
      </c>
      <c r="AF56" s="17">
        <v>0</v>
      </c>
      <c r="AG56" s="12">
        <v>0</v>
      </c>
      <c r="AH56" s="16">
        <v>22032.799999999999</v>
      </c>
      <c r="AI56" s="17">
        <v>0</v>
      </c>
      <c r="AJ56" s="17">
        <v>0</v>
      </c>
      <c r="AK56" s="17">
        <v>0</v>
      </c>
      <c r="AL56" s="17">
        <v>0</v>
      </c>
      <c r="AM56" s="17">
        <v>0</v>
      </c>
      <c r="AN56" s="17">
        <v>0</v>
      </c>
      <c r="AO56" s="12">
        <v>22032.799999999999</v>
      </c>
      <c r="AP56" s="16">
        <v>0</v>
      </c>
      <c r="AQ56" s="17">
        <v>0</v>
      </c>
      <c r="AR56" s="17">
        <v>0</v>
      </c>
      <c r="AS56" s="17">
        <v>0</v>
      </c>
      <c r="AT56" s="17">
        <v>0</v>
      </c>
      <c r="AU56" s="17">
        <v>0</v>
      </c>
      <c r="AV56" s="17">
        <v>0</v>
      </c>
      <c r="AW56" s="12">
        <v>0</v>
      </c>
      <c r="AX56" s="16">
        <v>0</v>
      </c>
      <c r="AY56" s="17">
        <v>0</v>
      </c>
      <c r="AZ56" s="17">
        <v>0</v>
      </c>
      <c r="BA56" s="17">
        <v>0</v>
      </c>
      <c r="BB56" s="17">
        <v>0</v>
      </c>
      <c r="BC56" s="17">
        <v>0</v>
      </c>
      <c r="BD56" s="17">
        <v>0</v>
      </c>
      <c r="BE56" s="12">
        <v>0</v>
      </c>
      <c r="BF56" s="16">
        <v>18490.91</v>
      </c>
      <c r="BG56" s="17">
        <v>0</v>
      </c>
      <c r="BH56" s="17">
        <v>0</v>
      </c>
      <c r="BI56" s="17">
        <v>0</v>
      </c>
      <c r="BJ56" s="17">
        <v>0</v>
      </c>
      <c r="BK56" s="17">
        <v>0</v>
      </c>
      <c r="BL56" s="17">
        <v>0</v>
      </c>
      <c r="BM56" s="12">
        <v>18490.91</v>
      </c>
      <c r="BN56" s="16">
        <v>0</v>
      </c>
      <c r="BO56" s="17">
        <v>0</v>
      </c>
      <c r="BP56" s="17">
        <v>0</v>
      </c>
      <c r="BQ56" s="17">
        <v>0</v>
      </c>
      <c r="BR56" s="17">
        <v>0</v>
      </c>
      <c r="BS56" s="17">
        <v>0</v>
      </c>
      <c r="BT56" s="17">
        <v>0</v>
      </c>
      <c r="BU56" s="12">
        <v>0</v>
      </c>
      <c r="BV56" s="16">
        <v>9840</v>
      </c>
      <c r="BW56" s="17">
        <v>68708</v>
      </c>
      <c r="BX56" s="17">
        <v>10000</v>
      </c>
      <c r="BY56" s="17">
        <v>0</v>
      </c>
      <c r="BZ56" s="17">
        <v>0</v>
      </c>
      <c r="CA56" s="17">
        <v>0</v>
      </c>
      <c r="CB56" s="17">
        <v>0</v>
      </c>
      <c r="CC56" s="12">
        <v>88548</v>
      </c>
    </row>
    <row r="57" spans="1:81" x14ac:dyDescent="0.25">
      <c r="A57" s="4" t="s">
        <v>47</v>
      </c>
      <c r="B57" s="67">
        <v>0</v>
      </c>
      <c r="C57" s="53">
        <v>0</v>
      </c>
      <c r="D57" s="53">
        <v>0</v>
      </c>
      <c r="E57" s="53">
        <v>0</v>
      </c>
      <c r="F57" s="53">
        <v>0</v>
      </c>
      <c r="G57" s="53">
        <v>31837</v>
      </c>
      <c r="H57" s="53">
        <v>0</v>
      </c>
      <c r="I57" s="68">
        <v>31837</v>
      </c>
      <c r="J57" s="16">
        <v>0</v>
      </c>
      <c r="K57" s="17">
        <v>0</v>
      </c>
      <c r="L57" s="17">
        <v>0</v>
      </c>
      <c r="M57" s="17">
        <v>0</v>
      </c>
      <c r="N57" s="17">
        <v>0</v>
      </c>
      <c r="O57" s="17">
        <v>0</v>
      </c>
      <c r="P57" s="17">
        <v>0</v>
      </c>
      <c r="Q57" s="12">
        <v>0</v>
      </c>
      <c r="R57" s="16">
        <v>0</v>
      </c>
      <c r="S57" s="17">
        <v>0</v>
      </c>
      <c r="T57" s="17">
        <v>0</v>
      </c>
      <c r="U57" s="17">
        <v>0</v>
      </c>
      <c r="V57" s="17">
        <v>0</v>
      </c>
      <c r="W57" s="17">
        <v>0</v>
      </c>
      <c r="X57" s="17">
        <v>0</v>
      </c>
      <c r="Y57" s="12">
        <v>0</v>
      </c>
      <c r="Z57" s="16">
        <v>0</v>
      </c>
      <c r="AA57" s="17">
        <v>0</v>
      </c>
      <c r="AB57" s="17">
        <v>0</v>
      </c>
      <c r="AC57" s="17">
        <v>0</v>
      </c>
      <c r="AD57" s="17">
        <v>0</v>
      </c>
      <c r="AE57" s="17">
        <v>0</v>
      </c>
      <c r="AF57" s="17">
        <v>0</v>
      </c>
      <c r="AG57" s="12">
        <v>0</v>
      </c>
      <c r="AH57" s="16">
        <v>0</v>
      </c>
      <c r="AI57" s="17">
        <v>0</v>
      </c>
      <c r="AJ57" s="17">
        <v>0</v>
      </c>
      <c r="AK57" s="17">
        <v>0</v>
      </c>
      <c r="AL57" s="17">
        <v>0</v>
      </c>
      <c r="AM57" s="17">
        <v>0</v>
      </c>
      <c r="AN57" s="17">
        <v>0</v>
      </c>
      <c r="AO57" s="12">
        <v>0</v>
      </c>
      <c r="AP57" s="16">
        <v>0</v>
      </c>
      <c r="AQ57" s="17">
        <v>0</v>
      </c>
      <c r="AR57" s="17">
        <v>0</v>
      </c>
      <c r="AS57" s="17">
        <v>0</v>
      </c>
      <c r="AT57" s="17">
        <v>0</v>
      </c>
      <c r="AU57" s="17">
        <v>0</v>
      </c>
      <c r="AV57" s="17">
        <v>0</v>
      </c>
      <c r="AW57" s="12">
        <v>0</v>
      </c>
      <c r="AX57" s="16">
        <v>0</v>
      </c>
      <c r="AY57" s="17">
        <v>0</v>
      </c>
      <c r="AZ57" s="17">
        <v>0</v>
      </c>
      <c r="BA57" s="17">
        <v>0</v>
      </c>
      <c r="BB57" s="17">
        <v>0</v>
      </c>
      <c r="BC57" s="17">
        <v>0</v>
      </c>
      <c r="BD57" s="17">
        <v>0</v>
      </c>
      <c r="BE57" s="12">
        <v>0</v>
      </c>
      <c r="BF57" s="16">
        <v>0</v>
      </c>
      <c r="BG57" s="17">
        <v>0</v>
      </c>
      <c r="BH57" s="17">
        <v>0</v>
      </c>
      <c r="BI57" s="17">
        <v>0</v>
      </c>
      <c r="BJ57" s="17">
        <v>0</v>
      </c>
      <c r="BK57" s="17">
        <v>0</v>
      </c>
      <c r="BL57" s="17">
        <v>0</v>
      </c>
      <c r="BM57" s="12">
        <v>0</v>
      </c>
      <c r="BN57" s="16">
        <v>0</v>
      </c>
      <c r="BO57" s="17">
        <v>0</v>
      </c>
      <c r="BP57" s="17">
        <v>0</v>
      </c>
      <c r="BQ57" s="17">
        <v>0</v>
      </c>
      <c r="BR57" s="17">
        <v>0</v>
      </c>
      <c r="BS57" s="17">
        <v>0</v>
      </c>
      <c r="BT57" s="17">
        <v>0</v>
      </c>
      <c r="BU57" s="12">
        <v>0</v>
      </c>
      <c r="BV57" s="16">
        <v>0</v>
      </c>
      <c r="BW57" s="17">
        <v>0</v>
      </c>
      <c r="BX57" s="17">
        <v>0</v>
      </c>
      <c r="BY57" s="17">
        <v>0</v>
      </c>
      <c r="BZ57" s="17">
        <v>0</v>
      </c>
      <c r="CA57" s="17">
        <v>31837</v>
      </c>
      <c r="CB57" s="17">
        <v>0</v>
      </c>
      <c r="CC57" s="12">
        <v>31837</v>
      </c>
    </row>
    <row r="58" spans="1:81" x14ac:dyDescent="0.25">
      <c r="A58" s="4" t="s">
        <v>48</v>
      </c>
      <c r="B58" s="67">
        <v>6323966</v>
      </c>
      <c r="C58" s="53">
        <v>328000</v>
      </c>
      <c r="D58" s="53">
        <v>0</v>
      </c>
      <c r="E58" s="53">
        <v>0</v>
      </c>
      <c r="F58" s="53">
        <v>25000</v>
      </c>
      <c r="G58" s="53">
        <v>450843</v>
      </c>
      <c r="H58" s="53">
        <v>520107</v>
      </c>
      <c r="I58" s="68">
        <v>7647916</v>
      </c>
      <c r="J58" s="16">
        <v>0</v>
      </c>
      <c r="K58" s="17">
        <v>0</v>
      </c>
      <c r="L58" s="17">
        <v>0</v>
      </c>
      <c r="M58" s="17">
        <v>0</v>
      </c>
      <c r="N58" s="17">
        <v>0</v>
      </c>
      <c r="O58" s="17">
        <v>0</v>
      </c>
      <c r="P58" s="17">
        <v>0</v>
      </c>
      <c r="Q58" s="12">
        <v>0</v>
      </c>
      <c r="R58" s="16">
        <v>0</v>
      </c>
      <c r="S58" s="17">
        <v>0</v>
      </c>
      <c r="T58" s="17">
        <v>0</v>
      </c>
      <c r="U58" s="17">
        <v>0</v>
      </c>
      <c r="V58" s="17">
        <v>0</v>
      </c>
      <c r="W58" s="17">
        <v>0</v>
      </c>
      <c r="X58" s="17">
        <v>0</v>
      </c>
      <c r="Y58" s="12">
        <v>0</v>
      </c>
      <c r="Z58" s="16">
        <v>0</v>
      </c>
      <c r="AA58" s="17">
        <v>328000</v>
      </c>
      <c r="AB58" s="17">
        <v>0</v>
      </c>
      <c r="AC58" s="17">
        <v>0</v>
      </c>
      <c r="AD58" s="17">
        <v>0</v>
      </c>
      <c r="AE58" s="17">
        <v>6710</v>
      </c>
      <c r="AF58" s="17">
        <v>15487</v>
      </c>
      <c r="AG58" s="12">
        <v>350197</v>
      </c>
      <c r="AH58" s="16">
        <v>6323966</v>
      </c>
      <c r="AI58" s="17">
        <v>0</v>
      </c>
      <c r="AJ58" s="17">
        <v>0</v>
      </c>
      <c r="AK58" s="17">
        <v>0</v>
      </c>
      <c r="AL58" s="17">
        <v>0</v>
      </c>
      <c r="AM58" s="17">
        <v>0</v>
      </c>
      <c r="AN58" s="17">
        <v>1445</v>
      </c>
      <c r="AO58" s="12">
        <v>6325411</v>
      </c>
      <c r="AP58" s="16">
        <v>0</v>
      </c>
      <c r="AQ58" s="17">
        <v>0</v>
      </c>
      <c r="AR58" s="17">
        <v>0</v>
      </c>
      <c r="AS58" s="17">
        <v>0</v>
      </c>
      <c r="AT58" s="17">
        <v>0</v>
      </c>
      <c r="AU58" s="17">
        <v>380000</v>
      </c>
      <c r="AV58" s="17">
        <v>0</v>
      </c>
      <c r="AW58" s="12">
        <v>380000</v>
      </c>
      <c r="AX58" s="16">
        <v>0</v>
      </c>
      <c r="AY58" s="17">
        <v>0</v>
      </c>
      <c r="AZ58" s="17">
        <v>0</v>
      </c>
      <c r="BA58" s="17">
        <v>0</v>
      </c>
      <c r="BB58" s="17">
        <v>25000</v>
      </c>
      <c r="BC58" s="17">
        <v>15239</v>
      </c>
      <c r="BD58" s="17">
        <v>416153</v>
      </c>
      <c r="BE58" s="12">
        <v>456392</v>
      </c>
      <c r="BF58" s="16">
        <v>0</v>
      </c>
      <c r="BG58" s="17">
        <v>0</v>
      </c>
      <c r="BH58" s="17">
        <v>0</v>
      </c>
      <c r="BI58" s="17">
        <v>0</v>
      </c>
      <c r="BJ58" s="17">
        <v>0</v>
      </c>
      <c r="BK58" s="17">
        <v>0</v>
      </c>
      <c r="BL58" s="17">
        <v>86562</v>
      </c>
      <c r="BM58" s="12">
        <v>86562</v>
      </c>
      <c r="BN58" s="16">
        <v>0</v>
      </c>
      <c r="BO58" s="17">
        <v>0</v>
      </c>
      <c r="BP58" s="17">
        <v>0</v>
      </c>
      <c r="BQ58" s="17">
        <v>0</v>
      </c>
      <c r="BR58" s="17">
        <v>0</v>
      </c>
      <c r="BS58" s="17">
        <v>0</v>
      </c>
      <c r="BT58" s="17">
        <v>460</v>
      </c>
      <c r="BU58" s="12">
        <v>460</v>
      </c>
      <c r="BV58" s="16">
        <v>0</v>
      </c>
      <c r="BW58" s="17">
        <v>0</v>
      </c>
      <c r="BX58" s="17">
        <v>0</v>
      </c>
      <c r="BY58" s="17">
        <v>0</v>
      </c>
      <c r="BZ58" s="17">
        <v>0</v>
      </c>
      <c r="CA58" s="17">
        <v>48894</v>
      </c>
      <c r="CB58" s="17">
        <v>0</v>
      </c>
      <c r="CC58" s="12">
        <v>48894</v>
      </c>
    </row>
    <row r="59" spans="1:81" x14ac:dyDescent="0.25">
      <c r="A59" s="4" t="s">
        <v>49</v>
      </c>
      <c r="B59" s="67">
        <v>5329350.0799999991</v>
      </c>
      <c r="C59" s="53">
        <v>221402</v>
      </c>
      <c r="D59" s="53">
        <v>10000</v>
      </c>
      <c r="E59" s="53">
        <v>103352.88</v>
      </c>
      <c r="F59" s="53">
        <v>0</v>
      </c>
      <c r="G59" s="53">
        <v>60000</v>
      </c>
      <c r="H59" s="53">
        <v>58.929999999999993</v>
      </c>
      <c r="I59" s="68">
        <v>5724163.8899999987</v>
      </c>
      <c r="J59" s="16">
        <v>0</v>
      </c>
      <c r="K59" s="17">
        <v>0</v>
      </c>
      <c r="L59" s="17">
        <v>0</v>
      </c>
      <c r="M59" s="17">
        <v>0</v>
      </c>
      <c r="N59" s="17">
        <v>0</v>
      </c>
      <c r="O59" s="17">
        <v>0</v>
      </c>
      <c r="P59" s="17">
        <v>0</v>
      </c>
      <c r="Q59" s="12">
        <v>0</v>
      </c>
      <c r="R59" s="16">
        <v>0</v>
      </c>
      <c r="S59" s="17">
        <v>0</v>
      </c>
      <c r="T59" s="17">
        <v>0</v>
      </c>
      <c r="U59" s="17">
        <v>0</v>
      </c>
      <c r="V59" s="17">
        <v>0</v>
      </c>
      <c r="W59" s="17">
        <v>0</v>
      </c>
      <c r="X59" s="17">
        <v>0</v>
      </c>
      <c r="Y59" s="12">
        <v>0</v>
      </c>
      <c r="Z59" s="16">
        <v>68226.91</v>
      </c>
      <c r="AA59" s="17">
        <v>0</v>
      </c>
      <c r="AB59" s="17">
        <v>10000</v>
      </c>
      <c r="AC59" s="17">
        <v>0</v>
      </c>
      <c r="AD59" s="17">
        <v>0</v>
      </c>
      <c r="AE59" s="17">
        <v>0</v>
      </c>
      <c r="AF59" s="17">
        <v>0</v>
      </c>
      <c r="AG59" s="12">
        <v>78226.91</v>
      </c>
      <c r="AH59" s="16">
        <v>4495494.5099999988</v>
      </c>
      <c r="AI59" s="17">
        <v>0</v>
      </c>
      <c r="AJ59" s="17">
        <v>0</v>
      </c>
      <c r="AK59" s="17">
        <v>0</v>
      </c>
      <c r="AL59" s="17">
        <v>0</v>
      </c>
      <c r="AM59" s="17">
        <v>0</v>
      </c>
      <c r="AN59" s="17">
        <v>19.63</v>
      </c>
      <c r="AO59" s="12">
        <v>4495514.1399999987</v>
      </c>
      <c r="AP59" s="16">
        <v>86750.3</v>
      </c>
      <c r="AQ59" s="17">
        <v>0</v>
      </c>
      <c r="AR59" s="17">
        <v>0</v>
      </c>
      <c r="AS59" s="17">
        <v>0</v>
      </c>
      <c r="AT59" s="17">
        <v>0</v>
      </c>
      <c r="AU59" s="17">
        <v>0</v>
      </c>
      <c r="AV59" s="17">
        <v>0</v>
      </c>
      <c r="AW59" s="12">
        <v>86750.3</v>
      </c>
      <c r="AX59" s="16">
        <v>105547.73</v>
      </c>
      <c r="AY59" s="17">
        <v>0</v>
      </c>
      <c r="AZ59" s="17">
        <v>0</v>
      </c>
      <c r="BA59" s="17">
        <v>0</v>
      </c>
      <c r="BB59" s="17">
        <v>0</v>
      </c>
      <c r="BC59" s="17">
        <v>0</v>
      </c>
      <c r="BD59" s="17">
        <v>0</v>
      </c>
      <c r="BE59" s="12">
        <v>105547.73</v>
      </c>
      <c r="BF59" s="16">
        <v>0</v>
      </c>
      <c r="BG59" s="17">
        <v>0</v>
      </c>
      <c r="BH59" s="17">
        <v>0</v>
      </c>
      <c r="BI59" s="17">
        <v>103352.88</v>
      </c>
      <c r="BJ59" s="17">
        <v>0</v>
      </c>
      <c r="BK59" s="17">
        <v>0</v>
      </c>
      <c r="BL59" s="17">
        <v>0</v>
      </c>
      <c r="BM59" s="12">
        <v>103352.88</v>
      </c>
      <c r="BN59" s="16">
        <v>0</v>
      </c>
      <c r="BO59" s="17">
        <v>0</v>
      </c>
      <c r="BP59" s="17">
        <v>0</v>
      </c>
      <c r="BQ59" s="17">
        <v>0</v>
      </c>
      <c r="BR59" s="17">
        <v>0</v>
      </c>
      <c r="BS59" s="17">
        <v>0</v>
      </c>
      <c r="BT59" s="17">
        <v>39.299999999999997</v>
      </c>
      <c r="BU59" s="12">
        <v>39.299999999999997</v>
      </c>
      <c r="BV59" s="16">
        <v>573330.62999999989</v>
      </c>
      <c r="BW59" s="17">
        <v>221402</v>
      </c>
      <c r="BX59" s="17">
        <v>0</v>
      </c>
      <c r="BY59" s="17">
        <v>0</v>
      </c>
      <c r="BZ59" s="17">
        <v>0</v>
      </c>
      <c r="CA59" s="17">
        <v>60000</v>
      </c>
      <c r="CB59" s="17">
        <v>0</v>
      </c>
      <c r="CC59" s="12">
        <v>854732.62999999989</v>
      </c>
    </row>
    <row r="60" spans="1:81" x14ac:dyDescent="0.25">
      <c r="A60" s="4" t="s">
        <v>50</v>
      </c>
      <c r="B60" s="67">
        <v>51918</v>
      </c>
      <c r="C60" s="53">
        <v>49291</v>
      </c>
      <c r="D60" s="53">
        <v>100000</v>
      </c>
      <c r="E60" s="53">
        <v>0</v>
      </c>
      <c r="F60" s="53">
        <v>0</v>
      </c>
      <c r="G60" s="53">
        <v>0</v>
      </c>
      <c r="H60" s="53">
        <v>1051</v>
      </c>
      <c r="I60" s="68">
        <v>202260</v>
      </c>
      <c r="J60" s="16">
        <v>0</v>
      </c>
      <c r="K60" s="17">
        <v>0</v>
      </c>
      <c r="L60" s="17">
        <v>100000</v>
      </c>
      <c r="M60" s="17">
        <v>0</v>
      </c>
      <c r="N60" s="17">
        <v>0</v>
      </c>
      <c r="O60" s="17">
        <v>0</v>
      </c>
      <c r="P60" s="17">
        <v>0</v>
      </c>
      <c r="Q60" s="12">
        <v>100000</v>
      </c>
      <c r="R60" s="16">
        <v>0</v>
      </c>
      <c r="S60" s="17">
        <v>0</v>
      </c>
      <c r="T60" s="17">
        <v>0</v>
      </c>
      <c r="U60" s="17">
        <v>0</v>
      </c>
      <c r="V60" s="17">
        <v>0</v>
      </c>
      <c r="W60" s="17">
        <v>0</v>
      </c>
      <c r="X60" s="17">
        <v>0</v>
      </c>
      <c r="Y60" s="12">
        <v>0</v>
      </c>
      <c r="Z60" s="16">
        <v>0</v>
      </c>
      <c r="AA60" s="17">
        <v>49291</v>
      </c>
      <c r="AB60" s="17">
        <v>0</v>
      </c>
      <c r="AC60" s="17">
        <v>0</v>
      </c>
      <c r="AD60" s="17">
        <v>0</v>
      </c>
      <c r="AE60" s="17">
        <v>0</v>
      </c>
      <c r="AF60" s="17">
        <v>0</v>
      </c>
      <c r="AG60" s="12">
        <v>49291</v>
      </c>
      <c r="AH60" s="16">
        <v>46705</v>
      </c>
      <c r="AI60" s="17">
        <v>0</v>
      </c>
      <c r="AJ60" s="17">
        <v>0</v>
      </c>
      <c r="AK60" s="17">
        <v>0</v>
      </c>
      <c r="AL60" s="17">
        <v>0</v>
      </c>
      <c r="AM60" s="17">
        <v>0</v>
      </c>
      <c r="AN60" s="17">
        <v>0</v>
      </c>
      <c r="AO60" s="12">
        <v>46705</v>
      </c>
      <c r="AP60" s="16">
        <v>5213</v>
      </c>
      <c r="AQ60" s="17">
        <v>0</v>
      </c>
      <c r="AR60" s="17">
        <v>0</v>
      </c>
      <c r="AS60" s="17">
        <v>0</v>
      </c>
      <c r="AT60" s="17">
        <v>0</v>
      </c>
      <c r="AU60" s="17">
        <v>0</v>
      </c>
      <c r="AV60" s="17">
        <v>0</v>
      </c>
      <c r="AW60" s="12">
        <v>5213</v>
      </c>
      <c r="AX60" s="16">
        <v>0</v>
      </c>
      <c r="AY60" s="17">
        <v>0</v>
      </c>
      <c r="AZ60" s="17">
        <v>0</v>
      </c>
      <c r="BA60" s="17">
        <v>0</v>
      </c>
      <c r="BB60" s="17">
        <v>0</v>
      </c>
      <c r="BC60" s="17">
        <v>0</v>
      </c>
      <c r="BD60" s="17">
        <v>0</v>
      </c>
      <c r="BE60" s="12">
        <v>0</v>
      </c>
      <c r="BF60" s="16">
        <v>0</v>
      </c>
      <c r="BG60" s="17">
        <v>0</v>
      </c>
      <c r="BH60" s="17">
        <v>0</v>
      </c>
      <c r="BI60" s="17">
        <v>0</v>
      </c>
      <c r="BJ60" s="17">
        <v>0</v>
      </c>
      <c r="BK60" s="17">
        <v>0</v>
      </c>
      <c r="BL60" s="17">
        <v>0</v>
      </c>
      <c r="BM60" s="12">
        <v>0</v>
      </c>
      <c r="BN60" s="16">
        <v>0</v>
      </c>
      <c r="BO60" s="17">
        <v>0</v>
      </c>
      <c r="BP60" s="17">
        <v>0</v>
      </c>
      <c r="BQ60" s="17">
        <v>0</v>
      </c>
      <c r="BR60" s="17">
        <v>0</v>
      </c>
      <c r="BS60" s="17">
        <v>0</v>
      </c>
      <c r="BT60" s="17">
        <v>0</v>
      </c>
      <c r="BU60" s="12">
        <v>0</v>
      </c>
      <c r="BV60" s="16">
        <v>0</v>
      </c>
      <c r="BW60" s="17">
        <v>0</v>
      </c>
      <c r="BX60" s="17">
        <v>0</v>
      </c>
      <c r="BY60" s="17">
        <v>0</v>
      </c>
      <c r="BZ60" s="17">
        <v>0</v>
      </c>
      <c r="CA60" s="17">
        <v>0</v>
      </c>
      <c r="CB60" s="17">
        <v>1051</v>
      </c>
      <c r="CC60" s="12">
        <v>1051</v>
      </c>
    </row>
    <row r="61" spans="1:81" x14ac:dyDescent="0.25">
      <c r="A61" s="4" t="s">
        <v>51</v>
      </c>
      <c r="B61" s="67">
        <v>8502174.2899999991</v>
      </c>
      <c r="C61" s="53">
        <v>115200</v>
      </c>
      <c r="D61" s="53">
        <v>0</v>
      </c>
      <c r="E61" s="53">
        <v>0</v>
      </c>
      <c r="F61" s="53">
        <v>0</v>
      </c>
      <c r="G61" s="53">
        <v>388791.41000000003</v>
      </c>
      <c r="H61" s="53">
        <v>2400</v>
      </c>
      <c r="I61" s="68">
        <v>9008565.6999999993</v>
      </c>
      <c r="J61" s="16">
        <v>1050626.3</v>
      </c>
      <c r="K61" s="17">
        <v>0</v>
      </c>
      <c r="L61" s="17">
        <v>0</v>
      </c>
      <c r="M61" s="17">
        <v>0</v>
      </c>
      <c r="N61" s="17">
        <v>0</v>
      </c>
      <c r="O61" s="17">
        <v>108240.6</v>
      </c>
      <c r="P61" s="17">
        <v>0</v>
      </c>
      <c r="Q61" s="12">
        <v>1158866.9000000001</v>
      </c>
      <c r="R61" s="16">
        <v>0</v>
      </c>
      <c r="S61" s="17">
        <v>0</v>
      </c>
      <c r="T61" s="17">
        <v>0</v>
      </c>
      <c r="U61" s="17">
        <v>0</v>
      </c>
      <c r="V61" s="17">
        <v>0</v>
      </c>
      <c r="W61" s="17">
        <v>0</v>
      </c>
      <c r="X61" s="17">
        <v>0</v>
      </c>
      <c r="Y61" s="12">
        <v>0</v>
      </c>
      <c r="Z61" s="16">
        <v>235731.65</v>
      </c>
      <c r="AA61" s="17">
        <v>0</v>
      </c>
      <c r="AB61" s="17">
        <v>0</v>
      </c>
      <c r="AC61" s="17">
        <v>0</v>
      </c>
      <c r="AD61" s="17">
        <v>0</v>
      </c>
      <c r="AE61" s="17">
        <v>50504</v>
      </c>
      <c r="AF61" s="17">
        <v>0</v>
      </c>
      <c r="AG61" s="12">
        <v>286235.65000000002</v>
      </c>
      <c r="AH61" s="16">
        <v>6263390.7699999996</v>
      </c>
      <c r="AI61" s="17">
        <v>0</v>
      </c>
      <c r="AJ61" s="17">
        <v>0</v>
      </c>
      <c r="AK61" s="17">
        <v>0</v>
      </c>
      <c r="AL61" s="17">
        <v>0</v>
      </c>
      <c r="AM61" s="17">
        <v>0</v>
      </c>
      <c r="AN61" s="17">
        <v>0</v>
      </c>
      <c r="AO61" s="12">
        <v>6263390.7699999996</v>
      </c>
      <c r="AP61" s="16">
        <v>0</v>
      </c>
      <c r="AQ61" s="17">
        <v>0</v>
      </c>
      <c r="AR61" s="17">
        <v>0</v>
      </c>
      <c r="AS61" s="17">
        <v>0</v>
      </c>
      <c r="AT61" s="17">
        <v>0</v>
      </c>
      <c r="AU61" s="17">
        <v>0</v>
      </c>
      <c r="AV61" s="17">
        <v>0</v>
      </c>
      <c r="AW61" s="12">
        <v>0</v>
      </c>
      <c r="AX61" s="16">
        <v>0</v>
      </c>
      <c r="AY61" s="17">
        <v>0</v>
      </c>
      <c r="AZ61" s="17">
        <v>0</v>
      </c>
      <c r="BA61" s="17">
        <v>0</v>
      </c>
      <c r="BB61" s="17">
        <v>0</v>
      </c>
      <c r="BC61" s="17">
        <v>230046.81</v>
      </c>
      <c r="BD61" s="17">
        <v>2400</v>
      </c>
      <c r="BE61" s="12">
        <v>232446.81</v>
      </c>
      <c r="BF61" s="16">
        <v>0</v>
      </c>
      <c r="BG61" s="17">
        <v>115200</v>
      </c>
      <c r="BH61" s="17">
        <v>0</v>
      </c>
      <c r="BI61" s="17">
        <v>0</v>
      </c>
      <c r="BJ61" s="17">
        <v>0</v>
      </c>
      <c r="BK61" s="17">
        <v>0</v>
      </c>
      <c r="BL61" s="17">
        <v>0</v>
      </c>
      <c r="BM61" s="12">
        <v>115200</v>
      </c>
      <c r="BN61" s="16">
        <v>2824.3</v>
      </c>
      <c r="BO61" s="17">
        <v>0</v>
      </c>
      <c r="BP61" s="17">
        <v>0</v>
      </c>
      <c r="BQ61" s="17">
        <v>0</v>
      </c>
      <c r="BR61" s="17">
        <v>0</v>
      </c>
      <c r="BS61" s="17">
        <v>0</v>
      </c>
      <c r="BT61" s="17">
        <v>0</v>
      </c>
      <c r="BU61" s="12">
        <v>2824.3</v>
      </c>
      <c r="BV61" s="16">
        <v>949601.27</v>
      </c>
      <c r="BW61" s="17">
        <v>0</v>
      </c>
      <c r="BX61" s="17">
        <v>0</v>
      </c>
      <c r="BY61" s="17">
        <v>0</v>
      </c>
      <c r="BZ61" s="17">
        <v>0</v>
      </c>
      <c r="CA61" s="17">
        <v>0</v>
      </c>
      <c r="CB61" s="17">
        <v>0</v>
      </c>
      <c r="CC61" s="12">
        <v>949601.27</v>
      </c>
    </row>
    <row r="62" spans="1:81" x14ac:dyDescent="0.25">
      <c r="A62" s="4" t="s">
        <v>52</v>
      </c>
      <c r="B62" s="67">
        <v>179202.54</v>
      </c>
      <c r="C62" s="53">
        <v>262558</v>
      </c>
      <c r="D62" s="53">
        <v>3217982.5</v>
      </c>
      <c r="E62" s="53">
        <v>0</v>
      </c>
      <c r="F62" s="53">
        <v>0</v>
      </c>
      <c r="G62" s="53">
        <v>250242.8</v>
      </c>
      <c r="H62" s="53">
        <v>43973.11</v>
      </c>
      <c r="I62" s="68">
        <v>3953958.95</v>
      </c>
      <c r="J62" s="16">
        <v>0</v>
      </c>
      <c r="K62" s="17">
        <v>0</v>
      </c>
      <c r="L62" s="17">
        <v>0</v>
      </c>
      <c r="M62" s="17">
        <v>0</v>
      </c>
      <c r="N62" s="17">
        <v>0</v>
      </c>
      <c r="O62" s="17">
        <v>0</v>
      </c>
      <c r="P62" s="17">
        <v>995.16</v>
      </c>
      <c r="Q62" s="12">
        <v>995.16</v>
      </c>
      <c r="R62" s="16">
        <v>0</v>
      </c>
      <c r="S62" s="17">
        <v>0</v>
      </c>
      <c r="T62" s="17">
        <v>0</v>
      </c>
      <c r="U62" s="17">
        <v>0</v>
      </c>
      <c r="V62" s="17">
        <v>0</v>
      </c>
      <c r="W62" s="17">
        <v>0</v>
      </c>
      <c r="X62" s="17">
        <v>0</v>
      </c>
      <c r="Y62" s="12">
        <v>0</v>
      </c>
      <c r="Z62" s="16">
        <v>142331.16</v>
      </c>
      <c r="AA62" s="17">
        <v>262558</v>
      </c>
      <c r="AB62" s="17">
        <v>0</v>
      </c>
      <c r="AC62" s="17">
        <v>0</v>
      </c>
      <c r="AD62" s="17">
        <v>0</v>
      </c>
      <c r="AE62" s="17">
        <v>250242.8</v>
      </c>
      <c r="AF62" s="17">
        <v>4830.32</v>
      </c>
      <c r="AG62" s="12">
        <v>659962.27999999991</v>
      </c>
      <c r="AH62" s="16">
        <v>0</v>
      </c>
      <c r="AI62" s="17">
        <v>0</v>
      </c>
      <c r="AJ62" s="17">
        <v>0</v>
      </c>
      <c r="AK62" s="17">
        <v>0</v>
      </c>
      <c r="AL62" s="17">
        <v>0</v>
      </c>
      <c r="AM62" s="17">
        <v>0</v>
      </c>
      <c r="AN62" s="17">
        <v>0</v>
      </c>
      <c r="AO62" s="12">
        <v>0</v>
      </c>
      <c r="AP62" s="16">
        <v>20197.12</v>
      </c>
      <c r="AQ62" s="17">
        <v>0</v>
      </c>
      <c r="AR62" s="17">
        <v>0</v>
      </c>
      <c r="AS62" s="17">
        <v>0</v>
      </c>
      <c r="AT62" s="17">
        <v>0</v>
      </c>
      <c r="AU62" s="17">
        <v>0</v>
      </c>
      <c r="AV62" s="17">
        <v>0</v>
      </c>
      <c r="AW62" s="12">
        <v>20197.12</v>
      </c>
      <c r="AX62" s="16">
        <v>6500</v>
      </c>
      <c r="AY62" s="17">
        <v>0</v>
      </c>
      <c r="AZ62" s="17">
        <v>3217982.5</v>
      </c>
      <c r="BA62" s="17">
        <v>0</v>
      </c>
      <c r="BB62" s="17">
        <v>0</v>
      </c>
      <c r="BC62" s="17">
        <v>0</v>
      </c>
      <c r="BD62" s="17">
        <v>8613.4500000000007</v>
      </c>
      <c r="BE62" s="12">
        <v>3233095.95</v>
      </c>
      <c r="BF62" s="16">
        <v>9327.76</v>
      </c>
      <c r="BG62" s="17">
        <v>0</v>
      </c>
      <c r="BH62" s="17">
        <v>0</v>
      </c>
      <c r="BI62" s="17">
        <v>0</v>
      </c>
      <c r="BJ62" s="17">
        <v>0</v>
      </c>
      <c r="BK62" s="17">
        <v>0</v>
      </c>
      <c r="BL62" s="17">
        <v>0</v>
      </c>
      <c r="BM62" s="12">
        <v>9327.76</v>
      </c>
      <c r="BN62" s="16">
        <v>0</v>
      </c>
      <c r="BO62" s="17">
        <v>0</v>
      </c>
      <c r="BP62" s="17">
        <v>0</v>
      </c>
      <c r="BQ62" s="17">
        <v>0</v>
      </c>
      <c r="BR62" s="17">
        <v>0</v>
      </c>
      <c r="BS62" s="17">
        <v>0</v>
      </c>
      <c r="BT62" s="17">
        <v>0</v>
      </c>
      <c r="BU62" s="12">
        <v>0</v>
      </c>
      <c r="BV62" s="16">
        <v>846.5</v>
      </c>
      <c r="BW62" s="17">
        <v>0</v>
      </c>
      <c r="BX62" s="17">
        <v>0</v>
      </c>
      <c r="BY62" s="17">
        <v>0</v>
      </c>
      <c r="BZ62" s="17">
        <v>0</v>
      </c>
      <c r="CA62" s="17">
        <v>0</v>
      </c>
      <c r="CB62" s="17">
        <v>29534.18</v>
      </c>
      <c r="CC62" s="12">
        <v>30380.68</v>
      </c>
    </row>
    <row r="63" spans="1:81" x14ac:dyDescent="0.25">
      <c r="A63" s="4" t="s">
        <v>53</v>
      </c>
      <c r="B63" s="67">
        <v>50477</v>
      </c>
      <c r="C63" s="53">
        <v>33603</v>
      </c>
      <c r="D63" s="53">
        <v>12853</v>
      </c>
      <c r="E63" s="53">
        <v>0</v>
      </c>
      <c r="F63" s="53">
        <v>0</v>
      </c>
      <c r="G63" s="53">
        <v>0</v>
      </c>
      <c r="H63" s="53">
        <v>210</v>
      </c>
      <c r="I63" s="68">
        <v>97143</v>
      </c>
      <c r="J63" s="16">
        <v>0</v>
      </c>
      <c r="K63" s="17">
        <v>0</v>
      </c>
      <c r="L63" s="17">
        <v>0</v>
      </c>
      <c r="M63" s="17">
        <v>0</v>
      </c>
      <c r="N63" s="17">
        <v>0</v>
      </c>
      <c r="O63" s="17">
        <v>0</v>
      </c>
      <c r="P63" s="17">
        <v>0</v>
      </c>
      <c r="Q63" s="12">
        <v>0</v>
      </c>
      <c r="R63" s="16">
        <v>0</v>
      </c>
      <c r="S63" s="17">
        <v>0</v>
      </c>
      <c r="T63" s="17">
        <v>0</v>
      </c>
      <c r="U63" s="17">
        <v>0</v>
      </c>
      <c r="V63" s="17">
        <v>0</v>
      </c>
      <c r="W63" s="17">
        <v>0</v>
      </c>
      <c r="X63" s="17">
        <v>0</v>
      </c>
      <c r="Y63" s="12">
        <v>0</v>
      </c>
      <c r="Z63" s="16">
        <v>0</v>
      </c>
      <c r="AA63" s="17">
        <v>33603</v>
      </c>
      <c r="AB63" s="17">
        <v>0</v>
      </c>
      <c r="AC63" s="17">
        <v>0</v>
      </c>
      <c r="AD63" s="17">
        <v>0</v>
      </c>
      <c r="AE63" s="17">
        <v>0</v>
      </c>
      <c r="AF63" s="17">
        <v>0</v>
      </c>
      <c r="AG63" s="12">
        <v>33603</v>
      </c>
      <c r="AH63" s="16">
        <v>21592</v>
      </c>
      <c r="AI63" s="17">
        <v>0</v>
      </c>
      <c r="AJ63" s="17">
        <v>0</v>
      </c>
      <c r="AK63" s="17">
        <v>0</v>
      </c>
      <c r="AL63" s="17">
        <v>0</v>
      </c>
      <c r="AM63" s="17">
        <v>0</v>
      </c>
      <c r="AN63" s="17">
        <v>0</v>
      </c>
      <c r="AO63" s="12">
        <v>21592</v>
      </c>
      <c r="AP63" s="16">
        <v>0</v>
      </c>
      <c r="AQ63" s="17">
        <v>0</v>
      </c>
      <c r="AR63" s="17">
        <v>0</v>
      </c>
      <c r="AS63" s="17">
        <v>0</v>
      </c>
      <c r="AT63" s="17">
        <v>0</v>
      </c>
      <c r="AU63" s="17">
        <v>0</v>
      </c>
      <c r="AV63" s="17">
        <v>0</v>
      </c>
      <c r="AW63" s="12">
        <v>0</v>
      </c>
      <c r="AX63" s="16">
        <v>0</v>
      </c>
      <c r="AY63" s="17">
        <v>0</v>
      </c>
      <c r="AZ63" s="17">
        <v>0</v>
      </c>
      <c r="BA63" s="17">
        <v>0</v>
      </c>
      <c r="BB63" s="17">
        <v>0</v>
      </c>
      <c r="BC63" s="17">
        <v>0</v>
      </c>
      <c r="BD63" s="17">
        <v>210</v>
      </c>
      <c r="BE63" s="12">
        <v>210</v>
      </c>
      <c r="BF63" s="16">
        <v>0</v>
      </c>
      <c r="BG63" s="17">
        <v>0</v>
      </c>
      <c r="BH63" s="17">
        <v>0</v>
      </c>
      <c r="BI63" s="17">
        <v>0</v>
      </c>
      <c r="BJ63" s="17">
        <v>0</v>
      </c>
      <c r="BK63" s="17">
        <v>0</v>
      </c>
      <c r="BL63" s="17">
        <v>0</v>
      </c>
      <c r="BM63" s="12">
        <v>0</v>
      </c>
      <c r="BN63" s="16">
        <v>0</v>
      </c>
      <c r="BO63" s="17">
        <v>0</v>
      </c>
      <c r="BP63" s="17">
        <v>0</v>
      </c>
      <c r="BQ63" s="17">
        <v>0</v>
      </c>
      <c r="BR63" s="17">
        <v>0</v>
      </c>
      <c r="BS63" s="17">
        <v>0</v>
      </c>
      <c r="BT63" s="17">
        <v>0</v>
      </c>
      <c r="BU63" s="12">
        <v>0</v>
      </c>
      <c r="BV63" s="16">
        <v>28885</v>
      </c>
      <c r="BW63" s="17">
        <v>0</v>
      </c>
      <c r="BX63" s="17">
        <v>12853</v>
      </c>
      <c r="BY63" s="17">
        <v>0</v>
      </c>
      <c r="BZ63" s="17">
        <v>0</v>
      </c>
      <c r="CA63" s="17">
        <v>0</v>
      </c>
      <c r="CB63" s="17">
        <v>0</v>
      </c>
      <c r="CC63" s="12">
        <v>41738</v>
      </c>
    </row>
    <row r="64" spans="1:81" x14ac:dyDescent="0.25">
      <c r="A64" s="4" t="s">
        <v>54</v>
      </c>
      <c r="B64" s="67">
        <v>52285</v>
      </c>
      <c r="C64" s="53">
        <v>0</v>
      </c>
      <c r="D64" s="53">
        <v>130233</v>
      </c>
      <c r="E64" s="53">
        <v>0</v>
      </c>
      <c r="F64" s="53">
        <v>0</v>
      </c>
      <c r="G64" s="53">
        <v>65175</v>
      </c>
      <c r="H64" s="53">
        <v>0</v>
      </c>
      <c r="I64" s="68">
        <v>247693</v>
      </c>
      <c r="J64" s="16">
        <v>0</v>
      </c>
      <c r="K64" s="17">
        <v>0</v>
      </c>
      <c r="L64" s="17">
        <v>0</v>
      </c>
      <c r="M64" s="17">
        <v>0</v>
      </c>
      <c r="N64" s="17">
        <v>0</v>
      </c>
      <c r="O64" s="17">
        <v>0</v>
      </c>
      <c r="P64" s="17">
        <v>0</v>
      </c>
      <c r="Q64" s="12">
        <v>0</v>
      </c>
      <c r="R64" s="16">
        <v>0</v>
      </c>
      <c r="S64" s="17">
        <v>0</v>
      </c>
      <c r="T64" s="17">
        <v>0</v>
      </c>
      <c r="U64" s="17">
        <v>0</v>
      </c>
      <c r="V64" s="17">
        <v>0</v>
      </c>
      <c r="W64" s="17">
        <v>0</v>
      </c>
      <c r="X64" s="17">
        <v>0</v>
      </c>
      <c r="Y64" s="12">
        <v>0</v>
      </c>
      <c r="Z64" s="16">
        <v>0</v>
      </c>
      <c r="AA64" s="17">
        <v>0</v>
      </c>
      <c r="AB64" s="17">
        <v>0</v>
      </c>
      <c r="AC64" s="17">
        <v>0</v>
      </c>
      <c r="AD64" s="17">
        <v>0</v>
      </c>
      <c r="AE64" s="17">
        <v>3000</v>
      </c>
      <c r="AF64" s="17">
        <v>0</v>
      </c>
      <c r="AG64" s="12">
        <v>3000</v>
      </c>
      <c r="AH64" s="16">
        <v>0</v>
      </c>
      <c r="AI64" s="17">
        <v>0</v>
      </c>
      <c r="AJ64" s="17">
        <v>0</v>
      </c>
      <c r="AK64" s="17">
        <v>0</v>
      </c>
      <c r="AL64" s="17">
        <v>0</v>
      </c>
      <c r="AM64" s="17">
        <v>0</v>
      </c>
      <c r="AN64" s="17">
        <v>0</v>
      </c>
      <c r="AO64" s="12">
        <v>0</v>
      </c>
      <c r="AP64" s="16">
        <v>0</v>
      </c>
      <c r="AQ64" s="17">
        <v>0</v>
      </c>
      <c r="AR64" s="17">
        <v>0</v>
      </c>
      <c r="AS64" s="17">
        <v>0</v>
      </c>
      <c r="AT64" s="17">
        <v>0</v>
      </c>
      <c r="AU64" s="17">
        <v>0</v>
      </c>
      <c r="AV64" s="17">
        <v>0</v>
      </c>
      <c r="AW64" s="12">
        <v>0</v>
      </c>
      <c r="AX64" s="16">
        <v>0</v>
      </c>
      <c r="AY64" s="17">
        <v>0</v>
      </c>
      <c r="AZ64" s="17">
        <v>130233</v>
      </c>
      <c r="BA64" s="17">
        <v>0</v>
      </c>
      <c r="BB64" s="17">
        <v>0</v>
      </c>
      <c r="BC64" s="17">
        <v>62175</v>
      </c>
      <c r="BD64" s="17">
        <v>0</v>
      </c>
      <c r="BE64" s="12">
        <v>192408</v>
      </c>
      <c r="BF64" s="16">
        <v>0</v>
      </c>
      <c r="BG64" s="17">
        <v>0</v>
      </c>
      <c r="BH64" s="17">
        <v>0</v>
      </c>
      <c r="BI64" s="17">
        <v>0</v>
      </c>
      <c r="BJ64" s="17">
        <v>0</v>
      </c>
      <c r="BK64" s="17">
        <v>0</v>
      </c>
      <c r="BL64" s="17">
        <v>0</v>
      </c>
      <c r="BM64" s="12">
        <v>0</v>
      </c>
      <c r="BN64" s="16">
        <v>0</v>
      </c>
      <c r="BO64" s="17">
        <v>0</v>
      </c>
      <c r="BP64" s="17">
        <v>0</v>
      </c>
      <c r="BQ64" s="17">
        <v>0</v>
      </c>
      <c r="BR64" s="17">
        <v>0</v>
      </c>
      <c r="BS64" s="17">
        <v>0</v>
      </c>
      <c r="BT64" s="17">
        <v>0</v>
      </c>
      <c r="BU64" s="12">
        <v>0</v>
      </c>
      <c r="BV64" s="16">
        <v>52285</v>
      </c>
      <c r="BW64" s="17">
        <v>0</v>
      </c>
      <c r="BX64" s="17">
        <v>0</v>
      </c>
      <c r="BY64" s="17">
        <v>0</v>
      </c>
      <c r="BZ64" s="17">
        <v>0</v>
      </c>
      <c r="CA64" s="17">
        <v>0</v>
      </c>
      <c r="CB64" s="17">
        <v>0</v>
      </c>
      <c r="CC64" s="12">
        <v>52285</v>
      </c>
    </row>
    <row r="65" spans="1:81" x14ac:dyDescent="0.25">
      <c r="A65" s="4" t="s">
        <v>55</v>
      </c>
      <c r="B65" s="67">
        <v>4563</v>
      </c>
      <c r="C65" s="53">
        <v>16823</v>
      </c>
      <c r="D65" s="53">
        <v>228611</v>
      </c>
      <c r="E65" s="53">
        <v>0</v>
      </c>
      <c r="F65" s="53">
        <v>0</v>
      </c>
      <c r="G65" s="53">
        <v>5755</v>
      </c>
      <c r="H65" s="53">
        <v>0</v>
      </c>
      <c r="I65" s="68">
        <v>255752</v>
      </c>
      <c r="J65" s="16">
        <v>0</v>
      </c>
      <c r="K65" s="17">
        <v>0</v>
      </c>
      <c r="L65" s="17">
        <v>44111</v>
      </c>
      <c r="M65" s="17">
        <v>0</v>
      </c>
      <c r="N65" s="17">
        <v>0</v>
      </c>
      <c r="O65" s="17">
        <v>0</v>
      </c>
      <c r="P65" s="17">
        <v>0</v>
      </c>
      <c r="Q65" s="12">
        <v>44111</v>
      </c>
      <c r="R65" s="16">
        <v>0</v>
      </c>
      <c r="S65" s="17">
        <v>0</v>
      </c>
      <c r="T65" s="17">
        <v>0</v>
      </c>
      <c r="U65" s="17">
        <v>0</v>
      </c>
      <c r="V65" s="17">
        <v>0</v>
      </c>
      <c r="W65" s="17">
        <v>300</v>
      </c>
      <c r="X65" s="17">
        <v>0</v>
      </c>
      <c r="Y65" s="12">
        <v>300</v>
      </c>
      <c r="Z65" s="16">
        <v>0</v>
      </c>
      <c r="AA65" s="17">
        <v>0</v>
      </c>
      <c r="AB65" s="17">
        <v>0</v>
      </c>
      <c r="AC65" s="17">
        <v>0</v>
      </c>
      <c r="AD65" s="17">
        <v>0</v>
      </c>
      <c r="AE65" s="17">
        <v>0</v>
      </c>
      <c r="AF65" s="17">
        <v>0</v>
      </c>
      <c r="AG65" s="12">
        <v>0</v>
      </c>
      <c r="AH65" s="16">
        <v>0</v>
      </c>
      <c r="AI65" s="17">
        <v>0</v>
      </c>
      <c r="AJ65" s="17">
        <v>0</v>
      </c>
      <c r="AK65" s="17">
        <v>0</v>
      </c>
      <c r="AL65" s="17">
        <v>0</v>
      </c>
      <c r="AM65" s="17">
        <v>0</v>
      </c>
      <c r="AN65" s="17">
        <v>0</v>
      </c>
      <c r="AO65" s="12">
        <v>0</v>
      </c>
      <c r="AP65" s="16">
        <v>0</v>
      </c>
      <c r="AQ65" s="17">
        <v>0</v>
      </c>
      <c r="AR65" s="17">
        <v>0</v>
      </c>
      <c r="AS65" s="17">
        <v>0</v>
      </c>
      <c r="AT65" s="17">
        <v>0</v>
      </c>
      <c r="AU65" s="17">
        <v>0</v>
      </c>
      <c r="AV65" s="17">
        <v>0</v>
      </c>
      <c r="AW65" s="12">
        <v>0</v>
      </c>
      <c r="AX65" s="16">
        <v>0</v>
      </c>
      <c r="AY65" s="17">
        <v>0</v>
      </c>
      <c r="AZ65" s="17">
        <v>184500</v>
      </c>
      <c r="BA65" s="17">
        <v>0</v>
      </c>
      <c r="BB65" s="17">
        <v>0</v>
      </c>
      <c r="BC65" s="17">
        <v>5455</v>
      </c>
      <c r="BD65" s="17">
        <v>0</v>
      </c>
      <c r="BE65" s="12">
        <v>189955</v>
      </c>
      <c r="BF65" s="16">
        <v>0</v>
      </c>
      <c r="BG65" s="17">
        <v>0</v>
      </c>
      <c r="BH65" s="17">
        <v>0</v>
      </c>
      <c r="BI65" s="17">
        <v>0</v>
      </c>
      <c r="BJ65" s="17">
        <v>0</v>
      </c>
      <c r="BK65" s="17">
        <v>0</v>
      </c>
      <c r="BL65" s="17">
        <v>0</v>
      </c>
      <c r="BM65" s="12">
        <v>0</v>
      </c>
      <c r="BN65" s="16">
        <v>0</v>
      </c>
      <c r="BO65" s="17">
        <v>0</v>
      </c>
      <c r="BP65" s="17">
        <v>0</v>
      </c>
      <c r="BQ65" s="17">
        <v>0</v>
      </c>
      <c r="BR65" s="17">
        <v>0</v>
      </c>
      <c r="BS65" s="17">
        <v>0</v>
      </c>
      <c r="BT65" s="17">
        <v>0</v>
      </c>
      <c r="BU65" s="12">
        <v>0</v>
      </c>
      <c r="BV65" s="16">
        <v>4563</v>
      </c>
      <c r="BW65" s="17">
        <v>16823</v>
      </c>
      <c r="BX65" s="17">
        <v>0</v>
      </c>
      <c r="BY65" s="17">
        <v>0</v>
      </c>
      <c r="BZ65" s="17">
        <v>0</v>
      </c>
      <c r="CA65" s="17">
        <v>0</v>
      </c>
      <c r="CB65" s="17">
        <v>0</v>
      </c>
      <c r="CC65" s="12">
        <v>21386</v>
      </c>
    </row>
    <row r="66" spans="1:81" x14ac:dyDescent="0.25">
      <c r="A66" s="4" t="s">
        <v>56</v>
      </c>
      <c r="B66" s="67">
        <v>658000</v>
      </c>
      <c r="C66" s="53">
        <v>150000</v>
      </c>
      <c r="D66" s="53">
        <v>0</v>
      </c>
      <c r="E66" s="53">
        <v>0</v>
      </c>
      <c r="F66" s="53">
        <v>680000</v>
      </c>
      <c r="G66" s="53">
        <v>771000</v>
      </c>
      <c r="H66" s="53">
        <v>0</v>
      </c>
      <c r="I66" s="68">
        <v>2259000</v>
      </c>
      <c r="J66" s="16">
        <v>0</v>
      </c>
      <c r="K66" s="17">
        <v>0</v>
      </c>
      <c r="L66" s="17">
        <v>0</v>
      </c>
      <c r="M66" s="17">
        <v>0</v>
      </c>
      <c r="N66" s="17">
        <v>570000</v>
      </c>
      <c r="O66" s="17">
        <v>154000</v>
      </c>
      <c r="P66" s="17">
        <v>0</v>
      </c>
      <c r="Q66" s="12">
        <v>724000</v>
      </c>
      <c r="R66" s="16">
        <v>0</v>
      </c>
      <c r="S66" s="17">
        <v>0</v>
      </c>
      <c r="T66" s="17">
        <v>0</v>
      </c>
      <c r="U66" s="17">
        <v>0</v>
      </c>
      <c r="V66" s="17">
        <v>110000</v>
      </c>
      <c r="W66" s="17">
        <v>0</v>
      </c>
      <c r="X66" s="17">
        <v>0</v>
      </c>
      <c r="Y66" s="12">
        <v>110000</v>
      </c>
      <c r="Z66" s="16">
        <v>0</v>
      </c>
      <c r="AA66" s="17">
        <v>0</v>
      </c>
      <c r="AB66" s="17">
        <v>0</v>
      </c>
      <c r="AC66" s="17">
        <v>0</v>
      </c>
      <c r="AD66" s="17">
        <v>0</v>
      </c>
      <c r="AE66" s="17">
        <v>0</v>
      </c>
      <c r="AF66" s="17">
        <v>0</v>
      </c>
      <c r="AG66" s="12">
        <v>0</v>
      </c>
      <c r="AH66" s="16">
        <v>565000</v>
      </c>
      <c r="AI66" s="17">
        <v>0</v>
      </c>
      <c r="AJ66" s="17">
        <v>0</v>
      </c>
      <c r="AK66" s="17">
        <v>0</v>
      </c>
      <c r="AL66" s="17">
        <v>0</v>
      </c>
      <c r="AM66" s="17">
        <v>0</v>
      </c>
      <c r="AN66" s="17">
        <v>0</v>
      </c>
      <c r="AO66" s="12">
        <v>565000</v>
      </c>
      <c r="AP66" s="16">
        <v>0</v>
      </c>
      <c r="AQ66" s="17">
        <v>0</v>
      </c>
      <c r="AR66" s="17">
        <v>0</v>
      </c>
      <c r="AS66" s="17">
        <v>0</v>
      </c>
      <c r="AT66" s="17">
        <v>0</v>
      </c>
      <c r="AU66" s="17">
        <v>0</v>
      </c>
      <c r="AV66" s="17">
        <v>0</v>
      </c>
      <c r="AW66" s="12">
        <v>0</v>
      </c>
      <c r="AX66" s="16">
        <v>0</v>
      </c>
      <c r="AY66" s="17">
        <v>0</v>
      </c>
      <c r="AZ66" s="17">
        <v>0</v>
      </c>
      <c r="BA66" s="17">
        <v>0</v>
      </c>
      <c r="BB66" s="17">
        <v>0</v>
      </c>
      <c r="BC66" s="17">
        <v>53000</v>
      </c>
      <c r="BD66" s="17">
        <v>0</v>
      </c>
      <c r="BE66" s="12">
        <v>53000</v>
      </c>
      <c r="BF66" s="16">
        <v>0</v>
      </c>
      <c r="BG66" s="17">
        <v>0</v>
      </c>
      <c r="BH66" s="17">
        <v>0</v>
      </c>
      <c r="BI66" s="17">
        <v>0</v>
      </c>
      <c r="BJ66" s="17">
        <v>0</v>
      </c>
      <c r="BK66" s="17">
        <v>0</v>
      </c>
      <c r="BL66" s="17">
        <v>0</v>
      </c>
      <c r="BM66" s="12">
        <v>0</v>
      </c>
      <c r="BN66" s="16">
        <v>0</v>
      </c>
      <c r="BO66" s="17">
        <v>0</v>
      </c>
      <c r="BP66" s="17">
        <v>0</v>
      </c>
      <c r="BQ66" s="17">
        <v>0</v>
      </c>
      <c r="BR66" s="17">
        <v>0</v>
      </c>
      <c r="BS66" s="17">
        <v>2000</v>
      </c>
      <c r="BT66" s="17">
        <v>0</v>
      </c>
      <c r="BU66" s="12">
        <v>2000</v>
      </c>
      <c r="BV66" s="16">
        <v>93000</v>
      </c>
      <c r="BW66" s="17">
        <v>150000</v>
      </c>
      <c r="BX66" s="17">
        <v>0</v>
      </c>
      <c r="BY66" s="17">
        <v>0</v>
      </c>
      <c r="BZ66" s="17">
        <v>0</v>
      </c>
      <c r="CA66" s="17">
        <v>562000</v>
      </c>
      <c r="CB66" s="17">
        <v>0</v>
      </c>
      <c r="CC66" s="12">
        <v>805000</v>
      </c>
    </row>
    <row r="67" spans="1:81" x14ac:dyDescent="0.25">
      <c r="A67" s="4" t="s">
        <v>57</v>
      </c>
      <c r="B67" s="67">
        <v>0</v>
      </c>
      <c r="C67" s="53">
        <v>0</v>
      </c>
      <c r="D67" s="53">
        <v>120000</v>
      </c>
      <c r="E67" s="53">
        <v>0</v>
      </c>
      <c r="F67" s="53">
        <v>0</v>
      </c>
      <c r="G67" s="53">
        <v>0</v>
      </c>
      <c r="H67" s="53">
        <v>27126</v>
      </c>
      <c r="I67" s="68">
        <v>147126</v>
      </c>
      <c r="J67" s="16">
        <v>0</v>
      </c>
      <c r="K67" s="17">
        <v>0</v>
      </c>
      <c r="L67" s="17">
        <v>0</v>
      </c>
      <c r="M67" s="17">
        <v>0</v>
      </c>
      <c r="N67" s="17">
        <v>0</v>
      </c>
      <c r="O67" s="17">
        <v>0</v>
      </c>
      <c r="P67" s="17">
        <v>0</v>
      </c>
      <c r="Q67" s="12">
        <v>0</v>
      </c>
      <c r="R67" s="16">
        <v>0</v>
      </c>
      <c r="S67" s="17">
        <v>0</v>
      </c>
      <c r="T67" s="17">
        <v>0</v>
      </c>
      <c r="U67" s="17">
        <v>0</v>
      </c>
      <c r="V67" s="17">
        <v>0</v>
      </c>
      <c r="W67" s="17">
        <v>0</v>
      </c>
      <c r="X67" s="17">
        <v>0</v>
      </c>
      <c r="Y67" s="12">
        <v>0</v>
      </c>
      <c r="Z67" s="16">
        <v>0</v>
      </c>
      <c r="AA67" s="17">
        <v>0</v>
      </c>
      <c r="AB67" s="17">
        <v>0</v>
      </c>
      <c r="AC67" s="17">
        <v>0</v>
      </c>
      <c r="AD67" s="17">
        <v>0</v>
      </c>
      <c r="AE67" s="17">
        <v>0</v>
      </c>
      <c r="AF67" s="17">
        <v>0</v>
      </c>
      <c r="AG67" s="12">
        <v>0</v>
      </c>
      <c r="AH67" s="16">
        <v>0</v>
      </c>
      <c r="AI67" s="17">
        <v>0</v>
      </c>
      <c r="AJ67" s="17">
        <v>0</v>
      </c>
      <c r="AK67" s="17">
        <v>0</v>
      </c>
      <c r="AL67" s="17">
        <v>0</v>
      </c>
      <c r="AM67" s="17">
        <v>0</v>
      </c>
      <c r="AN67" s="17">
        <v>0</v>
      </c>
      <c r="AO67" s="12">
        <v>0</v>
      </c>
      <c r="AP67" s="16">
        <v>0</v>
      </c>
      <c r="AQ67" s="17">
        <v>0</v>
      </c>
      <c r="AR67" s="17">
        <v>0</v>
      </c>
      <c r="AS67" s="17">
        <v>0</v>
      </c>
      <c r="AT67" s="17">
        <v>0</v>
      </c>
      <c r="AU67" s="17">
        <v>0</v>
      </c>
      <c r="AV67" s="17">
        <v>0</v>
      </c>
      <c r="AW67" s="12">
        <v>0</v>
      </c>
      <c r="AX67" s="16">
        <v>0</v>
      </c>
      <c r="AY67" s="17">
        <v>0</v>
      </c>
      <c r="AZ67" s="17">
        <v>120000</v>
      </c>
      <c r="BA67" s="17">
        <v>0</v>
      </c>
      <c r="BB67" s="17">
        <v>0</v>
      </c>
      <c r="BC67" s="17">
        <v>0</v>
      </c>
      <c r="BD67" s="17">
        <v>0</v>
      </c>
      <c r="BE67" s="12">
        <v>120000</v>
      </c>
      <c r="BF67" s="16">
        <v>0</v>
      </c>
      <c r="BG67" s="17">
        <v>0</v>
      </c>
      <c r="BH67" s="17">
        <v>0</v>
      </c>
      <c r="BI67" s="17">
        <v>0</v>
      </c>
      <c r="BJ67" s="17">
        <v>0</v>
      </c>
      <c r="BK67" s="17">
        <v>0</v>
      </c>
      <c r="BL67" s="17">
        <v>27126</v>
      </c>
      <c r="BM67" s="12">
        <v>27126</v>
      </c>
      <c r="BN67" s="16">
        <v>0</v>
      </c>
      <c r="BO67" s="17">
        <v>0</v>
      </c>
      <c r="BP67" s="17">
        <v>0</v>
      </c>
      <c r="BQ67" s="17">
        <v>0</v>
      </c>
      <c r="BR67" s="17">
        <v>0</v>
      </c>
      <c r="BS67" s="17">
        <v>0</v>
      </c>
      <c r="BT67" s="17">
        <v>0</v>
      </c>
      <c r="BU67" s="12">
        <v>0</v>
      </c>
      <c r="BV67" s="16">
        <v>0</v>
      </c>
      <c r="BW67" s="17">
        <v>0</v>
      </c>
      <c r="BX67" s="17">
        <v>0</v>
      </c>
      <c r="BY67" s="17">
        <v>0</v>
      </c>
      <c r="BZ67" s="17">
        <v>0</v>
      </c>
      <c r="CA67" s="17">
        <v>0</v>
      </c>
      <c r="CB67" s="17">
        <v>0</v>
      </c>
      <c r="CC67" s="12">
        <v>0</v>
      </c>
    </row>
    <row r="68" spans="1:81" x14ac:dyDescent="0.25">
      <c r="A68" s="4" t="s">
        <v>58</v>
      </c>
      <c r="B68" s="67">
        <v>32999898</v>
      </c>
      <c r="C68" s="53">
        <v>269241</v>
      </c>
      <c r="D68" s="53">
        <v>0</v>
      </c>
      <c r="E68" s="53">
        <v>0</v>
      </c>
      <c r="F68" s="53">
        <v>0</v>
      </c>
      <c r="G68" s="53">
        <v>0</v>
      </c>
      <c r="H68" s="53">
        <v>125547</v>
      </c>
      <c r="I68" s="68">
        <v>33394686</v>
      </c>
      <c r="J68" s="16">
        <v>0</v>
      </c>
      <c r="K68" s="17">
        <v>0</v>
      </c>
      <c r="L68" s="17">
        <v>0</v>
      </c>
      <c r="M68" s="17">
        <v>0</v>
      </c>
      <c r="N68" s="17">
        <v>0</v>
      </c>
      <c r="O68" s="17">
        <v>0</v>
      </c>
      <c r="P68" s="17">
        <v>0</v>
      </c>
      <c r="Q68" s="12">
        <v>0</v>
      </c>
      <c r="R68" s="16">
        <v>0</v>
      </c>
      <c r="S68" s="17">
        <v>0</v>
      </c>
      <c r="T68" s="17">
        <v>0</v>
      </c>
      <c r="U68" s="17">
        <v>0</v>
      </c>
      <c r="V68" s="17">
        <v>0</v>
      </c>
      <c r="W68" s="17">
        <v>0</v>
      </c>
      <c r="X68" s="17">
        <v>0</v>
      </c>
      <c r="Y68" s="12">
        <v>0</v>
      </c>
      <c r="Z68" s="16">
        <v>583138</v>
      </c>
      <c r="AA68" s="17">
        <v>88621</v>
      </c>
      <c r="AB68" s="17">
        <v>0</v>
      </c>
      <c r="AC68" s="17">
        <v>0</v>
      </c>
      <c r="AD68" s="17">
        <v>0</v>
      </c>
      <c r="AE68" s="17">
        <v>0</v>
      </c>
      <c r="AF68" s="17">
        <v>88353</v>
      </c>
      <c r="AG68" s="12">
        <v>760112</v>
      </c>
      <c r="AH68" s="16">
        <v>0</v>
      </c>
      <c r="AI68" s="17">
        <v>0</v>
      </c>
      <c r="AJ68" s="17">
        <v>0</v>
      </c>
      <c r="AK68" s="17">
        <v>0</v>
      </c>
      <c r="AL68" s="17">
        <v>0</v>
      </c>
      <c r="AM68" s="17">
        <v>0</v>
      </c>
      <c r="AN68" s="17">
        <v>0</v>
      </c>
      <c r="AO68" s="12">
        <v>0</v>
      </c>
      <c r="AP68" s="16">
        <v>30462390</v>
      </c>
      <c r="AQ68" s="17">
        <v>0</v>
      </c>
      <c r="AR68" s="17">
        <v>0</v>
      </c>
      <c r="AS68" s="17">
        <v>0</v>
      </c>
      <c r="AT68" s="17">
        <v>0</v>
      </c>
      <c r="AU68" s="17">
        <v>0</v>
      </c>
      <c r="AV68" s="17">
        <v>600</v>
      </c>
      <c r="AW68" s="12">
        <v>30462990</v>
      </c>
      <c r="AX68" s="16">
        <v>0</v>
      </c>
      <c r="AY68" s="17">
        <v>0</v>
      </c>
      <c r="AZ68" s="17">
        <v>0</v>
      </c>
      <c r="BA68" s="17">
        <v>0</v>
      </c>
      <c r="BB68" s="17">
        <v>0</v>
      </c>
      <c r="BC68" s="17">
        <v>0</v>
      </c>
      <c r="BD68" s="17">
        <v>35685</v>
      </c>
      <c r="BE68" s="12">
        <v>35685</v>
      </c>
      <c r="BF68" s="16">
        <v>0</v>
      </c>
      <c r="BG68" s="17">
        <v>0</v>
      </c>
      <c r="BH68" s="17">
        <v>0</v>
      </c>
      <c r="BI68" s="17">
        <v>0</v>
      </c>
      <c r="BJ68" s="17">
        <v>0</v>
      </c>
      <c r="BK68" s="17">
        <v>0</v>
      </c>
      <c r="BL68" s="17">
        <v>0</v>
      </c>
      <c r="BM68" s="12">
        <v>0</v>
      </c>
      <c r="BN68" s="16">
        <v>0</v>
      </c>
      <c r="BO68" s="17">
        <v>180620</v>
      </c>
      <c r="BP68" s="17">
        <v>0</v>
      </c>
      <c r="BQ68" s="17">
        <v>0</v>
      </c>
      <c r="BR68" s="17">
        <v>0</v>
      </c>
      <c r="BS68" s="17">
        <v>0</v>
      </c>
      <c r="BT68" s="17">
        <v>0</v>
      </c>
      <c r="BU68" s="12">
        <v>180620</v>
      </c>
      <c r="BV68" s="16">
        <v>1954370</v>
      </c>
      <c r="BW68" s="17">
        <v>0</v>
      </c>
      <c r="BX68" s="17">
        <v>0</v>
      </c>
      <c r="BY68" s="17">
        <v>0</v>
      </c>
      <c r="BZ68" s="17">
        <v>0</v>
      </c>
      <c r="CA68" s="17">
        <v>0</v>
      </c>
      <c r="CB68" s="17">
        <v>909</v>
      </c>
      <c r="CC68" s="12">
        <v>1955279</v>
      </c>
    </row>
    <row r="69" spans="1:81" x14ac:dyDescent="0.25">
      <c r="A69" s="4" t="s">
        <v>59</v>
      </c>
      <c r="B69" s="67">
        <v>0</v>
      </c>
      <c r="C69" s="53">
        <v>9184</v>
      </c>
      <c r="D69" s="53">
        <v>180000</v>
      </c>
      <c r="E69" s="53">
        <v>0</v>
      </c>
      <c r="F69" s="53">
        <v>0</v>
      </c>
      <c r="G69" s="53">
        <v>0</v>
      </c>
      <c r="H69" s="53">
        <v>0</v>
      </c>
      <c r="I69" s="68">
        <v>189184</v>
      </c>
      <c r="J69" s="16">
        <v>0</v>
      </c>
      <c r="K69" s="17">
        <v>0</v>
      </c>
      <c r="L69" s="17">
        <v>0</v>
      </c>
      <c r="M69" s="17">
        <v>0</v>
      </c>
      <c r="N69" s="17">
        <v>0</v>
      </c>
      <c r="O69" s="17">
        <v>0</v>
      </c>
      <c r="P69" s="17">
        <v>0</v>
      </c>
      <c r="Q69" s="12">
        <v>0</v>
      </c>
      <c r="R69" s="16">
        <v>0</v>
      </c>
      <c r="S69" s="17">
        <v>0</v>
      </c>
      <c r="T69" s="17">
        <v>0</v>
      </c>
      <c r="U69" s="17">
        <v>0</v>
      </c>
      <c r="V69" s="17">
        <v>0</v>
      </c>
      <c r="W69" s="17">
        <v>0</v>
      </c>
      <c r="X69" s="17">
        <v>0</v>
      </c>
      <c r="Y69" s="12">
        <v>0</v>
      </c>
      <c r="Z69" s="16">
        <v>0</v>
      </c>
      <c r="AA69" s="17">
        <v>0</v>
      </c>
      <c r="AB69" s="17">
        <v>0</v>
      </c>
      <c r="AC69" s="17">
        <v>0</v>
      </c>
      <c r="AD69" s="17">
        <v>0</v>
      </c>
      <c r="AE69" s="17">
        <v>0</v>
      </c>
      <c r="AF69" s="17">
        <v>0</v>
      </c>
      <c r="AG69" s="12">
        <v>0</v>
      </c>
      <c r="AH69" s="16">
        <v>0</v>
      </c>
      <c r="AI69" s="17">
        <v>0</v>
      </c>
      <c r="AJ69" s="17">
        <v>0</v>
      </c>
      <c r="AK69" s="17">
        <v>0</v>
      </c>
      <c r="AL69" s="17">
        <v>0</v>
      </c>
      <c r="AM69" s="17">
        <v>0</v>
      </c>
      <c r="AN69" s="17">
        <v>0</v>
      </c>
      <c r="AO69" s="12">
        <v>0</v>
      </c>
      <c r="AP69" s="16">
        <v>0</v>
      </c>
      <c r="AQ69" s="17">
        <v>0</v>
      </c>
      <c r="AR69" s="17">
        <v>0</v>
      </c>
      <c r="AS69" s="17">
        <v>0</v>
      </c>
      <c r="AT69" s="17">
        <v>0</v>
      </c>
      <c r="AU69" s="17">
        <v>0</v>
      </c>
      <c r="AV69" s="17">
        <v>0</v>
      </c>
      <c r="AW69" s="12">
        <v>0</v>
      </c>
      <c r="AX69" s="16">
        <v>0</v>
      </c>
      <c r="AY69" s="17">
        <v>0</v>
      </c>
      <c r="AZ69" s="17">
        <v>180000</v>
      </c>
      <c r="BA69" s="17">
        <v>0</v>
      </c>
      <c r="BB69" s="17">
        <v>0</v>
      </c>
      <c r="BC69" s="17">
        <v>0</v>
      </c>
      <c r="BD69" s="17">
        <v>0</v>
      </c>
      <c r="BE69" s="12">
        <v>180000</v>
      </c>
      <c r="BF69" s="16">
        <v>0</v>
      </c>
      <c r="BG69" s="17">
        <v>0</v>
      </c>
      <c r="BH69" s="17">
        <v>0</v>
      </c>
      <c r="BI69" s="17">
        <v>0</v>
      </c>
      <c r="BJ69" s="17">
        <v>0</v>
      </c>
      <c r="BK69" s="17">
        <v>0</v>
      </c>
      <c r="BL69" s="17">
        <v>0</v>
      </c>
      <c r="BM69" s="12">
        <v>0</v>
      </c>
      <c r="BN69" s="16">
        <v>0</v>
      </c>
      <c r="BO69" s="17">
        <v>0</v>
      </c>
      <c r="BP69" s="17">
        <v>0</v>
      </c>
      <c r="BQ69" s="17">
        <v>0</v>
      </c>
      <c r="BR69" s="17">
        <v>0</v>
      </c>
      <c r="BS69" s="17">
        <v>0</v>
      </c>
      <c r="BT69" s="17">
        <v>0</v>
      </c>
      <c r="BU69" s="12">
        <v>0</v>
      </c>
      <c r="BV69" s="16">
        <v>0</v>
      </c>
      <c r="BW69" s="17">
        <v>9184</v>
      </c>
      <c r="BX69" s="17">
        <v>0</v>
      </c>
      <c r="BY69" s="17">
        <v>0</v>
      </c>
      <c r="BZ69" s="17">
        <v>0</v>
      </c>
      <c r="CA69" s="17">
        <v>0</v>
      </c>
      <c r="CB69" s="17">
        <v>0</v>
      </c>
      <c r="CC69" s="12">
        <v>9184</v>
      </c>
    </row>
    <row r="70" spans="1:81" x14ac:dyDescent="0.25">
      <c r="A70" s="4" t="s">
        <v>60</v>
      </c>
      <c r="B70" s="67">
        <v>19919</v>
      </c>
      <c r="C70" s="53">
        <v>0</v>
      </c>
      <c r="D70" s="53">
        <v>0</v>
      </c>
      <c r="E70" s="53">
        <v>0</v>
      </c>
      <c r="F70" s="53">
        <v>0</v>
      </c>
      <c r="G70" s="53">
        <v>0</v>
      </c>
      <c r="H70" s="53">
        <v>0</v>
      </c>
      <c r="I70" s="68">
        <v>19919</v>
      </c>
      <c r="J70" s="16">
        <v>0</v>
      </c>
      <c r="K70" s="17">
        <v>0</v>
      </c>
      <c r="L70" s="17">
        <v>0</v>
      </c>
      <c r="M70" s="17">
        <v>0</v>
      </c>
      <c r="N70" s="17">
        <v>0</v>
      </c>
      <c r="O70" s="17">
        <v>0</v>
      </c>
      <c r="P70" s="17">
        <v>0</v>
      </c>
      <c r="Q70" s="12">
        <v>0</v>
      </c>
      <c r="R70" s="16">
        <v>0</v>
      </c>
      <c r="S70" s="17">
        <v>0</v>
      </c>
      <c r="T70" s="17">
        <v>0</v>
      </c>
      <c r="U70" s="17">
        <v>0</v>
      </c>
      <c r="V70" s="17">
        <v>0</v>
      </c>
      <c r="W70" s="17">
        <v>0</v>
      </c>
      <c r="X70" s="17">
        <v>0</v>
      </c>
      <c r="Y70" s="12">
        <v>0</v>
      </c>
      <c r="Z70" s="16">
        <v>0</v>
      </c>
      <c r="AA70" s="17">
        <v>0</v>
      </c>
      <c r="AB70" s="17">
        <v>0</v>
      </c>
      <c r="AC70" s="17">
        <v>0</v>
      </c>
      <c r="AD70" s="17">
        <v>0</v>
      </c>
      <c r="AE70" s="17">
        <v>0</v>
      </c>
      <c r="AF70" s="17">
        <v>0</v>
      </c>
      <c r="AG70" s="12">
        <v>0</v>
      </c>
      <c r="AH70" s="16">
        <v>19919</v>
      </c>
      <c r="AI70" s="17">
        <v>0</v>
      </c>
      <c r="AJ70" s="17">
        <v>0</v>
      </c>
      <c r="AK70" s="17">
        <v>0</v>
      </c>
      <c r="AL70" s="17">
        <v>0</v>
      </c>
      <c r="AM70" s="17">
        <v>0</v>
      </c>
      <c r="AN70" s="17">
        <v>0</v>
      </c>
      <c r="AO70" s="12">
        <v>19919</v>
      </c>
      <c r="AP70" s="16">
        <v>0</v>
      </c>
      <c r="AQ70" s="17">
        <v>0</v>
      </c>
      <c r="AR70" s="17">
        <v>0</v>
      </c>
      <c r="AS70" s="17">
        <v>0</v>
      </c>
      <c r="AT70" s="17">
        <v>0</v>
      </c>
      <c r="AU70" s="17">
        <v>0</v>
      </c>
      <c r="AV70" s="17">
        <v>0</v>
      </c>
      <c r="AW70" s="12">
        <v>0</v>
      </c>
      <c r="AX70" s="16">
        <v>0</v>
      </c>
      <c r="AY70" s="17">
        <v>0</v>
      </c>
      <c r="AZ70" s="17">
        <v>0</v>
      </c>
      <c r="BA70" s="17">
        <v>0</v>
      </c>
      <c r="BB70" s="17">
        <v>0</v>
      </c>
      <c r="BC70" s="17">
        <v>0</v>
      </c>
      <c r="BD70" s="17">
        <v>0</v>
      </c>
      <c r="BE70" s="12">
        <v>0</v>
      </c>
      <c r="BF70" s="16">
        <v>0</v>
      </c>
      <c r="BG70" s="17">
        <v>0</v>
      </c>
      <c r="BH70" s="17">
        <v>0</v>
      </c>
      <c r="BI70" s="17">
        <v>0</v>
      </c>
      <c r="BJ70" s="17">
        <v>0</v>
      </c>
      <c r="BK70" s="17">
        <v>0</v>
      </c>
      <c r="BL70" s="17">
        <v>0</v>
      </c>
      <c r="BM70" s="12">
        <v>0</v>
      </c>
      <c r="BN70" s="16">
        <v>0</v>
      </c>
      <c r="BO70" s="17">
        <v>0</v>
      </c>
      <c r="BP70" s="17">
        <v>0</v>
      </c>
      <c r="BQ70" s="17">
        <v>0</v>
      </c>
      <c r="BR70" s="17">
        <v>0</v>
      </c>
      <c r="BS70" s="17">
        <v>0</v>
      </c>
      <c r="BT70" s="17">
        <v>0</v>
      </c>
      <c r="BU70" s="12">
        <v>0</v>
      </c>
      <c r="BV70" s="16">
        <v>0</v>
      </c>
      <c r="BW70" s="17">
        <v>0</v>
      </c>
      <c r="BX70" s="17">
        <v>0</v>
      </c>
      <c r="BY70" s="17">
        <v>0</v>
      </c>
      <c r="BZ70" s="17">
        <v>0</v>
      </c>
      <c r="CA70" s="17">
        <v>0</v>
      </c>
      <c r="CB70" s="17">
        <v>0</v>
      </c>
      <c r="CC70" s="12">
        <v>0</v>
      </c>
    </row>
    <row r="71" spans="1:81" x14ac:dyDescent="0.25">
      <c r="A71" s="4" t="s">
        <v>61</v>
      </c>
      <c r="B71" s="67">
        <v>0</v>
      </c>
      <c r="C71" s="53">
        <v>33603</v>
      </c>
      <c r="D71" s="53">
        <v>23000</v>
      </c>
      <c r="E71" s="53">
        <v>0</v>
      </c>
      <c r="F71" s="53">
        <v>0</v>
      </c>
      <c r="G71" s="53">
        <v>181960</v>
      </c>
      <c r="H71" s="53">
        <v>0</v>
      </c>
      <c r="I71" s="68">
        <v>238563</v>
      </c>
      <c r="J71" s="16">
        <v>0</v>
      </c>
      <c r="K71" s="17">
        <v>0</v>
      </c>
      <c r="L71" s="17">
        <v>23000</v>
      </c>
      <c r="M71" s="17">
        <v>0</v>
      </c>
      <c r="N71" s="17">
        <v>0</v>
      </c>
      <c r="O71" s="17">
        <v>83040</v>
      </c>
      <c r="P71" s="17">
        <v>0</v>
      </c>
      <c r="Q71" s="12">
        <v>106040</v>
      </c>
      <c r="R71" s="16">
        <v>0</v>
      </c>
      <c r="S71" s="17">
        <v>0</v>
      </c>
      <c r="T71" s="17">
        <v>0</v>
      </c>
      <c r="U71" s="17">
        <v>0</v>
      </c>
      <c r="V71" s="17">
        <v>0</v>
      </c>
      <c r="W71" s="17">
        <v>84408</v>
      </c>
      <c r="X71" s="17">
        <v>0</v>
      </c>
      <c r="Y71" s="12">
        <v>84408</v>
      </c>
      <c r="Z71" s="16">
        <v>0</v>
      </c>
      <c r="AA71" s="17">
        <v>33603</v>
      </c>
      <c r="AB71" s="17">
        <v>0</v>
      </c>
      <c r="AC71" s="17">
        <v>0</v>
      </c>
      <c r="AD71" s="17">
        <v>0</v>
      </c>
      <c r="AE71" s="17">
        <v>0</v>
      </c>
      <c r="AF71" s="17">
        <v>0</v>
      </c>
      <c r="AG71" s="12">
        <v>33603</v>
      </c>
      <c r="AH71" s="16">
        <v>0</v>
      </c>
      <c r="AI71" s="17">
        <v>0</v>
      </c>
      <c r="AJ71" s="17">
        <v>0</v>
      </c>
      <c r="AK71" s="17">
        <v>0</v>
      </c>
      <c r="AL71" s="17">
        <v>0</v>
      </c>
      <c r="AM71" s="17">
        <v>0</v>
      </c>
      <c r="AN71" s="17">
        <v>0</v>
      </c>
      <c r="AO71" s="12">
        <v>0</v>
      </c>
      <c r="AP71" s="16">
        <v>0</v>
      </c>
      <c r="AQ71" s="17">
        <v>0</v>
      </c>
      <c r="AR71" s="17">
        <v>0</v>
      </c>
      <c r="AS71" s="17">
        <v>0</v>
      </c>
      <c r="AT71" s="17">
        <v>0</v>
      </c>
      <c r="AU71" s="17">
        <v>0</v>
      </c>
      <c r="AV71" s="17">
        <v>0</v>
      </c>
      <c r="AW71" s="12">
        <v>0</v>
      </c>
      <c r="AX71" s="16">
        <v>0</v>
      </c>
      <c r="AY71" s="17">
        <v>0</v>
      </c>
      <c r="AZ71" s="17">
        <v>0</v>
      </c>
      <c r="BA71" s="17">
        <v>0</v>
      </c>
      <c r="BB71" s="17">
        <v>0</v>
      </c>
      <c r="BC71" s="17">
        <v>11633</v>
      </c>
      <c r="BD71" s="17">
        <v>0</v>
      </c>
      <c r="BE71" s="12">
        <v>11633</v>
      </c>
      <c r="BF71" s="16">
        <v>0</v>
      </c>
      <c r="BG71" s="17">
        <v>0</v>
      </c>
      <c r="BH71" s="17">
        <v>0</v>
      </c>
      <c r="BI71" s="17">
        <v>0</v>
      </c>
      <c r="BJ71" s="17">
        <v>0</v>
      </c>
      <c r="BK71" s="17">
        <v>0</v>
      </c>
      <c r="BL71" s="17">
        <v>0</v>
      </c>
      <c r="BM71" s="12">
        <v>0</v>
      </c>
      <c r="BN71" s="16">
        <v>0</v>
      </c>
      <c r="BO71" s="17">
        <v>0</v>
      </c>
      <c r="BP71" s="17">
        <v>0</v>
      </c>
      <c r="BQ71" s="17">
        <v>0</v>
      </c>
      <c r="BR71" s="17">
        <v>0</v>
      </c>
      <c r="BS71" s="17">
        <v>2879</v>
      </c>
      <c r="BT71" s="17">
        <v>0</v>
      </c>
      <c r="BU71" s="12">
        <v>2879</v>
      </c>
      <c r="BV71" s="16">
        <v>0</v>
      </c>
      <c r="BW71" s="17">
        <v>0</v>
      </c>
      <c r="BX71" s="17">
        <v>0</v>
      </c>
      <c r="BY71" s="17">
        <v>0</v>
      </c>
      <c r="BZ71" s="17">
        <v>0</v>
      </c>
      <c r="CA71" s="17">
        <v>0</v>
      </c>
      <c r="CB71" s="17">
        <v>0</v>
      </c>
      <c r="CC71" s="12">
        <v>0</v>
      </c>
    </row>
    <row r="72" spans="1:81" x14ac:dyDescent="0.25">
      <c r="A72" s="4" t="s">
        <v>62</v>
      </c>
      <c r="B72" s="67">
        <v>156731</v>
      </c>
      <c r="C72" s="53">
        <v>0</v>
      </c>
      <c r="D72" s="53">
        <v>0</v>
      </c>
      <c r="E72" s="53">
        <v>0</v>
      </c>
      <c r="F72" s="53">
        <v>0</v>
      </c>
      <c r="G72" s="53">
        <v>0</v>
      </c>
      <c r="H72" s="53">
        <v>400</v>
      </c>
      <c r="I72" s="68">
        <v>157131</v>
      </c>
      <c r="J72" s="16">
        <v>0</v>
      </c>
      <c r="K72" s="17">
        <v>0</v>
      </c>
      <c r="L72" s="17">
        <v>0</v>
      </c>
      <c r="M72" s="17">
        <v>0</v>
      </c>
      <c r="N72" s="17">
        <v>0</v>
      </c>
      <c r="O72" s="17">
        <v>0</v>
      </c>
      <c r="P72" s="17">
        <v>0</v>
      </c>
      <c r="Q72" s="12">
        <v>0</v>
      </c>
      <c r="R72" s="16">
        <v>0</v>
      </c>
      <c r="S72" s="17">
        <v>0</v>
      </c>
      <c r="T72" s="17">
        <v>0</v>
      </c>
      <c r="U72" s="17">
        <v>0</v>
      </c>
      <c r="V72" s="17">
        <v>0</v>
      </c>
      <c r="W72" s="17">
        <v>0</v>
      </c>
      <c r="X72" s="17">
        <v>0</v>
      </c>
      <c r="Y72" s="12">
        <v>0</v>
      </c>
      <c r="Z72" s="16">
        <v>0</v>
      </c>
      <c r="AA72" s="17">
        <v>0</v>
      </c>
      <c r="AB72" s="17">
        <v>0</v>
      </c>
      <c r="AC72" s="17">
        <v>0</v>
      </c>
      <c r="AD72" s="17">
        <v>0</v>
      </c>
      <c r="AE72" s="17">
        <v>0</v>
      </c>
      <c r="AF72" s="17">
        <v>182</v>
      </c>
      <c r="AG72" s="12">
        <v>182</v>
      </c>
      <c r="AH72" s="16">
        <v>156731</v>
      </c>
      <c r="AI72" s="17">
        <v>0</v>
      </c>
      <c r="AJ72" s="17">
        <v>0</v>
      </c>
      <c r="AK72" s="17">
        <v>0</v>
      </c>
      <c r="AL72" s="17">
        <v>0</v>
      </c>
      <c r="AM72" s="17">
        <v>0</v>
      </c>
      <c r="AN72" s="17">
        <v>218</v>
      </c>
      <c r="AO72" s="12">
        <v>156949</v>
      </c>
      <c r="AP72" s="16">
        <v>0</v>
      </c>
      <c r="AQ72" s="17">
        <v>0</v>
      </c>
      <c r="AR72" s="17">
        <v>0</v>
      </c>
      <c r="AS72" s="17">
        <v>0</v>
      </c>
      <c r="AT72" s="17">
        <v>0</v>
      </c>
      <c r="AU72" s="17">
        <v>0</v>
      </c>
      <c r="AV72" s="17">
        <v>0</v>
      </c>
      <c r="AW72" s="12">
        <v>0</v>
      </c>
      <c r="AX72" s="16">
        <v>0</v>
      </c>
      <c r="AY72" s="17">
        <v>0</v>
      </c>
      <c r="AZ72" s="17">
        <v>0</v>
      </c>
      <c r="BA72" s="17">
        <v>0</v>
      </c>
      <c r="BB72" s="17">
        <v>0</v>
      </c>
      <c r="BC72" s="17">
        <v>0</v>
      </c>
      <c r="BD72" s="17">
        <v>0</v>
      </c>
      <c r="BE72" s="12">
        <v>0</v>
      </c>
      <c r="BF72" s="16">
        <v>0</v>
      </c>
      <c r="BG72" s="17">
        <v>0</v>
      </c>
      <c r="BH72" s="17">
        <v>0</v>
      </c>
      <c r="BI72" s="17">
        <v>0</v>
      </c>
      <c r="BJ72" s="17">
        <v>0</v>
      </c>
      <c r="BK72" s="17">
        <v>0</v>
      </c>
      <c r="BL72" s="17">
        <v>0</v>
      </c>
      <c r="BM72" s="12">
        <v>0</v>
      </c>
      <c r="BN72" s="16">
        <v>0</v>
      </c>
      <c r="BO72" s="17">
        <v>0</v>
      </c>
      <c r="BP72" s="17">
        <v>0</v>
      </c>
      <c r="BQ72" s="17">
        <v>0</v>
      </c>
      <c r="BR72" s="17">
        <v>0</v>
      </c>
      <c r="BS72" s="17">
        <v>0</v>
      </c>
      <c r="BT72" s="17">
        <v>0</v>
      </c>
      <c r="BU72" s="12">
        <v>0</v>
      </c>
      <c r="BV72" s="16">
        <v>0</v>
      </c>
      <c r="BW72" s="17">
        <v>0</v>
      </c>
      <c r="BX72" s="17">
        <v>0</v>
      </c>
      <c r="BY72" s="17">
        <v>0</v>
      </c>
      <c r="BZ72" s="17">
        <v>0</v>
      </c>
      <c r="CA72" s="17">
        <v>0</v>
      </c>
      <c r="CB72" s="17">
        <v>0</v>
      </c>
      <c r="CC72" s="12">
        <v>0</v>
      </c>
    </row>
    <row r="73" spans="1:81" x14ac:dyDescent="0.25">
      <c r="A73" s="4" t="s">
        <v>63</v>
      </c>
      <c r="B73" s="67">
        <v>21293230.369999997</v>
      </c>
      <c r="C73" s="53">
        <v>185525</v>
      </c>
      <c r="D73" s="53">
        <v>182975.45</v>
      </c>
      <c r="E73" s="53">
        <v>0</v>
      </c>
      <c r="F73" s="53">
        <v>0</v>
      </c>
      <c r="G73" s="53">
        <v>0</v>
      </c>
      <c r="H73" s="53">
        <v>82902.649999999994</v>
      </c>
      <c r="I73" s="68">
        <v>21744633.469999999</v>
      </c>
      <c r="J73" s="16">
        <v>0</v>
      </c>
      <c r="K73" s="17">
        <v>0</v>
      </c>
      <c r="L73" s="17">
        <v>0</v>
      </c>
      <c r="M73" s="17">
        <v>0</v>
      </c>
      <c r="N73" s="17">
        <v>0</v>
      </c>
      <c r="O73" s="17">
        <v>0</v>
      </c>
      <c r="P73" s="17">
        <v>0</v>
      </c>
      <c r="Q73" s="12">
        <v>0</v>
      </c>
      <c r="R73" s="16">
        <v>50195.21</v>
      </c>
      <c r="S73" s="17">
        <v>0</v>
      </c>
      <c r="T73" s="17">
        <v>0</v>
      </c>
      <c r="U73" s="17">
        <v>0</v>
      </c>
      <c r="V73" s="17">
        <v>0</v>
      </c>
      <c r="W73" s="17">
        <v>0</v>
      </c>
      <c r="X73" s="17">
        <v>1668.18</v>
      </c>
      <c r="Y73" s="12">
        <v>51863.39</v>
      </c>
      <c r="Z73" s="16">
        <v>80468.399999999994</v>
      </c>
      <c r="AA73" s="17">
        <v>0</v>
      </c>
      <c r="AB73" s="17">
        <v>0</v>
      </c>
      <c r="AC73" s="17">
        <v>0</v>
      </c>
      <c r="AD73" s="17">
        <v>0</v>
      </c>
      <c r="AE73" s="17">
        <v>0</v>
      </c>
      <c r="AF73" s="17">
        <v>0</v>
      </c>
      <c r="AG73" s="12">
        <v>80468.399999999994</v>
      </c>
      <c r="AH73" s="16">
        <v>17103118.43</v>
      </c>
      <c r="AI73" s="17">
        <v>175525</v>
      </c>
      <c r="AJ73" s="17">
        <v>0</v>
      </c>
      <c r="AK73" s="17">
        <v>0</v>
      </c>
      <c r="AL73" s="17">
        <v>0</v>
      </c>
      <c r="AM73" s="17">
        <v>0</v>
      </c>
      <c r="AN73" s="17">
        <v>80140.03</v>
      </c>
      <c r="AO73" s="12">
        <v>17358783.460000001</v>
      </c>
      <c r="AP73" s="16">
        <v>4031486.72</v>
      </c>
      <c r="AQ73" s="17">
        <v>0</v>
      </c>
      <c r="AR73" s="17">
        <v>139000</v>
      </c>
      <c r="AS73" s="17">
        <v>0</v>
      </c>
      <c r="AT73" s="17">
        <v>0</v>
      </c>
      <c r="AU73" s="17">
        <v>0</v>
      </c>
      <c r="AV73" s="17">
        <v>0</v>
      </c>
      <c r="AW73" s="12">
        <v>4170486.72</v>
      </c>
      <c r="AX73" s="16">
        <v>0</v>
      </c>
      <c r="AY73" s="17">
        <v>0</v>
      </c>
      <c r="AZ73" s="17">
        <v>0</v>
      </c>
      <c r="BA73" s="17">
        <v>0</v>
      </c>
      <c r="BB73" s="17">
        <v>0</v>
      </c>
      <c r="BC73" s="17">
        <v>0</v>
      </c>
      <c r="BD73" s="17">
        <v>0</v>
      </c>
      <c r="BE73" s="12">
        <v>0</v>
      </c>
      <c r="BF73" s="16">
        <v>0</v>
      </c>
      <c r="BG73" s="17">
        <v>0</v>
      </c>
      <c r="BH73" s="17">
        <v>0</v>
      </c>
      <c r="BI73" s="17">
        <v>0</v>
      </c>
      <c r="BJ73" s="17">
        <v>0</v>
      </c>
      <c r="BK73" s="17">
        <v>0</v>
      </c>
      <c r="BL73" s="17">
        <v>0</v>
      </c>
      <c r="BM73" s="12">
        <v>0</v>
      </c>
      <c r="BN73" s="16">
        <v>27961.61</v>
      </c>
      <c r="BO73" s="17">
        <v>10000</v>
      </c>
      <c r="BP73" s="17">
        <v>0</v>
      </c>
      <c r="BQ73" s="17">
        <v>0</v>
      </c>
      <c r="BR73" s="17">
        <v>0</v>
      </c>
      <c r="BS73" s="17">
        <v>0</v>
      </c>
      <c r="BT73" s="17">
        <v>1074.44</v>
      </c>
      <c r="BU73" s="12">
        <v>39036.050000000003</v>
      </c>
      <c r="BV73" s="16">
        <v>0</v>
      </c>
      <c r="BW73" s="17">
        <v>0</v>
      </c>
      <c r="BX73" s="17">
        <v>43975.45</v>
      </c>
      <c r="BY73" s="17">
        <v>0</v>
      </c>
      <c r="BZ73" s="17">
        <v>0</v>
      </c>
      <c r="CA73" s="17">
        <v>0</v>
      </c>
      <c r="CB73" s="17">
        <v>20</v>
      </c>
      <c r="CC73" s="12">
        <v>43995.45</v>
      </c>
    </row>
    <row r="74" spans="1:81" x14ac:dyDescent="0.25">
      <c r="A74" s="4" t="s">
        <v>64</v>
      </c>
      <c r="B74" s="67">
        <v>10841</v>
      </c>
      <c r="C74" s="53">
        <v>13776</v>
      </c>
      <c r="D74" s="53">
        <v>55000</v>
      </c>
      <c r="E74" s="53">
        <v>0</v>
      </c>
      <c r="F74" s="53">
        <v>0</v>
      </c>
      <c r="G74" s="53">
        <v>0</v>
      </c>
      <c r="H74" s="53">
        <v>0</v>
      </c>
      <c r="I74" s="68">
        <v>79617</v>
      </c>
      <c r="J74" s="16">
        <v>0</v>
      </c>
      <c r="K74" s="17">
        <v>0</v>
      </c>
      <c r="L74" s="17">
        <v>55000</v>
      </c>
      <c r="M74" s="17">
        <v>0</v>
      </c>
      <c r="N74" s="17">
        <v>0</v>
      </c>
      <c r="O74" s="17">
        <v>0</v>
      </c>
      <c r="P74" s="17">
        <v>0</v>
      </c>
      <c r="Q74" s="12">
        <v>55000</v>
      </c>
      <c r="R74" s="16">
        <v>0</v>
      </c>
      <c r="S74" s="17">
        <v>0</v>
      </c>
      <c r="T74" s="17">
        <v>0</v>
      </c>
      <c r="U74" s="17">
        <v>0</v>
      </c>
      <c r="V74" s="17">
        <v>0</v>
      </c>
      <c r="W74" s="17">
        <v>0</v>
      </c>
      <c r="X74" s="17">
        <v>0</v>
      </c>
      <c r="Y74" s="12">
        <v>0</v>
      </c>
      <c r="Z74" s="16">
        <v>10841</v>
      </c>
      <c r="AA74" s="17">
        <v>0</v>
      </c>
      <c r="AB74" s="17">
        <v>0</v>
      </c>
      <c r="AC74" s="17">
        <v>0</v>
      </c>
      <c r="AD74" s="17">
        <v>0</v>
      </c>
      <c r="AE74" s="17">
        <v>0</v>
      </c>
      <c r="AF74" s="17">
        <v>0</v>
      </c>
      <c r="AG74" s="12">
        <v>10841</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0</v>
      </c>
      <c r="AY74" s="17">
        <v>0</v>
      </c>
      <c r="AZ74" s="17">
        <v>0</v>
      </c>
      <c r="BA74" s="17">
        <v>0</v>
      </c>
      <c r="BB74" s="17">
        <v>0</v>
      </c>
      <c r="BC74" s="17">
        <v>0</v>
      </c>
      <c r="BD74" s="17">
        <v>0</v>
      </c>
      <c r="BE74" s="12">
        <v>0</v>
      </c>
      <c r="BF74" s="16">
        <v>0</v>
      </c>
      <c r="BG74" s="17">
        <v>0</v>
      </c>
      <c r="BH74" s="17">
        <v>0</v>
      </c>
      <c r="BI74" s="17">
        <v>0</v>
      </c>
      <c r="BJ74" s="17">
        <v>0</v>
      </c>
      <c r="BK74" s="17">
        <v>0</v>
      </c>
      <c r="BL74" s="17">
        <v>0</v>
      </c>
      <c r="BM74" s="12">
        <v>0</v>
      </c>
      <c r="BN74" s="16">
        <v>0</v>
      </c>
      <c r="BO74" s="17">
        <v>0</v>
      </c>
      <c r="BP74" s="17">
        <v>0</v>
      </c>
      <c r="BQ74" s="17">
        <v>0</v>
      </c>
      <c r="BR74" s="17">
        <v>0</v>
      </c>
      <c r="BS74" s="17">
        <v>0</v>
      </c>
      <c r="BT74" s="17">
        <v>0</v>
      </c>
      <c r="BU74" s="12">
        <v>0</v>
      </c>
      <c r="BV74" s="16">
        <v>0</v>
      </c>
      <c r="BW74" s="17">
        <v>13776</v>
      </c>
      <c r="BX74" s="17">
        <v>0</v>
      </c>
      <c r="BY74" s="17">
        <v>0</v>
      </c>
      <c r="BZ74" s="17">
        <v>0</v>
      </c>
      <c r="CA74" s="17">
        <v>0</v>
      </c>
      <c r="CB74" s="17">
        <v>0</v>
      </c>
      <c r="CC74" s="12">
        <v>13776</v>
      </c>
    </row>
    <row r="75" spans="1:81" x14ac:dyDescent="0.25">
      <c r="A75" s="4" t="s">
        <v>65</v>
      </c>
      <c r="B75" s="67">
        <v>568578.6</v>
      </c>
      <c r="C75" s="53">
        <v>41285</v>
      </c>
      <c r="D75" s="53">
        <v>0</v>
      </c>
      <c r="E75" s="53">
        <v>61381</v>
      </c>
      <c r="F75" s="53">
        <v>0</v>
      </c>
      <c r="G75" s="53">
        <v>13736.83</v>
      </c>
      <c r="H75" s="53">
        <v>0</v>
      </c>
      <c r="I75" s="68">
        <v>684981.42999999993</v>
      </c>
      <c r="J75" s="16">
        <v>0</v>
      </c>
      <c r="K75" s="17">
        <v>0</v>
      </c>
      <c r="L75" s="17">
        <v>0</v>
      </c>
      <c r="M75" s="17">
        <v>20000</v>
      </c>
      <c r="N75" s="17">
        <v>0</v>
      </c>
      <c r="O75" s="17">
        <v>11074.33</v>
      </c>
      <c r="P75" s="17">
        <v>0</v>
      </c>
      <c r="Q75" s="12">
        <v>31074.33</v>
      </c>
      <c r="R75" s="16">
        <v>0</v>
      </c>
      <c r="S75" s="17">
        <v>0</v>
      </c>
      <c r="T75" s="17">
        <v>0</v>
      </c>
      <c r="U75" s="17">
        <v>0</v>
      </c>
      <c r="V75" s="17">
        <v>0</v>
      </c>
      <c r="W75" s="17">
        <v>0</v>
      </c>
      <c r="X75" s="17">
        <v>0</v>
      </c>
      <c r="Y75" s="12">
        <v>0</v>
      </c>
      <c r="Z75" s="16">
        <v>0</v>
      </c>
      <c r="AA75" s="17">
        <v>0</v>
      </c>
      <c r="AB75" s="17">
        <v>0</v>
      </c>
      <c r="AC75" s="17">
        <v>41381</v>
      </c>
      <c r="AD75" s="17">
        <v>0</v>
      </c>
      <c r="AE75" s="17">
        <v>0</v>
      </c>
      <c r="AF75" s="17">
        <v>0</v>
      </c>
      <c r="AG75" s="12">
        <v>41381</v>
      </c>
      <c r="AH75" s="16">
        <v>568578.6</v>
      </c>
      <c r="AI75" s="17">
        <v>0</v>
      </c>
      <c r="AJ75" s="17">
        <v>0</v>
      </c>
      <c r="AK75" s="17">
        <v>0</v>
      </c>
      <c r="AL75" s="17">
        <v>0</v>
      </c>
      <c r="AM75" s="17">
        <v>0</v>
      </c>
      <c r="AN75" s="17">
        <v>0</v>
      </c>
      <c r="AO75" s="12">
        <v>568578.6</v>
      </c>
      <c r="AP75" s="16">
        <v>0</v>
      </c>
      <c r="AQ75" s="17">
        <v>0</v>
      </c>
      <c r="AR75" s="17">
        <v>0</v>
      </c>
      <c r="AS75" s="17">
        <v>0</v>
      </c>
      <c r="AT75" s="17">
        <v>0</v>
      </c>
      <c r="AU75" s="17">
        <v>0</v>
      </c>
      <c r="AV75" s="17">
        <v>0</v>
      </c>
      <c r="AW75" s="12">
        <v>0</v>
      </c>
      <c r="AX75" s="16">
        <v>0</v>
      </c>
      <c r="AY75" s="17">
        <v>0</v>
      </c>
      <c r="AZ75" s="17">
        <v>0</v>
      </c>
      <c r="BA75" s="17">
        <v>0</v>
      </c>
      <c r="BB75" s="17">
        <v>0</v>
      </c>
      <c r="BC75" s="17">
        <v>0</v>
      </c>
      <c r="BD75" s="17">
        <v>0</v>
      </c>
      <c r="BE75" s="12">
        <v>0</v>
      </c>
      <c r="BF75" s="16">
        <v>0</v>
      </c>
      <c r="BG75" s="17">
        <v>0</v>
      </c>
      <c r="BH75" s="17">
        <v>0</v>
      </c>
      <c r="BI75" s="17">
        <v>0</v>
      </c>
      <c r="BJ75" s="17">
        <v>0</v>
      </c>
      <c r="BK75" s="17">
        <v>0</v>
      </c>
      <c r="BL75" s="17">
        <v>0</v>
      </c>
      <c r="BM75" s="12">
        <v>0</v>
      </c>
      <c r="BN75" s="16">
        <v>0</v>
      </c>
      <c r="BO75" s="17">
        <v>0</v>
      </c>
      <c r="BP75" s="17">
        <v>0</v>
      </c>
      <c r="BQ75" s="17">
        <v>0</v>
      </c>
      <c r="BR75" s="17">
        <v>0</v>
      </c>
      <c r="BS75" s="17">
        <v>0</v>
      </c>
      <c r="BT75" s="17">
        <v>0</v>
      </c>
      <c r="BU75" s="12">
        <v>0</v>
      </c>
      <c r="BV75" s="16">
        <v>0</v>
      </c>
      <c r="BW75" s="17">
        <v>41285</v>
      </c>
      <c r="BX75" s="17">
        <v>0</v>
      </c>
      <c r="BY75" s="17">
        <v>0</v>
      </c>
      <c r="BZ75" s="17">
        <v>0</v>
      </c>
      <c r="CA75" s="17">
        <v>2662.5</v>
      </c>
      <c r="CB75" s="17">
        <v>0</v>
      </c>
      <c r="CC75" s="12">
        <v>43947.5</v>
      </c>
    </row>
    <row r="76" spans="1:81" x14ac:dyDescent="0.25">
      <c r="A76" s="4" t="s">
        <v>66</v>
      </c>
      <c r="B76" s="67">
        <v>340794.3416319128</v>
      </c>
      <c r="C76" s="53">
        <v>23533.410307679813</v>
      </c>
      <c r="D76" s="53">
        <v>157470.01</v>
      </c>
      <c r="E76" s="53">
        <v>0</v>
      </c>
      <c r="F76" s="53">
        <v>0</v>
      </c>
      <c r="G76" s="53">
        <v>42000</v>
      </c>
      <c r="H76" s="53">
        <v>0</v>
      </c>
      <c r="I76" s="68">
        <v>563797.76193959266</v>
      </c>
      <c r="J76" s="16">
        <v>0</v>
      </c>
      <c r="K76" s="17">
        <v>0</v>
      </c>
      <c r="L76" s="17">
        <v>97000</v>
      </c>
      <c r="M76" s="17">
        <v>0</v>
      </c>
      <c r="N76" s="17">
        <v>0</v>
      </c>
      <c r="O76" s="17">
        <v>42000</v>
      </c>
      <c r="P76" s="17">
        <v>0</v>
      </c>
      <c r="Q76" s="12">
        <v>139000</v>
      </c>
      <c r="R76" s="16">
        <v>0</v>
      </c>
      <c r="S76" s="17">
        <v>0</v>
      </c>
      <c r="T76" s="17">
        <v>0</v>
      </c>
      <c r="U76" s="17">
        <v>0</v>
      </c>
      <c r="V76" s="17">
        <v>0</v>
      </c>
      <c r="W76" s="17">
        <v>0</v>
      </c>
      <c r="X76" s="17">
        <v>0</v>
      </c>
      <c r="Y76" s="12">
        <v>0</v>
      </c>
      <c r="Z76" s="16">
        <v>441.8</v>
      </c>
      <c r="AA76" s="17">
        <v>0</v>
      </c>
      <c r="AB76" s="17">
        <v>60470.01</v>
      </c>
      <c r="AC76" s="17">
        <v>0</v>
      </c>
      <c r="AD76" s="17">
        <v>0</v>
      </c>
      <c r="AE76" s="17">
        <v>0</v>
      </c>
      <c r="AF76" s="17">
        <v>0</v>
      </c>
      <c r="AG76" s="12">
        <v>60911.810000000005</v>
      </c>
      <c r="AH76" s="16">
        <v>71592.31</v>
      </c>
      <c r="AI76" s="17">
        <v>0</v>
      </c>
      <c r="AJ76" s="17">
        <v>0</v>
      </c>
      <c r="AK76" s="17">
        <v>0</v>
      </c>
      <c r="AL76" s="17">
        <v>0</v>
      </c>
      <c r="AM76" s="17">
        <v>0</v>
      </c>
      <c r="AN76" s="17">
        <v>0</v>
      </c>
      <c r="AO76" s="12">
        <v>71592.31</v>
      </c>
      <c r="AP76" s="16">
        <v>265110.5</v>
      </c>
      <c r="AQ76" s="17">
        <v>22874</v>
      </c>
      <c r="AR76" s="17">
        <v>0</v>
      </c>
      <c r="AS76" s="17">
        <v>0</v>
      </c>
      <c r="AT76" s="17">
        <v>0</v>
      </c>
      <c r="AU76" s="17">
        <v>0</v>
      </c>
      <c r="AV76" s="17">
        <v>0</v>
      </c>
      <c r="AW76" s="12">
        <v>287984.5</v>
      </c>
      <c r="AX76" s="16">
        <v>3649.7316319128299</v>
      </c>
      <c r="AY76" s="17">
        <v>0</v>
      </c>
      <c r="AZ76" s="17">
        <v>0</v>
      </c>
      <c r="BA76" s="17">
        <v>0</v>
      </c>
      <c r="BB76" s="17">
        <v>0</v>
      </c>
      <c r="BC76" s="17">
        <v>0</v>
      </c>
      <c r="BD76" s="17">
        <v>0</v>
      </c>
      <c r="BE76" s="12">
        <v>3649.7316319128299</v>
      </c>
      <c r="BF76" s="16">
        <v>0</v>
      </c>
      <c r="BG76" s="17">
        <v>0</v>
      </c>
      <c r="BH76" s="17">
        <v>0</v>
      </c>
      <c r="BI76" s="17">
        <v>0</v>
      </c>
      <c r="BJ76" s="17">
        <v>0</v>
      </c>
      <c r="BK76" s="17">
        <v>0</v>
      </c>
      <c r="BL76" s="17">
        <v>0</v>
      </c>
      <c r="BM76" s="12">
        <v>0</v>
      </c>
      <c r="BN76" s="16">
        <v>0</v>
      </c>
      <c r="BO76" s="17">
        <v>0</v>
      </c>
      <c r="BP76" s="17">
        <v>0</v>
      </c>
      <c r="BQ76" s="17">
        <v>0</v>
      </c>
      <c r="BR76" s="17">
        <v>0</v>
      </c>
      <c r="BS76" s="17">
        <v>0</v>
      </c>
      <c r="BT76" s="17">
        <v>0</v>
      </c>
      <c r="BU76" s="12">
        <v>0</v>
      </c>
      <c r="BV76" s="16">
        <v>0</v>
      </c>
      <c r="BW76" s="17">
        <v>659.41030767981397</v>
      </c>
      <c r="BX76" s="17">
        <v>0</v>
      </c>
      <c r="BY76" s="17">
        <v>0</v>
      </c>
      <c r="BZ76" s="17">
        <v>0</v>
      </c>
      <c r="CA76" s="17">
        <v>0</v>
      </c>
      <c r="CB76" s="17">
        <v>0</v>
      </c>
      <c r="CC76" s="12">
        <v>659.41030767981397</v>
      </c>
    </row>
    <row r="77" spans="1:81" x14ac:dyDescent="0.25">
      <c r="A77" s="4" t="s">
        <v>67</v>
      </c>
      <c r="B77" s="67">
        <v>0</v>
      </c>
      <c r="C77" s="53">
        <v>9184</v>
      </c>
      <c r="D77" s="53">
        <v>0</v>
      </c>
      <c r="E77" s="53">
        <v>0</v>
      </c>
      <c r="F77" s="53">
        <v>0</v>
      </c>
      <c r="G77" s="53">
        <v>0</v>
      </c>
      <c r="H77" s="53">
        <v>0</v>
      </c>
      <c r="I77" s="68">
        <v>9184</v>
      </c>
      <c r="J77" s="16">
        <v>0</v>
      </c>
      <c r="K77" s="17">
        <v>0</v>
      </c>
      <c r="L77" s="17">
        <v>0</v>
      </c>
      <c r="M77" s="17">
        <v>0</v>
      </c>
      <c r="N77" s="17">
        <v>0</v>
      </c>
      <c r="O77" s="17">
        <v>0</v>
      </c>
      <c r="P77" s="17">
        <v>0</v>
      </c>
      <c r="Q77" s="12">
        <v>0</v>
      </c>
      <c r="R77" s="16">
        <v>0</v>
      </c>
      <c r="S77" s="17">
        <v>0</v>
      </c>
      <c r="T77" s="17">
        <v>0</v>
      </c>
      <c r="U77" s="17">
        <v>0</v>
      </c>
      <c r="V77" s="17">
        <v>0</v>
      </c>
      <c r="W77" s="17">
        <v>0</v>
      </c>
      <c r="X77" s="17">
        <v>0</v>
      </c>
      <c r="Y77" s="12">
        <v>0</v>
      </c>
      <c r="Z77" s="16">
        <v>0</v>
      </c>
      <c r="AA77" s="17">
        <v>9184</v>
      </c>
      <c r="AB77" s="17">
        <v>0</v>
      </c>
      <c r="AC77" s="17">
        <v>0</v>
      </c>
      <c r="AD77" s="17">
        <v>0</v>
      </c>
      <c r="AE77" s="17">
        <v>0</v>
      </c>
      <c r="AF77" s="17">
        <v>0</v>
      </c>
      <c r="AG77" s="12">
        <v>9184</v>
      </c>
      <c r="AH77" s="16">
        <v>0</v>
      </c>
      <c r="AI77" s="17">
        <v>0</v>
      </c>
      <c r="AJ77" s="17">
        <v>0</v>
      </c>
      <c r="AK77" s="17">
        <v>0</v>
      </c>
      <c r="AL77" s="17">
        <v>0</v>
      </c>
      <c r="AM77" s="17">
        <v>0</v>
      </c>
      <c r="AN77" s="17">
        <v>0</v>
      </c>
      <c r="AO77" s="12">
        <v>0</v>
      </c>
      <c r="AP77" s="16">
        <v>0</v>
      </c>
      <c r="AQ77" s="17">
        <v>0</v>
      </c>
      <c r="AR77" s="17">
        <v>0</v>
      </c>
      <c r="AS77" s="17">
        <v>0</v>
      </c>
      <c r="AT77" s="17">
        <v>0</v>
      </c>
      <c r="AU77" s="17">
        <v>0</v>
      </c>
      <c r="AV77" s="17">
        <v>0</v>
      </c>
      <c r="AW77" s="12">
        <v>0</v>
      </c>
      <c r="AX77" s="16">
        <v>0</v>
      </c>
      <c r="AY77" s="17">
        <v>0</v>
      </c>
      <c r="AZ77" s="17">
        <v>0</v>
      </c>
      <c r="BA77" s="17">
        <v>0</v>
      </c>
      <c r="BB77" s="17">
        <v>0</v>
      </c>
      <c r="BC77" s="17">
        <v>0</v>
      </c>
      <c r="BD77" s="17">
        <v>0</v>
      </c>
      <c r="BE77" s="12">
        <v>0</v>
      </c>
      <c r="BF77" s="16">
        <v>0</v>
      </c>
      <c r="BG77" s="17">
        <v>0</v>
      </c>
      <c r="BH77" s="17">
        <v>0</v>
      </c>
      <c r="BI77" s="17">
        <v>0</v>
      </c>
      <c r="BJ77" s="17">
        <v>0</v>
      </c>
      <c r="BK77" s="17">
        <v>0</v>
      </c>
      <c r="BL77" s="17">
        <v>0</v>
      </c>
      <c r="BM77" s="12">
        <v>0</v>
      </c>
      <c r="BN77" s="16">
        <v>0</v>
      </c>
      <c r="BO77" s="17">
        <v>0</v>
      </c>
      <c r="BP77" s="17">
        <v>0</v>
      </c>
      <c r="BQ77" s="17">
        <v>0</v>
      </c>
      <c r="BR77" s="17">
        <v>0</v>
      </c>
      <c r="BS77" s="17">
        <v>0</v>
      </c>
      <c r="BT77" s="17">
        <v>0</v>
      </c>
      <c r="BU77" s="12">
        <v>0</v>
      </c>
      <c r="BV77" s="16">
        <v>0</v>
      </c>
      <c r="BW77" s="17">
        <v>0</v>
      </c>
      <c r="BX77" s="17">
        <v>0</v>
      </c>
      <c r="BY77" s="17">
        <v>0</v>
      </c>
      <c r="BZ77" s="17">
        <v>0</v>
      </c>
      <c r="CA77" s="17">
        <v>0</v>
      </c>
      <c r="CB77" s="17">
        <v>0</v>
      </c>
      <c r="CC77" s="12">
        <v>0</v>
      </c>
    </row>
    <row r="78" spans="1:81" x14ac:dyDescent="0.25">
      <c r="A78" s="4" t="s">
        <v>68</v>
      </c>
      <c r="B78" s="67">
        <v>3818</v>
      </c>
      <c r="C78" s="53">
        <v>0</v>
      </c>
      <c r="D78" s="53">
        <v>0</v>
      </c>
      <c r="E78" s="53">
        <v>0</v>
      </c>
      <c r="F78" s="53">
        <v>0</v>
      </c>
      <c r="G78" s="53">
        <v>223516</v>
      </c>
      <c r="H78" s="53">
        <v>0</v>
      </c>
      <c r="I78" s="68">
        <v>227334</v>
      </c>
      <c r="J78" s="16">
        <v>0</v>
      </c>
      <c r="K78" s="17">
        <v>0</v>
      </c>
      <c r="L78" s="17">
        <v>0</v>
      </c>
      <c r="M78" s="17">
        <v>0</v>
      </c>
      <c r="N78" s="17">
        <v>0</v>
      </c>
      <c r="O78" s="17">
        <v>0</v>
      </c>
      <c r="P78" s="17">
        <v>0</v>
      </c>
      <c r="Q78" s="12">
        <v>0</v>
      </c>
      <c r="R78" s="16">
        <v>0</v>
      </c>
      <c r="S78" s="17">
        <v>0</v>
      </c>
      <c r="T78" s="17">
        <v>0</v>
      </c>
      <c r="U78" s="17">
        <v>0</v>
      </c>
      <c r="V78" s="17">
        <v>0</v>
      </c>
      <c r="W78" s="17">
        <v>0</v>
      </c>
      <c r="X78" s="17">
        <v>0</v>
      </c>
      <c r="Y78" s="12">
        <v>0</v>
      </c>
      <c r="Z78" s="16">
        <v>0</v>
      </c>
      <c r="AA78" s="17">
        <v>0</v>
      </c>
      <c r="AB78" s="17">
        <v>0</v>
      </c>
      <c r="AC78" s="17">
        <v>0</v>
      </c>
      <c r="AD78" s="17">
        <v>0</v>
      </c>
      <c r="AE78" s="17">
        <v>0</v>
      </c>
      <c r="AF78" s="17">
        <v>0</v>
      </c>
      <c r="AG78" s="12">
        <v>0</v>
      </c>
      <c r="AH78" s="16">
        <v>0</v>
      </c>
      <c r="AI78" s="17">
        <v>0</v>
      </c>
      <c r="AJ78" s="17">
        <v>0</v>
      </c>
      <c r="AK78" s="17">
        <v>0</v>
      </c>
      <c r="AL78" s="17">
        <v>0</v>
      </c>
      <c r="AM78" s="17">
        <v>0</v>
      </c>
      <c r="AN78" s="17">
        <v>0</v>
      </c>
      <c r="AO78" s="12">
        <v>0</v>
      </c>
      <c r="AP78" s="16">
        <v>3818</v>
      </c>
      <c r="AQ78" s="17">
        <v>0</v>
      </c>
      <c r="AR78" s="17">
        <v>0</v>
      </c>
      <c r="AS78" s="17">
        <v>0</v>
      </c>
      <c r="AT78" s="17">
        <v>0</v>
      </c>
      <c r="AU78" s="17">
        <v>0</v>
      </c>
      <c r="AV78" s="17">
        <v>0</v>
      </c>
      <c r="AW78" s="12">
        <v>3818</v>
      </c>
      <c r="AX78" s="16">
        <v>0</v>
      </c>
      <c r="AY78" s="17">
        <v>0</v>
      </c>
      <c r="AZ78" s="17">
        <v>0</v>
      </c>
      <c r="BA78" s="17">
        <v>0</v>
      </c>
      <c r="BB78" s="17">
        <v>0</v>
      </c>
      <c r="BC78" s="17">
        <v>0</v>
      </c>
      <c r="BD78" s="17">
        <v>0</v>
      </c>
      <c r="BE78" s="12">
        <v>0</v>
      </c>
      <c r="BF78" s="16">
        <v>0</v>
      </c>
      <c r="BG78" s="17">
        <v>0</v>
      </c>
      <c r="BH78" s="17">
        <v>0</v>
      </c>
      <c r="BI78" s="17">
        <v>0</v>
      </c>
      <c r="BJ78" s="17">
        <v>0</v>
      </c>
      <c r="BK78" s="17">
        <v>0</v>
      </c>
      <c r="BL78" s="17">
        <v>0</v>
      </c>
      <c r="BM78" s="12">
        <v>0</v>
      </c>
      <c r="BN78" s="16">
        <v>0</v>
      </c>
      <c r="BO78" s="17">
        <v>0</v>
      </c>
      <c r="BP78" s="17">
        <v>0</v>
      </c>
      <c r="BQ78" s="17">
        <v>0</v>
      </c>
      <c r="BR78" s="17">
        <v>0</v>
      </c>
      <c r="BS78" s="17">
        <v>223516</v>
      </c>
      <c r="BT78" s="17">
        <v>0</v>
      </c>
      <c r="BU78" s="12">
        <v>223516</v>
      </c>
      <c r="BV78" s="16">
        <v>0</v>
      </c>
      <c r="BW78" s="17">
        <v>0</v>
      </c>
      <c r="BX78" s="17">
        <v>0</v>
      </c>
      <c r="BY78" s="17">
        <v>0</v>
      </c>
      <c r="BZ78" s="17">
        <v>0</v>
      </c>
      <c r="CA78" s="17">
        <v>0</v>
      </c>
      <c r="CB78" s="17">
        <v>0</v>
      </c>
      <c r="CC78" s="12">
        <v>0</v>
      </c>
    </row>
    <row r="79" spans="1:81" x14ac:dyDescent="0.25">
      <c r="A79" s="4" t="s">
        <v>69</v>
      </c>
      <c r="B79" s="67">
        <v>1821011</v>
      </c>
      <c r="C79" s="53">
        <v>107444</v>
      </c>
      <c r="D79" s="53">
        <v>0</v>
      </c>
      <c r="E79" s="53">
        <v>0</v>
      </c>
      <c r="F79" s="53">
        <v>0</v>
      </c>
      <c r="G79" s="53">
        <v>11309</v>
      </c>
      <c r="H79" s="53">
        <v>0</v>
      </c>
      <c r="I79" s="68">
        <v>1939764</v>
      </c>
      <c r="J79" s="16">
        <v>0</v>
      </c>
      <c r="K79" s="17">
        <v>0</v>
      </c>
      <c r="L79" s="17">
        <v>0</v>
      </c>
      <c r="M79" s="17">
        <v>0</v>
      </c>
      <c r="N79" s="17">
        <v>0</v>
      </c>
      <c r="O79" s="17">
        <v>0</v>
      </c>
      <c r="P79" s="17">
        <v>0</v>
      </c>
      <c r="Q79" s="12">
        <v>0</v>
      </c>
      <c r="R79" s="16">
        <v>0</v>
      </c>
      <c r="S79" s="17">
        <v>0</v>
      </c>
      <c r="T79" s="17">
        <v>0</v>
      </c>
      <c r="U79" s="17">
        <v>0</v>
      </c>
      <c r="V79" s="17">
        <v>0</v>
      </c>
      <c r="W79" s="17">
        <v>0</v>
      </c>
      <c r="X79" s="17">
        <v>0</v>
      </c>
      <c r="Y79" s="12">
        <v>0</v>
      </c>
      <c r="Z79" s="16">
        <v>273</v>
      </c>
      <c r="AA79" s="17">
        <v>0</v>
      </c>
      <c r="AB79" s="17">
        <v>0</v>
      </c>
      <c r="AC79" s="17">
        <v>0</v>
      </c>
      <c r="AD79" s="17">
        <v>0</v>
      </c>
      <c r="AE79" s="17">
        <v>0</v>
      </c>
      <c r="AF79" s="17">
        <v>0</v>
      </c>
      <c r="AG79" s="12">
        <v>273</v>
      </c>
      <c r="AH79" s="16">
        <v>436418</v>
      </c>
      <c r="AI79" s="17">
        <v>0</v>
      </c>
      <c r="AJ79" s="17">
        <v>0</v>
      </c>
      <c r="AK79" s="17">
        <v>0</v>
      </c>
      <c r="AL79" s="17">
        <v>0</v>
      </c>
      <c r="AM79" s="17">
        <v>0</v>
      </c>
      <c r="AN79" s="17">
        <v>0</v>
      </c>
      <c r="AO79" s="12">
        <v>436418</v>
      </c>
      <c r="AP79" s="16">
        <v>1384320</v>
      </c>
      <c r="AQ79" s="17">
        <v>0</v>
      </c>
      <c r="AR79" s="17">
        <v>0</v>
      </c>
      <c r="AS79" s="17">
        <v>0</v>
      </c>
      <c r="AT79" s="17">
        <v>0</v>
      </c>
      <c r="AU79" s="17">
        <v>11309</v>
      </c>
      <c r="AV79" s="17">
        <v>0</v>
      </c>
      <c r="AW79" s="12">
        <v>1395629</v>
      </c>
      <c r="AX79" s="16">
        <v>0</v>
      </c>
      <c r="AY79" s="17">
        <v>0</v>
      </c>
      <c r="AZ79" s="17">
        <v>0</v>
      </c>
      <c r="BA79" s="17">
        <v>0</v>
      </c>
      <c r="BB79" s="17">
        <v>0</v>
      </c>
      <c r="BC79" s="17">
        <v>0</v>
      </c>
      <c r="BD79" s="17">
        <v>0</v>
      </c>
      <c r="BE79" s="12">
        <v>0</v>
      </c>
      <c r="BF79" s="16">
        <v>0</v>
      </c>
      <c r="BG79" s="17">
        <v>0</v>
      </c>
      <c r="BH79" s="17">
        <v>0</v>
      </c>
      <c r="BI79" s="17">
        <v>0</v>
      </c>
      <c r="BJ79" s="17">
        <v>0</v>
      </c>
      <c r="BK79" s="17">
        <v>0</v>
      </c>
      <c r="BL79" s="17">
        <v>0</v>
      </c>
      <c r="BM79" s="12">
        <v>0</v>
      </c>
      <c r="BN79" s="16">
        <v>0</v>
      </c>
      <c r="BO79" s="17">
        <v>0</v>
      </c>
      <c r="BP79" s="17">
        <v>0</v>
      </c>
      <c r="BQ79" s="17">
        <v>0</v>
      </c>
      <c r="BR79" s="17">
        <v>0</v>
      </c>
      <c r="BS79" s="17">
        <v>0</v>
      </c>
      <c r="BT79" s="17">
        <v>0</v>
      </c>
      <c r="BU79" s="12">
        <v>0</v>
      </c>
      <c r="BV79" s="16">
        <v>0</v>
      </c>
      <c r="BW79" s="17">
        <v>107444</v>
      </c>
      <c r="BX79" s="17">
        <v>0</v>
      </c>
      <c r="BY79" s="17">
        <v>0</v>
      </c>
      <c r="BZ79" s="17">
        <v>0</v>
      </c>
      <c r="CA79" s="17">
        <v>0</v>
      </c>
      <c r="CB79" s="17">
        <v>0</v>
      </c>
      <c r="CC79" s="12">
        <v>107444</v>
      </c>
    </row>
    <row r="80" spans="1:81" x14ac:dyDescent="0.25">
      <c r="A80" s="4" t="s">
        <v>70</v>
      </c>
      <c r="B80" s="67">
        <v>1395</v>
      </c>
      <c r="C80" s="53">
        <v>68708</v>
      </c>
      <c r="D80" s="53">
        <v>127799</v>
      </c>
      <c r="E80" s="53">
        <v>0</v>
      </c>
      <c r="F80" s="53">
        <v>0</v>
      </c>
      <c r="G80" s="53">
        <v>0</v>
      </c>
      <c r="H80" s="53">
        <v>0</v>
      </c>
      <c r="I80" s="68">
        <v>197902</v>
      </c>
      <c r="J80" s="16">
        <v>0</v>
      </c>
      <c r="K80" s="17">
        <v>0</v>
      </c>
      <c r="L80" s="17">
        <v>93799</v>
      </c>
      <c r="M80" s="17">
        <v>0</v>
      </c>
      <c r="N80" s="17">
        <v>0</v>
      </c>
      <c r="O80" s="17">
        <v>0</v>
      </c>
      <c r="P80" s="17">
        <v>0</v>
      </c>
      <c r="Q80" s="12">
        <v>93799</v>
      </c>
      <c r="R80" s="16">
        <v>0</v>
      </c>
      <c r="S80" s="17">
        <v>0</v>
      </c>
      <c r="T80" s="17">
        <v>0</v>
      </c>
      <c r="U80" s="17">
        <v>0</v>
      </c>
      <c r="V80" s="17">
        <v>0</v>
      </c>
      <c r="W80" s="17">
        <v>0</v>
      </c>
      <c r="X80" s="17">
        <v>0</v>
      </c>
      <c r="Y80" s="12">
        <v>0</v>
      </c>
      <c r="Z80" s="16">
        <v>0</v>
      </c>
      <c r="AA80" s="17">
        <v>0</v>
      </c>
      <c r="AB80" s="17">
        <v>0</v>
      </c>
      <c r="AC80" s="17">
        <v>0</v>
      </c>
      <c r="AD80" s="17">
        <v>0</v>
      </c>
      <c r="AE80" s="17">
        <v>0</v>
      </c>
      <c r="AF80" s="17">
        <v>0</v>
      </c>
      <c r="AG80" s="12">
        <v>0</v>
      </c>
      <c r="AH80" s="16">
        <v>0</v>
      </c>
      <c r="AI80" s="17">
        <v>0</v>
      </c>
      <c r="AJ80" s="17">
        <v>0</v>
      </c>
      <c r="AK80" s="17">
        <v>0</v>
      </c>
      <c r="AL80" s="17">
        <v>0</v>
      </c>
      <c r="AM80" s="17">
        <v>0</v>
      </c>
      <c r="AN80" s="17">
        <v>0</v>
      </c>
      <c r="AO80" s="12">
        <v>0</v>
      </c>
      <c r="AP80" s="16">
        <v>0</v>
      </c>
      <c r="AQ80" s="17">
        <v>0</v>
      </c>
      <c r="AR80" s="17">
        <v>0</v>
      </c>
      <c r="AS80" s="17">
        <v>0</v>
      </c>
      <c r="AT80" s="17">
        <v>0</v>
      </c>
      <c r="AU80" s="17">
        <v>0</v>
      </c>
      <c r="AV80" s="17">
        <v>0</v>
      </c>
      <c r="AW80" s="12">
        <v>0</v>
      </c>
      <c r="AX80" s="16">
        <v>0</v>
      </c>
      <c r="AY80" s="17">
        <v>0</v>
      </c>
      <c r="AZ80" s="17">
        <v>34000</v>
      </c>
      <c r="BA80" s="17">
        <v>0</v>
      </c>
      <c r="BB80" s="17">
        <v>0</v>
      </c>
      <c r="BC80" s="17">
        <v>0</v>
      </c>
      <c r="BD80" s="17">
        <v>0</v>
      </c>
      <c r="BE80" s="12">
        <v>34000</v>
      </c>
      <c r="BF80" s="16">
        <v>0</v>
      </c>
      <c r="BG80" s="17">
        <v>0</v>
      </c>
      <c r="BH80" s="17">
        <v>0</v>
      </c>
      <c r="BI80" s="17">
        <v>0</v>
      </c>
      <c r="BJ80" s="17">
        <v>0</v>
      </c>
      <c r="BK80" s="17">
        <v>0</v>
      </c>
      <c r="BL80" s="17">
        <v>0</v>
      </c>
      <c r="BM80" s="12">
        <v>0</v>
      </c>
      <c r="BN80" s="16">
        <v>0</v>
      </c>
      <c r="BO80" s="17">
        <v>0</v>
      </c>
      <c r="BP80" s="17">
        <v>0</v>
      </c>
      <c r="BQ80" s="17">
        <v>0</v>
      </c>
      <c r="BR80" s="17">
        <v>0</v>
      </c>
      <c r="BS80" s="17">
        <v>0</v>
      </c>
      <c r="BT80" s="17">
        <v>0</v>
      </c>
      <c r="BU80" s="12">
        <v>0</v>
      </c>
      <c r="BV80" s="16">
        <v>1395</v>
      </c>
      <c r="BW80" s="17">
        <v>68708</v>
      </c>
      <c r="BX80" s="17">
        <v>0</v>
      </c>
      <c r="BY80" s="17">
        <v>0</v>
      </c>
      <c r="BZ80" s="17">
        <v>0</v>
      </c>
      <c r="CA80" s="17">
        <v>0</v>
      </c>
      <c r="CB80" s="17">
        <v>0</v>
      </c>
      <c r="CC80" s="12">
        <v>70103</v>
      </c>
    </row>
    <row r="81" spans="1:81" x14ac:dyDescent="0.25">
      <c r="A81" s="4" t="s">
        <v>71</v>
      </c>
      <c r="B81" s="67">
        <v>0</v>
      </c>
      <c r="C81" s="53">
        <v>6712</v>
      </c>
      <c r="D81" s="53">
        <v>0</v>
      </c>
      <c r="E81" s="53">
        <v>0</v>
      </c>
      <c r="F81" s="53">
        <v>0</v>
      </c>
      <c r="G81" s="53">
        <v>381.7</v>
      </c>
      <c r="H81" s="53">
        <v>0</v>
      </c>
      <c r="I81" s="68">
        <v>7093.7</v>
      </c>
      <c r="J81" s="16">
        <v>0</v>
      </c>
      <c r="K81" s="17">
        <v>0</v>
      </c>
      <c r="L81" s="17">
        <v>0</v>
      </c>
      <c r="M81" s="17">
        <v>0</v>
      </c>
      <c r="N81" s="17">
        <v>0</v>
      </c>
      <c r="O81" s="17">
        <v>0</v>
      </c>
      <c r="P81" s="17">
        <v>0</v>
      </c>
      <c r="Q81" s="12">
        <v>0</v>
      </c>
      <c r="R81" s="16">
        <v>0</v>
      </c>
      <c r="S81" s="17">
        <v>0</v>
      </c>
      <c r="T81" s="17">
        <v>0</v>
      </c>
      <c r="U81" s="17">
        <v>0</v>
      </c>
      <c r="V81" s="17">
        <v>0</v>
      </c>
      <c r="W81" s="17">
        <v>0</v>
      </c>
      <c r="X81" s="17">
        <v>0</v>
      </c>
      <c r="Y81" s="12">
        <v>0</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c r="AP81" s="16">
        <v>0</v>
      </c>
      <c r="AQ81" s="17">
        <v>0</v>
      </c>
      <c r="AR81" s="17">
        <v>0</v>
      </c>
      <c r="AS81" s="17">
        <v>0</v>
      </c>
      <c r="AT81" s="17">
        <v>0</v>
      </c>
      <c r="AU81" s="17">
        <v>0</v>
      </c>
      <c r="AV81" s="17">
        <v>0</v>
      </c>
      <c r="AW81" s="12">
        <v>0</v>
      </c>
      <c r="AX81" s="16">
        <v>0</v>
      </c>
      <c r="AY81" s="17">
        <v>0</v>
      </c>
      <c r="AZ81" s="17">
        <v>0</v>
      </c>
      <c r="BA81" s="17">
        <v>0</v>
      </c>
      <c r="BB81" s="17">
        <v>0</v>
      </c>
      <c r="BC81" s="17">
        <v>0</v>
      </c>
      <c r="BD81" s="17">
        <v>0</v>
      </c>
      <c r="BE81" s="12">
        <v>0</v>
      </c>
      <c r="BF81" s="16">
        <v>0</v>
      </c>
      <c r="BG81" s="17">
        <v>0</v>
      </c>
      <c r="BH81" s="17">
        <v>0</v>
      </c>
      <c r="BI81" s="17">
        <v>0</v>
      </c>
      <c r="BJ81" s="17">
        <v>0</v>
      </c>
      <c r="BK81" s="17">
        <v>381.7</v>
      </c>
      <c r="BL81" s="17">
        <v>0</v>
      </c>
      <c r="BM81" s="12">
        <v>381.7</v>
      </c>
      <c r="BN81" s="16">
        <v>0</v>
      </c>
      <c r="BO81" s="17">
        <v>0</v>
      </c>
      <c r="BP81" s="17">
        <v>0</v>
      </c>
      <c r="BQ81" s="17">
        <v>0</v>
      </c>
      <c r="BR81" s="17">
        <v>0</v>
      </c>
      <c r="BS81" s="17">
        <v>0</v>
      </c>
      <c r="BT81" s="17">
        <v>0</v>
      </c>
      <c r="BU81" s="12">
        <v>0</v>
      </c>
      <c r="BV81" s="16">
        <v>0</v>
      </c>
      <c r="BW81" s="17">
        <v>6712</v>
      </c>
      <c r="BX81" s="17">
        <v>0</v>
      </c>
      <c r="BY81" s="17">
        <v>0</v>
      </c>
      <c r="BZ81" s="17">
        <v>0</v>
      </c>
      <c r="CA81" s="17">
        <v>0</v>
      </c>
      <c r="CB81" s="17">
        <v>0</v>
      </c>
      <c r="CC81" s="12">
        <v>6712</v>
      </c>
    </row>
    <row r="82" spans="1:81" x14ac:dyDescent="0.25">
      <c r="A82" s="4" t="s">
        <v>72</v>
      </c>
      <c r="B82" s="67">
        <v>6788471</v>
      </c>
      <c r="C82" s="53">
        <v>321439</v>
      </c>
      <c r="D82" s="53">
        <v>65825</v>
      </c>
      <c r="E82" s="53">
        <v>599556</v>
      </c>
      <c r="F82" s="53">
        <v>114480</v>
      </c>
      <c r="G82" s="53">
        <v>92071</v>
      </c>
      <c r="H82" s="53">
        <v>138583</v>
      </c>
      <c r="I82" s="68">
        <v>8120425</v>
      </c>
      <c r="J82" s="16">
        <v>163749</v>
      </c>
      <c r="K82" s="17">
        <v>0</v>
      </c>
      <c r="L82" s="17">
        <v>0</v>
      </c>
      <c r="M82" s="17">
        <v>298432</v>
      </c>
      <c r="N82" s="17">
        <v>0</v>
      </c>
      <c r="O82" s="17">
        <v>13000</v>
      </c>
      <c r="P82" s="17">
        <v>841</v>
      </c>
      <c r="Q82" s="12">
        <v>476022</v>
      </c>
      <c r="R82" s="16">
        <v>163748</v>
      </c>
      <c r="S82" s="17">
        <v>0</v>
      </c>
      <c r="T82" s="17">
        <v>0</v>
      </c>
      <c r="U82" s="17">
        <v>298432</v>
      </c>
      <c r="V82" s="17">
        <v>0</v>
      </c>
      <c r="W82" s="17">
        <v>13000</v>
      </c>
      <c r="X82" s="17">
        <v>842</v>
      </c>
      <c r="Y82" s="12">
        <v>476022</v>
      </c>
      <c r="Z82" s="16">
        <v>0</v>
      </c>
      <c r="AA82" s="17">
        <v>0</v>
      </c>
      <c r="AB82" s="17">
        <v>12975</v>
      </c>
      <c r="AC82" s="17">
        <v>0</v>
      </c>
      <c r="AD82" s="17">
        <v>0</v>
      </c>
      <c r="AE82" s="17">
        <v>13256</v>
      </c>
      <c r="AF82" s="17">
        <v>12136</v>
      </c>
      <c r="AG82" s="12">
        <v>38367</v>
      </c>
      <c r="AH82" s="16">
        <v>2995391</v>
      </c>
      <c r="AI82" s="17">
        <v>0</v>
      </c>
      <c r="AJ82" s="17">
        <v>0</v>
      </c>
      <c r="AK82" s="17">
        <v>0</v>
      </c>
      <c r="AL82" s="17">
        <v>0</v>
      </c>
      <c r="AM82" s="17">
        <v>0</v>
      </c>
      <c r="AN82" s="17">
        <v>62745</v>
      </c>
      <c r="AO82" s="12">
        <v>3058136</v>
      </c>
      <c r="AP82" s="16">
        <v>512912</v>
      </c>
      <c r="AQ82" s="17">
        <v>0</v>
      </c>
      <c r="AR82" s="17">
        <v>0</v>
      </c>
      <c r="AS82" s="17">
        <v>0</v>
      </c>
      <c r="AT82" s="17">
        <v>0</v>
      </c>
      <c r="AU82" s="17">
        <v>0</v>
      </c>
      <c r="AV82" s="17">
        <v>0</v>
      </c>
      <c r="AW82" s="12">
        <v>512912</v>
      </c>
      <c r="AX82" s="16">
        <v>0</v>
      </c>
      <c r="AY82" s="17">
        <v>0</v>
      </c>
      <c r="AZ82" s="17">
        <v>0</v>
      </c>
      <c r="BA82" s="17">
        <v>0</v>
      </c>
      <c r="BB82" s="17">
        <v>0</v>
      </c>
      <c r="BC82" s="17">
        <v>0</v>
      </c>
      <c r="BD82" s="17">
        <v>0</v>
      </c>
      <c r="BE82" s="12">
        <v>0</v>
      </c>
      <c r="BF82" s="16">
        <v>0</v>
      </c>
      <c r="BG82" s="17">
        <v>0</v>
      </c>
      <c r="BH82" s="17">
        <v>0</v>
      </c>
      <c r="BI82" s="17">
        <v>0</v>
      </c>
      <c r="BJ82" s="17">
        <v>114480</v>
      </c>
      <c r="BK82" s="17">
        <v>0</v>
      </c>
      <c r="BL82" s="17">
        <v>0</v>
      </c>
      <c r="BM82" s="12">
        <v>114480</v>
      </c>
      <c r="BN82" s="16">
        <v>0</v>
      </c>
      <c r="BO82" s="17">
        <v>0</v>
      </c>
      <c r="BP82" s="17">
        <v>0</v>
      </c>
      <c r="BQ82" s="17">
        <v>2692</v>
      </c>
      <c r="BR82" s="17">
        <v>0</v>
      </c>
      <c r="BS82" s="17">
        <v>35816</v>
      </c>
      <c r="BT82" s="17">
        <v>33147</v>
      </c>
      <c r="BU82" s="12">
        <v>71655</v>
      </c>
      <c r="BV82" s="16">
        <v>2952671</v>
      </c>
      <c r="BW82" s="17">
        <v>321439</v>
      </c>
      <c r="BX82" s="17">
        <v>52850</v>
      </c>
      <c r="BY82" s="17">
        <v>0</v>
      </c>
      <c r="BZ82" s="17">
        <v>0</v>
      </c>
      <c r="CA82" s="17">
        <v>16999</v>
      </c>
      <c r="CB82" s="17">
        <v>28872</v>
      </c>
      <c r="CC82" s="12">
        <v>3372831</v>
      </c>
    </row>
    <row r="83" spans="1:81" x14ac:dyDescent="0.25">
      <c r="A83" s="4" t="s">
        <v>73</v>
      </c>
      <c r="B83" s="67">
        <v>3222944</v>
      </c>
      <c r="C83" s="53">
        <v>508815</v>
      </c>
      <c r="D83" s="53">
        <v>2782633</v>
      </c>
      <c r="E83" s="53">
        <v>0</v>
      </c>
      <c r="F83" s="53">
        <v>351518</v>
      </c>
      <c r="G83" s="53">
        <v>3046411</v>
      </c>
      <c r="H83" s="53">
        <v>4000</v>
      </c>
      <c r="I83" s="68">
        <v>9916321</v>
      </c>
      <c r="J83" s="16">
        <v>14423</v>
      </c>
      <c r="K83" s="17">
        <v>0</v>
      </c>
      <c r="L83" s="17">
        <v>182633</v>
      </c>
      <c r="M83" s="17">
        <v>0</v>
      </c>
      <c r="N83" s="17">
        <v>0</v>
      </c>
      <c r="O83" s="17">
        <v>95997</v>
      </c>
      <c r="P83" s="17">
        <v>0</v>
      </c>
      <c r="Q83" s="12">
        <v>293053</v>
      </c>
      <c r="R83" s="16">
        <v>0</v>
      </c>
      <c r="S83" s="17">
        <v>0</v>
      </c>
      <c r="T83" s="17">
        <v>0</v>
      </c>
      <c r="U83" s="17">
        <v>0</v>
      </c>
      <c r="V83" s="17">
        <v>0</v>
      </c>
      <c r="W83" s="17">
        <v>48958</v>
      </c>
      <c r="X83" s="17">
        <v>0</v>
      </c>
      <c r="Y83" s="12">
        <v>48958</v>
      </c>
      <c r="Z83" s="16">
        <v>2600</v>
      </c>
      <c r="AA83" s="17">
        <v>508815</v>
      </c>
      <c r="AB83" s="17">
        <v>0</v>
      </c>
      <c r="AC83" s="17">
        <v>0</v>
      </c>
      <c r="AD83" s="17">
        <v>27000</v>
      </c>
      <c r="AE83" s="17">
        <v>2383957</v>
      </c>
      <c r="AF83" s="17">
        <v>4000</v>
      </c>
      <c r="AG83" s="12">
        <v>2926372</v>
      </c>
      <c r="AH83" s="16">
        <v>3205921</v>
      </c>
      <c r="AI83" s="17">
        <v>0</v>
      </c>
      <c r="AJ83" s="17">
        <v>0</v>
      </c>
      <c r="AK83" s="17">
        <v>0</v>
      </c>
      <c r="AL83" s="17">
        <v>0</v>
      </c>
      <c r="AM83" s="17">
        <v>514691</v>
      </c>
      <c r="AN83" s="17">
        <v>0</v>
      </c>
      <c r="AO83" s="12">
        <v>3720612</v>
      </c>
      <c r="AP83" s="16">
        <v>0</v>
      </c>
      <c r="AQ83" s="17">
        <v>0</v>
      </c>
      <c r="AR83" s="17">
        <v>2600000</v>
      </c>
      <c r="AS83" s="17">
        <v>0</v>
      </c>
      <c r="AT83" s="17">
        <v>0</v>
      </c>
      <c r="AU83" s="17">
        <v>0</v>
      </c>
      <c r="AV83" s="17">
        <v>0</v>
      </c>
      <c r="AW83" s="12">
        <v>2600000</v>
      </c>
      <c r="AX83" s="16">
        <v>0</v>
      </c>
      <c r="AY83" s="17">
        <v>0</v>
      </c>
      <c r="AZ83" s="17">
        <v>0</v>
      </c>
      <c r="BA83" s="17">
        <v>0</v>
      </c>
      <c r="BB83" s="17">
        <v>0</v>
      </c>
      <c r="BC83" s="17">
        <v>0</v>
      </c>
      <c r="BD83" s="17">
        <v>0</v>
      </c>
      <c r="BE83" s="12">
        <v>0</v>
      </c>
      <c r="BF83" s="16">
        <v>0</v>
      </c>
      <c r="BG83" s="17">
        <v>0</v>
      </c>
      <c r="BH83" s="17">
        <v>0</v>
      </c>
      <c r="BI83" s="17">
        <v>0</v>
      </c>
      <c r="BJ83" s="17">
        <v>324518</v>
      </c>
      <c r="BK83" s="17">
        <v>2808</v>
      </c>
      <c r="BL83" s="17">
        <v>0</v>
      </c>
      <c r="BM83" s="12">
        <v>327326</v>
      </c>
      <c r="BN83" s="16">
        <v>0</v>
      </c>
      <c r="BO83" s="17">
        <v>0</v>
      </c>
      <c r="BP83" s="17">
        <v>0</v>
      </c>
      <c r="BQ83" s="17">
        <v>0</v>
      </c>
      <c r="BR83" s="17">
        <v>0</v>
      </c>
      <c r="BS83" s="17">
        <v>0</v>
      </c>
      <c r="BT83" s="17">
        <v>0</v>
      </c>
      <c r="BU83" s="12">
        <v>0</v>
      </c>
      <c r="BV83" s="16">
        <v>0</v>
      </c>
      <c r="BW83" s="17">
        <v>0</v>
      </c>
      <c r="BX83" s="17">
        <v>0</v>
      </c>
      <c r="BY83" s="17">
        <v>0</v>
      </c>
      <c r="BZ83" s="17">
        <v>0</v>
      </c>
      <c r="CA83" s="17">
        <v>0</v>
      </c>
      <c r="CB83" s="17">
        <v>0</v>
      </c>
      <c r="CC83" s="12">
        <v>0</v>
      </c>
    </row>
    <row r="84" spans="1:81" x14ac:dyDescent="0.25">
      <c r="A84" s="4" t="s">
        <v>74</v>
      </c>
      <c r="B84" s="67">
        <v>211920</v>
      </c>
      <c r="C84" s="53">
        <v>67077</v>
      </c>
      <c r="D84" s="53">
        <v>32725</v>
      </c>
      <c r="E84" s="53">
        <v>0</v>
      </c>
      <c r="F84" s="53">
        <v>0</v>
      </c>
      <c r="G84" s="53">
        <v>23417</v>
      </c>
      <c r="H84" s="53">
        <v>0</v>
      </c>
      <c r="I84" s="68">
        <v>335139</v>
      </c>
      <c r="J84" s="16">
        <v>0</v>
      </c>
      <c r="K84" s="17">
        <v>0</v>
      </c>
      <c r="L84" s="17">
        <v>0</v>
      </c>
      <c r="M84" s="17">
        <v>0</v>
      </c>
      <c r="N84" s="17">
        <v>0</v>
      </c>
      <c r="O84" s="17">
        <v>7508</v>
      </c>
      <c r="P84" s="17">
        <v>0</v>
      </c>
      <c r="Q84" s="12">
        <v>7508</v>
      </c>
      <c r="R84" s="16">
        <v>0</v>
      </c>
      <c r="S84" s="17">
        <v>0</v>
      </c>
      <c r="T84" s="17">
        <v>0</v>
      </c>
      <c r="U84" s="17">
        <v>0</v>
      </c>
      <c r="V84" s="17">
        <v>0</v>
      </c>
      <c r="W84" s="17">
        <v>0</v>
      </c>
      <c r="X84" s="17">
        <v>0</v>
      </c>
      <c r="Y84" s="12">
        <v>0</v>
      </c>
      <c r="Z84" s="16">
        <v>0</v>
      </c>
      <c r="AA84" s="17">
        <v>0</v>
      </c>
      <c r="AB84" s="17">
        <v>17225</v>
      </c>
      <c r="AC84" s="17">
        <v>0</v>
      </c>
      <c r="AD84" s="17">
        <v>0</v>
      </c>
      <c r="AE84" s="17">
        <v>0</v>
      </c>
      <c r="AF84" s="17">
        <v>0</v>
      </c>
      <c r="AG84" s="12">
        <v>17225</v>
      </c>
      <c r="AH84" s="16">
        <v>211920</v>
      </c>
      <c r="AI84" s="17">
        <v>0</v>
      </c>
      <c r="AJ84" s="17">
        <v>0</v>
      </c>
      <c r="AK84" s="17">
        <v>0</v>
      </c>
      <c r="AL84" s="17">
        <v>0</v>
      </c>
      <c r="AM84" s="17">
        <v>0</v>
      </c>
      <c r="AN84" s="17">
        <v>0</v>
      </c>
      <c r="AO84" s="12">
        <v>211920</v>
      </c>
      <c r="AP84" s="16">
        <v>0</v>
      </c>
      <c r="AQ84" s="17">
        <v>0</v>
      </c>
      <c r="AR84" s="17">
        <v>0</v>
      </c>
      <c r="AS84" s="17">
        <v>0</v>
      </c>
      <c r="AT84" s="17">
        <v>0</v>
      </c>
      <c r="AU84" s="17">
        <v>0</v>
      </c>
      <c r="AV84" s="17">
        <v>0</v>
      </c>
      <c r="AW84" s="12">
        <v>0</v>
      </c>
      <c r="AX84" s="16">
        <v>0</v>
      </c>
      <c r="AY84" s="17">
        <v>0</v>
      </c>
      <c r="AZ84" s="17">
        <v>15500</v>
      </c>
      <c r="BA84" s="17">
        <v>0</v>
      </c>
      <c r="BB84" s="17">
        <v>0</v>
      </c>
      <c r="BC84" s="17">
        <v>15909</v>
      </c>
      <c r="BD84" s="17">
        <v>0</v>
      </c>
      <c r="BE84" s="12">
        <v>31409</v>
      </c>
      <c r="BF84" s="16">
        <v>0</v>
      </c>
      <c r="BG84" s="17">
        <v>0</v>
      </c>
      <c r="BH84" s="17">
        <v>0</v>
      </c>
      <c r="BI84" s="17">
        <v>0</v>
      </c>
      <c r="BJ84" s="17">
        <v>0</v>
      </c>
      <c r="BK84" s="17">
        <v>0</v>
      </c>
      <c r="BL84" s="17">
        <v>0</v>
      </c>
      <c r="BM84" s="12">
        <v>0</v>
      </c>
      <c r="BN84" s="16">
        <v>0</v>
      </c>
      <c r="BO84" s="17">
        <v>0</v>
      </c>
      <c r="BP84" s="17">
        <v>0</v>
      </c>
      <c r="BQ84" s="17">
        <v>0</v>
      </c>
      <c r="BR84" s="17">
        <v>0</v>
      </c>
      <c r="BS84" s="17">
        <v>0</v>
      </c>
      <c r="BT84" s="17">
        <v>0</v>
      </c>
      <c r="BU84" s="12">
        <v>0</v>
      </c>
      <c r="BV84" s="16">
        <v>0</v>
      </c>
      <c r="BW84" s="17">
        <v>67077</v>
      </c>
      <c r="BX84" s="17">
        <v>0</v>
      </c>
      <c r="BY84" s="17">
        <v>0</v>
      </c>
      <c r="BZ84" s="17">
        <v>0</v>
      </c>
      <c r="CA84" s="17">
        <v>0</v>
      </c>
      <c r="CB84" s="17">
        <v>0</v>
      </c>
      <c r="CC84" s="12">
        <v>67077</v>
      </c>
    </row>
    <row r="85" spans="1:81" x14ac:dyDescent="0.25">
      <c r="A85" s="4" t="s">
        <v>75</v>
      </c>
      <c r="B85" s="67">
        <v>3841887.9917590409</v>
      </c>
      <c r="C85" s="53">
        <v>289723</v>
      </c>
      <c r="D85" s="53">
        <v>0</v>
      </c>
      <c r="E85" s="53">
        <v>0</v>
      </c>
      <c r="F85" s="53">
        <v>0</v>
      </c>
      <c r="G85" s="53">
        <v>12642.204968113048</v>
      </c>
      <c r="H85" s="53">
        <v>0</v>
      </c>
      <c r="I85" s="68">
        <v>4144253.1967271538</v>
      </c>
      <c r="J85" s="16">
        <v>204297.33560171514</v>
      </c>
      <c r="K85" s="17">
        <v>0</v>
      </c>
      <c r="L85" s="17">
        <v>0</v>
      </c>
      <c r="M85" s="17">
        <v>0</v>
      </c>
      <c r="N85" s="17">
        <v>0</v>
      </c>
      <c r="O85" s="17">
        <v>0</v>
      </c>
      <c r="P85" s="17">
        <v>0</v>
      </c>
      <c r="Q85" s="12">
        <v>204297.33560171514</v>
      </c>
      <c r="R85" s="16">
        <v>0</v>
      </c>
      <c r="S85" s="17">
        <v>0</v>
      </c>
      <c r="T85" s="17">
        <v>0</v>
      </c>
      <c r="U85" s="17">
        <v>0</v>
      </c>
      <c r="V85" s="17">
        <v>0</v>
      </c>
      <c r="W85" s="17">
        <v>0</v>
      </c>
      <c r="X85" s="17">
        <v>0</v>
      </c>
      <c r="Y85" s="12">
        <v>0</v>
      </c>
      <c r="Z85" s="16">
        <v>3470621.0766094546</v>
      </c>
      <c r="AA85" s="17">
        <v>0</v>
      </c>
      <c r="AB85" s="17">
        <v>0</v>
      </c>
      <c r="AC85" s="17">
        <v>0</v>
      </c>
      <c r="AD85" s="17">
        <v>0</v>
      </c>
      <c r="AE85" s="17">
        <v>0</v>
      </c>
      <c r="AF85" s="17">
        <v>0</v>
      </c>
      <c r="AG85" s="12">
        <v>3470621.0766094546</v>
      </c>
      <c r="AH85" s="16">
        <v>0</v>
      </c>
      <c r="AI85" s="17">
        <v>0</v>
      </c>
      <c r="AJ85" s="17">
        <v>0</v>
      </c>
      <c r="AK85" s="17">
        <v>0</v>
      </c>
      <c r="AL85" s="17">
        <v>0</v>
      </c>
      <c r="AM85" s="17">
        <v>0</v>
      </c>
      <c r="AN85" s="17">
        <v>0</v>
      </c>
      <c r="AO85" s="12">
        <v>0</v>
      </c>
      <c r="AP85" s="16">
        <v>0</v>
      </c>
      <c r="AQ85" s="17">
        <v>0</v>
      </c>
      <c r="AR85" s="17">
        <v>0</v>
      </c>
      <c r="AS85" s="17">
        <v>0</v>
      </c>
      <c r="AT85" s="17">
        <v>0</v>
      </c>
      <c r="AU85" s="17">
        <v>0</v>
      </c>
      <c r="AV85" s="17">
        <v>0</v>
      </c>
      <c r="AW85" s="12">
        <v>0</v>
      </c>
      <c r="AX85" s="16">
        <v>165549.58139143672</v>
      </c>
      <c r="AY85" s="17">
        <v>0</v>
      </c>
      <c r="AZ85" s="17">
        <v>0</v>
      </c>
      <c r="BA85" s="17">
        <v>0</v>
      </c>
      <c r="BB85" s="17">
        <v>0</v>
      </c>
      <c r="BC85" s="17">
        <v>0</v>
      </c>
      <c r="BD85" s="17">
        <v>0</v>
      </c>
      <c r="BE85" s="12">
        <v>165549.58139143672</v>
      </c>
      <c r="BF85" s="16">
        <v>0</v>
      </c>
      <c r="BG85" s="17">
        <v>0</v>
      </c>
      <c r="BH85" s="17">
        <v>0</v>
      </c>
      <c r="BI85" s="17">
        <v>0</v>
      </c>
      <c r="BJ85" s="17">
        <v>0</v>
      </c>
      <c r="BK85" s="17">
        <v>12642.204968113048</v>
      </c>
      <c r="BL85" s="17">
        <v>0</v>
      </c>
      <c r="BM85" s="12">
        <v>12642.204968113048</v>
      </c>
      <c r="BN85" s="16">
        <v>1419.9981564348705</v>
      </c>
      <c r="BO85" s="17">
        <v>0</v>
      </c>
      <c r="BP85" s="17">
        <v>0</v>
      </c>
      <c r="BQ85" s="17">
        <v>0</v>
      </c>
      <c r="BR85" s="17">
        <v>0</v>
      </c>
      <c r="BS85" s="17">
        <v>0</v>
      </c>
      <c r="BT85" s="17">
        <v>0</v>
      </c>
      <c r="BU85" s="12">
        <v>1419.9981564348705</v>
      </c>
      <c r="BV85" s="16">
        <v>0</v>
      </c>
      <c r="BW85" s="17">
        <v>289723</v>
      </c>
      <c r="BX85" s="17">
        <v>0</v>
      </c>
      <c r="BY85" s="17">
        <v>0</v>
      </c>
      <c r="BZ85" s="17">
        <v>0</v>
      </c>
      <c r="CA85" s="17">
        <v>0</v>
      </c>
      <c r="CB85" s="17">
        <v>0</v>
      </c>
      <c r="CC85" s="12">
        <v>289723</v>
      </c>
    </row>
    <row r="86" spans="1:81" x14ac:dyDescent="0.25">
      <c r="A86" s="4" t="s">
        <v>76</v>
      </c>
      <c r="B86" s="67">
        <v>25171058.530000001</v>
      </c>
      <c r="C86" s="53">
        <v>0</v>
      </c>
      <c r="D86" s="53">
        <v>0</v>
      </c>
      <c r="E86" s="53">
        <v>0</v>
      </c>
      <c r="F86" s="53">
        <v>0</v>
      </c>
      <c r="G86" s="53">
        <v>0</v>
      </c>
      <c r="H86" s="53">
        <v>0</v>
      </c>
      <c r="I86" s="68">
        <v>25171058.530000001</v>
      </c>
      <c r="J86" s="16">
        <v>0</v>
      </c>
      <c r="K86" s="17">
        <v>0</v>
      </c>
      <c r="L86" s="17">
        <v>0</v>
      </c>
      <c r="M86" s="17">
        <v>0</v>
      </c>
      <c r="N86" s="17">
        <v>0</v>
      </c>
      <c r="O86" s="17">
        <v>0</v>
      </c>
      <c r="P86" s="17">
        <v>0</v>
      </c>
      <c r="Q86" s="12">
        <v>0</v>
      </c>
      <c r="R86" s="16">
        <v>0</v>
      </c>
      <c r="S86" s="17">
        <v>0</v>
      </c>
      <c r="T86" s="17">
        <v>0</v>
      </c>
      <c r="U86" s="17">
        <v>0</v>
      </c>
      <c r="V86" s="17">
        <v>0</v>
      </c>
      <c r="W86" s="17">
        <v>0</v>
      </c>
      <c r="X86" s="17">
        <v>0</v>
      </c>
      <c r="Y86" s="12">
        <v>0</v>
      </c>
      <c r="Z86" s="16">
        <v>0</v>
      </c>
      <c r="AA86" s="17">
        <v>0</v>
      </c>
      <c r="AB86" s="17">
        <v>0</v>
      </c>
      <c r="AC86" s="17">
        <v>0</v>
      </c>
      <c r="AD86" s="17">
        <v>0</v>
      </c>
      <c r="AE86" s="17">
        <v>0</v>
      </c>
      <c r="AF86" s="17">
        <v>0</v>
      </c>
      <c r="AG86" s="12">
        <v>0</v>
      </c>
      <c r="AH86" s="16">
        <v>14013017.43</v>
      </c>
      <c r="AI86" s="17">
        <v>0</v>
      </c>
      <c r="AJ86" s="17">
        <v>0</v>
      </c>
      <c r="AK86" s="17">
        <v>0</v>
      </c>
      <c r="AL86" s="17">
        <v>0</v>
      </c>
      <c r="AM86" s="17">
        <v>0</v>
      </c>
      <c r="AN86" s="17">
        <v>0</v>
      </c>
      <c r="AO86" s="12">
        <v>14013017.43</v>
      </c>
      <c r="AP86" s="16">
        <v>11158041.1</v>
      </c>
      <c r="AQ86" s="17">
        <v>0</v>
      </c>
      <c r="AR86" s="17">
        <v>0</v>
      </c>
      <c r="AS86" s="17">
        <v>0</v>
      </c>
      <c r="AT86" s="17">
        <v>0</v>
      </c>
      <c r="AU86" s="17">
        <v>0</v>
      </c>
      <c r="AV86" s="17">
        <v>0</v>
      </c>
      <c r="AW86" s="12">
        <v>11158041.1</v>
      </c>
      <c r="AX86" s="16">
        <v>0</v>
      </c>
      <c r="AY86" s="17">
        <v>0</v>
      </c>
      <c r="AZ86" s="17">
        <v>0</v>
      </c>
      <c r="BA86" s="17">
        <v>0</v>
      </c>
      <c r="BB86" s="17">
        <v>0</v>
      </c>
      <c r="BC86" s="17">
        <v>0</v>
      </c>
      <c r="BD86" s="17">
        <v>0</v>
      </c>
      <c r="BE86" s="12">
        <v>0</v>
      </c>
      <c r="BF86" s="16">
        <v>0</v>
      </c>
      <c r="BG86" s="17">
        <v>0</v>
      </c>
      <c r="BH86" s="17">
        <v>0</v>
      </c>
      <c r="BI86" s="17">
        <v>0</v>
      </c>
      <c r="BJ86" s="17">
        <v>0</v>
      </c>
      <c r="BK86" s="17">
        <v>0</v>
      </c>
      <c r="BL86" s="17">
        <v>0</v>
      </c>
      <c r="BM86" s="12">
        <v>0</v>
      </c>
      <c r="BN86" s="16">
        <v>0</v>
      </c>
      <c r="BO86" s="17">
        <v>0</v>
      </c>
      <c r="BP86" s="17">
        <v>0</v>
      </c>
      <c r="BQ86" s="17">
        <v>0</v>
      </c>
      <c r="BR86" s="17">
        <v>0</v>
      </c>
      <c r="BS86" s="17">
        <v>0</v>
      </c>
      <c r="BT86" s="17">
        <v>0</v>
      </c>
      <c r="BU86" s="12">
        <v>0</v>
      </c>
      <c r="BV86" s="16">
        <v>0</v>
      </c>
      <c r="BW86" s="17">
        <v>0</v>
      </c>
      <c r="BX86" s="17">
        <v>0</v>
      </c>
      <c r="BY86" s="17">
        <v>0</v>
      </c>
      <c r="BZ86" s="17">
        <v>0</v>
      </c>
      <c r="CA86" s="17">
        <v>0</v>
      </c>
      <c r="CB86" s="17">
        <v>0</v>
      </c>
      <c r="CC86" s="12">
        <v>0</v>
      </c>
    </row>
    <row r="87" spans="1:81" x14ac:dyDescent="0.25">
      <c r="A87" s="4" t="s">
        <v>77</v>
      </c>
      <c r="B87" s="67">
        <v>678995.81</v>
      </c>
      <c r="C87" s="53">
        <v>378473</v>
      </c>
      <c r="D87" s="53">
        <v>911000</v>
      </c>
      <c r="E87" s="53">
        <v>0</v>
      </c>
      <c r="F87" s="53">
        <v>347803.95</v>
      </c>
      <c r="G87" s="53">
        <v>41511.72</v>
      </c>
      <c r="H87" s="53">
        <v>3427</v>
      </c>
      <c r="I87" s="68">
        <v>2361211.48</v>
      </c>
      <c r="J87" s="16">
        <v>0</v>
      </c>
      <c r="K87" s="17">
        <v>0</v>
      </c>
      <c r="L87" s="17">
        <v>0</v>
      </c>
      <c r="M87" s="17">
        <v>0</v>
      </c>
      <c r="N87" s="17">
        <v>0</v>
      </c>
      <c r="O87" s="17">
        <v>0</v>
      </c>
      <c r="P87" s="17">
        <v>2000</v>
      </c>
      <c r="Q87" s="12">
        <v>2000</v>
      </c>
      <c r="R87" s="16">
        <v>0</v>
      </c>
      <c r="S87" s="17">
        <v>0</v>
      </c>
      <c r="T87" s="17">
        <v>0</v>
      </c>
      <c r="U87" s="17">
        <v>0</v>
      </c>
      <c r="V87" s="17">
        <v>0</v>
      </c>
      <c r="W87" s="17">
        <v>0</v>
      </c>
      <c r="X87" s="17">
        <v>0</v>
      </c>
      <c r="Y87" s="12">
        <v>0</v>
      </c>
      <c r="Z87" s="16">
        <v>54619.93</v>
      </c>
      <c r="AA87" s="17">
        <v>0</v>
      </c>
      <c r="AB87" s="17">
        <v>0</v>
      </c>
      <c r="AC87" s="17">
        <v>0</v>
      </c>
      <c r="AD87" s="17">
        <v>0</v>
      </c>
      <c r="AE87" s="17">
        <v>0</v>
      </c>
      <c r="AF87" s="17">
        <v>0</v>
      </c>
      <c r="AG87" s="12">
        <v>54619.93</v>
      </c>
      <c r="AH87" s="16">
        <v>624170.12</v>
      </c>
      <c r="AI87" s="17">
        <v>0</v>
      </c>
      <c r="AJ87" s="17">
        <v>0</v>
      </c>
      <c r="AK87" s="17">
        <v>0</v>
      </c>
      <c r="AL87" s="17">
        <v>0</v>
      </c>
      <c r="AM87" s="17">
        <v>0</v>
      </c>
      <c r="AN87" s="17">
        <v>0</v>
      </c>
      <c r="AO87" s="12">
        <v>624170.12</v>
      </c>
      <c r="AP87" s="16">
        <v>0</v>
      </c>
      <c r="AQ87" s="17">
        <v>0</v>
      </c>
      <c r="AR87" s="17">
        <v>0</v>
      </c>
      <c r="AS87" s="17">
        <v>0</v>
      </c>
      <c r="AT87" s="17">
        <v>347803.95</v>
      </c>
      <c r="AU87" s="17">
        <v>0</v>
      </c>
      <c r="AV87" s="17">
        <v>0</v>
      </c>
      <c r="AW87" s="12">
        <v>347803.95</v>
      </c>
      <c r="AX87" s="16">
        <v>0</v>
      </c>
      <c r="AY87" s="17">
        <v>0</v>
      </c>
      <c r="AZ87" s="17">
        <v>911000</v>
      </c>
      <c r="BA87" s="17">
        <v>0</v>
      </c>
      <c r="BB87" s="17">
        <v>0</v>
      </c>
      <c r="BC87" s="17">
        <v>600</v>
      </c>
      <c r="BD87" s="17">
        <v>600</v>
      </c>
      <c r="BE87" s="12">
        <v>912200</v>
      </c>
      <c r="BF87" s="16">
        <v>0</v>
      </c>
      <c r="BG87" s="17">
        <v>0</v>
      </c>
      <c r="BH87" s="17">
        <v>0</v>
      </c>
      <c r="BI87" s="17">
        <v>0</v>
      </c>
      <c r="BJ87" s="17">
        <v>0</v>
      </c>
      <c r="BK87" s="17">
        <v>0</v>
      </c>
      <c r="BL87" s="17">
        <v>0</v>
      </c>
      <c r="BM87" s="12">
        <v>0</v>
      </c>
      <c r="BN87" s="16">
        <v>0</v>
      </c>
      <c r="BO87" s="17">
        <v>0</v>
      </c>
      <c r="BP87" s="17">
        <v>0</v>
      </c>
      <c r="BQ87" s="17">
        <v>0</v>
      </c>
      <c r="BR87" s="17">
        <v>0</v>
      </c>
      <c r="BS87" s="17">
        <v>0</v>
      </c>
      <c r="BT87" s="17">
        <v>827</v>
      </c>
      <c r="BU87" s="12">
        <v>827</v>
      </c>
      <c r="BV87" s="16">
        <v>205.76</v>
      </c>
      <c r="BW87" s="17">
        <v>378473</v>
      </c>
      <c r="BX87" s="17">
        <v>0</v>
      </c>
      <c r="BY87" s="17">
        <v>0</v>
      </c>
      <c r="BZ87" s="17">
        <v>0</v>
      </c>
      <c r="CA87" s="17">
        <v>40911.72</v>
      </c>
      <c r="CB87" s="17">
        <v>0</v>
      </c>
      <c r="CC87" s="12">
        <v>419590.48</v>
      </c>
    </row>
    <row r="88" spans="1:81" x14ac:dyDescent="0.25">
      <c r="A88" s="4" t="s">
        <v>78</v>
      </c>
      <c r="B88" s="67">
        <v>42756</v>
      </c>
      <c r="C88" s="53">
        <v>132955</v>
      </c>
      <c r="D88" s="53">
        <v>200000</v>
      </c>
      <c r="E88" s="53">
        <v>0</v>
      </c>
      <c r="F88" s="53">
        <v>0</v>
      </c>
      <c r="G88" s="53">
        <v>58913</v>
      </c>
      <c r="H88" s="53">
        <v>14112</v>
      </c>
      <c r="I88" s="68">
        <v>448736</v>
      </c>
      <c r="J88" s="16">
        <v>0</v>
      </c>
      <c r="K88" s="17">
        <v>0</v>
      </c>
      <c r="L88" s="17">
        <v>0</v>
      </c>
      <c r="M88" s="17">
        <v>0</v>
      </c>
      <c r="N88" s="17">
        <v>0</v>
      </c>
      <c r="O88" s="17">
        <v>0</v>
      </c>
      <c r="P88" s="17">
        <v>0</v>
      </c>
      <c r="Q88" s="12">
        <v>0</v>
      </c>
      <c r="R88" s="16">
        <v>0</v>
      </c>
      <c r="S88" s="17">
        <v>0</v>
      </c>
      <c r="T88" s="17">
        <v>0</v>
      </c>
      <c r="U88" s="17">
        <v>0</v>
      </c>
      <c r="V88" s="17">
        <v>0</v>
      </c>
      <c r="W88" s="17">
        <v>0</v>
      </c>
      <c r="X88" s="17">
        <v>0</v>
      </c>
      <c r="Y88" s="12">
        <v>0</v>
      </c>
      <c r="Z88" s="16">
        <v>0</v>
      </c>
      <c r="AA88" s="17">
        <v>0</v>
      </c>
      <c r="AB88" s="17">
        <v>0</v>
      </c>
      <c r="AC88" s="17">
        <v>0</v>
      </c>
      <c r="AD88" s="17">
        <v>0</v>
      </c>
      <c r="AE88" s="17">
        <v>0</v>
      </c>
      <c r="AF88" s="17">
        <v>0</v>
      </c>
      <c r="AG88" s="12">
        <v>0</v>
      </c>
      <c r="AH88" s="16">
        <v>0</v>
      </c>
      <c r="AI88" s="17">
        <v>0</v>
      </c>
      <c r="AJ88" s="17">
        <v>0</v>
      </c>
      <c r="AK88" s="17">
        <v>0</v>
      </c>
      <c r="AL88" s="17">
        <v>0</v>
      </c>
      <c r="AM88" s="17">
        <v>0</v>
      </c>
      <c r="AN88" s="17">
        <v>0</v>
      </c>
      <c r="AO88" s="12">
        <v>0</v>
      </c>
      <c r="AP88" s="16">
        <v>0</v>
      </c>
      <c r="AQ88" s="17">
        <v>0</v>
      </c>
      <c r="AR88" s="17">
        <v>0</v>
      </c>
      <c r="AS88" s="17">
        <v>0</v>
      </c>
      <c r="AT88" s="17">
        <v>0</v>
      </c>
      <c r="AU88" s="17">
        <v>0</v>
      </c>
      <c r="AV88" s="17">
        <v>0</v>
      </c>
      <c r="AW88" s="12">
        <v>0</v>
      </c>
      <c r="AX88" s="16">
        <v>0</v>
      </c>
      <c r="AY88" s="17">
        <v>0</v>
      </c>
      <c r="AZ88" s="17">
        <v>200000</v>
      </c>
      <c r="BA88" s="17">
        <v>0</v>
      </c>
      <c r="BB88" s="17">
        <v>0</v>
      </c>
      <c r="BC88" s="17">
        <v>0</v>
      </c>
      <c r="BD88" s="17">
        <v>0</v>
      </c>
      <c r="BE88" s="12">
        <v>200000</v>
      </c>
      <c r="BF88" s="16">
        <v>0</v>
      </c>
      <c r="BG88" s="17">
        <v>0</v>
      </c>
      <c r="BH88" s="17">
        <v>0</v>
      </c>
      <c r="BI88" s="17">
        <v>0</v>
      </c>
      <c r="BJ88" s="17">
        <v>0</v>
      </c>
      <c r="BK88" s="17">
        <v>0</v>
      </c>
      <c r="BL88" s="17">
        <v>0</v>
      </c>
      <c r="BM88" s="12">
        <v>0</v>
      </c>
      <c r="BN88" s="16">
        <v>0</v>
      </c>
      <c r="BO88" s="17">
        <v>0</v>
      </c>
      <c r="BP88" s="17">
        <v>0</v>
      </c>
      <c r="BQ88" s="17">
        <v>0</v>
      </c>
      <c r="BR88" s="17">
        <v>0</v>
      </c>
      <c r="BS88" s="17">
        <v>0</v>
      </c>
      <c r="BT88" s="17">
        <v>0</v>
      </c>
      <c r="BU88" s="12">
        <v>0</v>
      </c>
      <c r="BV88" s="16">
        <v>42756</v>
      </c>
      <c r="BW88" s="17">
        <v>132955</v>
      </c>
      <c r="BX88" s="17">
        <v>0</v>
      </c>
      <c r="BY88" s="17">
        <v>0</v>
      </c>
      <c r="BZ88" s="17">
        <v>0</v>
      </c>
      <c r="CA88" s="17">
        <v>58913</v>
      </c>
      <c r="CB88" s="17">
        <v>14112</v>
      </c>
      <c r="CC88" s="12">
        <v>248736</v>
      </c>
    </row>
    <row r="89" spans="1:81" x14ac:dyDescent="0.25">
      <c r="A89" s="5"/>
      <c r="B89" s="69"/>
      <c r="C89" s="54"/>
      <c r="D89" s="54"/>
      <c r="E89" s="54"/>
      <c r="F89" s="54"/>
      <c r="G89" s="54"/>
      <c r="H89" s="54"/>
      <c r="I89" s="70"/>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c r="BF89" s="18"/>
      <c r="BG89" s="19"/>
      <c r="BH89" s="19"/>
      <c r="BI89" s="19"/>
      <c r="BJ89" s="19"/>
      <c r="BK89" s="19"/>
      <c r="BL89" s="19"/>
      <c r="BM89" s="13"/>
      <c r="BN89" s="18"/>
      <c r="BO89" s="19"/>
      <c r="BP89" s="19"/>
      <c r="BQ89" s="19"/>
      <c r="BR89" s="19"/>
      <c r="BS89" s="19"/>
      <c r="BT89" s="19"/>
      <c r="BU89" s="13"/>
      <c r="BV89" s="18"/>
      <c r="BW89" s="19"/>
      <c r="BX89" s="19"/>
      <c r="BY89" s="19"/>
      <c r="BZ89" s="19"/>
      <c r="CA89" s="19"/>
      <c r="CB89" s="19"/>
      <c r="CC89" s="13"/>
    </row>
    <row r="90" spans="1:81" x14ac:dyDescent="0.25">
      <c r="A90" s="30"/>
      <c r="B90" s="31">
        <f>SUM(B9:B89)</f>
        <v>301782312.05204326</v>
      </c>
      <c r="C90" s="32">
        <f t="shared" ref="C90:CC90" si="0">SUM(C9:C89)</f>
        <v>13568100.260307679</v>
      </c>
      <c r="D90" s="32">
        <f t="shared" ref="D90:E90" si="1">SUM(D9:D89)</f>
        <v>16918549.149999999</v>
      </c>
      <c r="E90" s="32">
        <f t="shared" si="1"/>
        <v>1224259.8799999999</v>
      </c>
      <c r="F90" s="32">
        <f t="shared" si="0"/>
        <v>8387220.4800000004</v>
      </c>
      <c r="G90" s="32">
        <f t="shared" si="0"/>
        <v>9696351.764968114</v>
      </c>
      <c r="H90" s="32">
        <f t="shared" si="0"/>
        <v>7775695.6400000006</v>
      </c>
      <c r="I90" s="33">
        <f t="shared" si="0"/>
        <v>359352489.22731912</v>
      </c>
      <c r="J90" s="31">
        <f t="shared" si="0"/>
        <v>4514163.7956017153</v>
      </c>
      <c r="K90" s="32">
        <f t="shared" si="0"/>
        <v>766400</v>
      </c>
      <c r="L90" s="32">
        <f t="shared" ref="L90:M90" si="2">SUM(L9:L89)</f>
        <v>1857633</v>
      </c>
      <c r="M90" s="32">
        <f t="shared" si="2"/>
        <v>328432</v>
      </c>
      <c r="N90" s="32">
        <f t="shared" si="0"/>
        <v>886000</v>
      </c>
      <c r="O90" s="32">
        <f t="shared" si="0"/>
        <v>746126.85</v>
      </c>
      <c r="P90" s="32">
        <f t="shared" si="0"/>
        <v>806066.96</v>
      </c>
      <c r="Q90" s="33">
        <f t="shared" si="0"/>
        <v>9904822.6056017168</v>
      </c>
      <c r="R90" s="31">
        <f t="shared" si="0"/>
        <v>236903.2035</v>
      </c>
      <c r="S90" s="32">
        <f t="shared" si="0"/>
        <v>0</v>
      </c>
      <c r="T90" s="32">
        <f t="shared" ref="T90:U90" si="3">SUM(T9:T89)</f>
        <v>88202</v>
      </c>
      <c r="U90" s="32">
        <f t="shared" si="3"/>
        <v>537646</v>
      </c>
      <c r="V90" s="32">
        <f t="shared" si="0"/>
        <v>110000</v>
      </c>
      <c r="W90" s="32">
        <f t="shared" si="0"/>
        <v>182588.52000000002</v>
      </c>
      <c r="X90" s="32">
        <f t="shared" si="0"/>
        <v>2568.7600000000002</v>
      </c>
      <c r="Y90" s="33">
        <f t="shared" si="0"/>
        <v>1157908.4835000001</v>
      </c>
      <c r="Z90" s="31">
        <f t="shared" si="0"/>
        <v>7544447.1866094545</v>
      </c>
      <c r="AA90" s="32">
        <f t="shared" si="0"/>
        <v>2540492.14</v>
      </c>
      <c r="AB90" s="32">
        <f t="shared" ref="AB90:AC90" si="4">SUM(AB9:AB89)</f>
        <v>1667103.01</v>
      </c>
      <c r="AC90" s="32">
        <f t="shared" si="4"/>
        <v>41381</v>
      </c>
      <c r="AD90" s="32">
        <f t="shared" si="0"/>
        <v>2209825.7999999998</v>
      </c>
      <c r="AE90" s="32">
        <f t="shared" si="0"/>
        <v>2886387.8</v>
      </c>
      <c r="AF90" s="32">
        <f t="shared" si="0"/>
        <v>387477.82</v>
      </c>
      <c r="AG90" s="33">
        <f t="shared" si="0"/>
        <v>17277114.756609455</v>
      </c>
      <c r="AH90" s="31">
        <f t="shared" si="0"/>
        <v>161235904.06515232</v>
      </c>
      <c r="AI90" s="32">
        <f t="shared" si="0"/>
        <v>187351</v>
      </c>
      <c r="AJ90" s="32">
        <f t="shared" ref="AJ90:AK90" si="5">SUM(AJ9:AJ89)</f>
        <v>0</v>
      </c>
      <c r="AK90" s="32">
        <f t="shared" si="5"/>
        <v>0</v>
      </c>
      <c r="AL90" s="32">
        <f t="shared" si="0"/>
        <v>0</v>
      </c>
      <c r="AM90" s="32">
        <f t="shared" si="0"/>
        <v>556169</v>
      </c>
      <c r="AN90" s="32">
        <f t="shared" si="0"/>
        <v>224322.38</v>
      </c>
      <c r="AO90" s="33">
        <f t="shared" si="0"/>
        <v>162203746.44515231</v>
      </c>
      <c r="AP90" s="31">
        <f t="shared" si="0"/>
        <v>112212472.44999999</v>
      </c>
      <c r="AQ90" s="32">
        <f t="shared" si="0"/>
        <v>3171874</v>
      </c>
      <c r="AR90" s="32">
        <f t="shared" ref="AR90:AS90" si="6">SUM(AR9:AR89)</f>
        <v>3176710</v>
      </c>
      <c r="AS90" s="32">
        <f t="shared" si="6"/>
        <v>0</v>
      </c>
      <c r="AT90" s="32">
        <f t="shared" si="0"/>
        <v>417803.95</v>
      </c>
      <c r="AU90" s="32">
        <f t="shared" si="0"/>
        <v>485528.91000000003</v>
      </c>
      <c r="AV90" s="32">
        <f t="shared" si="0"/>
        <v>4013845</v>
      </c>
      <c r="AW90" s="33">
        <f t="shared" si="0"/>
        <v>123478234.31</v>
      </c>
      <c r="AX90" s="31">
        <f t="shared" si="0"/>
        <v>866725.38302334957</v>
      </c>
      <c r="AY90" s="32">
        <f t="shared" si="0"/>
        <v>171799.08000000002</v>
      </c>
      <c r="AZ90" s="32">
        <f t="shared" ref="AZ90:BA90" si="7">SUM(AZ9:AZ89)</f>
        <v>10018597.689999999</v>
      </c>
      <c r="BA90" s="32">
        <f t="shared" si="7"/>
        <v>26300</v>
      </c>
      <c r="BB90" s="32">
        <f t="shared" si="0"/>
        <v>466785</v>
      </c>
      <c r="BC90" s="32">
        <f t="shared" si="0"/>
        <v>958853.04</v>
      </c>
      <c r="BD90" s="32">
        <f t="shared" si="0"/>
        <v>470179.75</v>
      </c>
      <c r="BE90" s="33">
        <f t="shared" si="0"/>
        <v>12979239.943023348</v>
      </c>
      <c r="BF90" s="31">
        <f t="shared" si="0"/>
        <v>42173.520000000004</v>
      </c>
      <c r="BG90" s="32">
        <f t="shared" si="0"/>
        <v>115200</v>
      </c>
      <c r="BH90" s="32">
        <f t="shared" ref="BH90:BI90" si="8">SUM(BH9:BH89)</f>
        <v>-81447</v>
      </c>
      <c r="BI90" s="32">
        <f t="shared" si="8"/>
        <v>287808.88</v>
      </c>
      <c r="BJ90" s="32">
        <f t="shared" si="0"/>
        <v>4271805.7300000004</v>
      </c>
      <c r="BK90" s="32">
        <f t="shared" si="0"/>
        <v>2392460.4049681132</v>
      </c>
      <c r="BL90" s="32">
        <f t="shared" si="0"/>
        <v>297131.8</v>
      </c>
      <c r="BM90" s="33">
        <f t="shared" si="0"/>
        <v>7325133.3349681143</v>
      </c>
      <c r="BN90" s="31">
        <f t="shared" si="0"/>
        <v>74161.968156434872</v>
      </c>
      <c r="BO90" s="32">
        <f t="shared" si="0"/>
        <v>255961.72</v>
      </c>
      <c r="BP90" s="32">
        <f t="shared" ref="BP90:BQ90" si="9">SUM(BP9:BP89)</f>
        <v>0</v>
      </c>
      <c r="BQ90" s="32">
        <f t="shared" si="9"/>
        <v>2692</v>
      </c>
      <c r="BR90" s="32">
        <f t="shared" si="0"/>
        <v>0</v>
      </c>
      <c r="BS90" s="32">
        <f t="shared" si="0"/>
        <v>266443.37</v>
      </c>
      <c r="BT90" s="32">
        <f t="shared" si="0"/>
        <v>43639.54</v>
      </c>
      <c r="BU90" s="33">
        <f t="shared" si="0"/>
        <v>642898.59815643495</v>
      </c>
      <c r="BV90" s="31">
        <f t="shared" si="0"/>
        <v>15055360.479999999</v>
      </c>
      <c r="BW90" s="32">
        <f t="shared" si="0"/>
        <v>6359022.3203076804</v>
      </c>
      <c r="BX90" s="32">
        <f t="shared" ref="BX90:BY90" si="10">SUM(BX9:BX89)</f>
        <v>191750.45</v>
      </c>
      <c r="BY90" s="32">
        <f t="shared" si="10"/>
        <v>0</v>
      </c>
      <c r="BZ90" s="32">
        <f t="shared" si="0"/>
        <v>25000</v>
      </c>
      <c r="CA90" s="32">
        <f t="shared" si="0"/>
        <v>1221793.8699999999</v>
      </c>
      <c r="CB90" s="32">
        <f t="shared" si="0"/>
        <v>1530463.6300000001</v>
      </c>
      <c r="CC90" s="33">
        <f t="shared" si="0"/>
        <v>24383390.750307679</v>
      </c>
    </row>
    <row r="91" spans="1:81"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row>
    <row r="106" spans="1:1" x14ac:dyDescent="0.25">
      <c r="A106" s="29"/>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U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73" width="12.6640625" style="9"/>
    <col min="74" max="16384" width="12.6640625" style="6"/>
  </cols>
  <sheetData>
    <row r="1" spans="1:73"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ht="15.6" x14ac:dyDescent="0.3">
      <c r="A2" s="2" t="s">
        <v>105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row>
    <row r="3" spans="1:73" x14ac:dyDescent="0.25">
      <c r="A3" s="28" t="str">
        <f>'Total Exp'!A3</f>
        <v>2015-16</v>
      </c>
    </row>
    <row r="4" spans="1:73" ht="15.6" x14ac:dyDescent="0.3">
      <c r="A4" s="71" t="s">
        <v>129</v>
      </c>
      <c r="B4" s="62"/>
      <c r="C4" s="62"/>
      <c r="D4" s="62"/>
      <c r="E4" s="62"/>
      <c r="F4" s="62"/>
      <c r="G4" s="62"/>
      <c r="H4" s="62"/>
      <c r="I4" s="63"/>
      <c r="J4" s="61"/>
      <c r="K4" s="62"/>
      <c r="L4" s="62"/>
      <c r="M4" s="62"/>
      <c r="N4" s="62"/>
      <c r="O4" s="62"/>
      <c r="P4" s="62"/>
      <c r="Q4" s="62"/>
      <c r="R4" s="61"/>
      <c r="S4" s="62"/>
      <c r="T4" s="62"/>
      <c r="U4" s="62"/>
      <c r="V4" s="62"/>
      <c r="W4" s="62"/>
      <c r="X4" s="62"/>
      <c r="Y4" s="62"/>
      <c r="Z4" s="61"/>
      <c r="AA4" s="62"/>
      <c r="AB4" s="62"/>
      <c r="AC4" s="62"/>
      <c r="AD4" s="62"/>
      <c r="AE4" s="62"/>
      <c r="AF4" s="62"/>
      <c r="AG4" s="62"/>
      <c r="AH4" s="61"/>
      <c r="AI4" s="62"/>
      <c r="AJ4" s="62"/>
      <c r="AK4" s="62"/>
      <c r="AL4" s="62"/>
      <c r="AM4" s="62"/>
      <c r="AN4" s="62"/>
      <c r="AO4" s="62"/>
      <c r="AP4" s="61"/>
      <c r="AQ4" s="62"/>
      <c r="AR4" s="62"/>
      <c r="AS4" s="62"/>
      <c r="AT4" s="62"/>
      <c r="AU4" s="62"/>
      <c r="AV4" s="62"/>
      <c r="AW4" s="62"/>
      <c r="AX4" s="61"/>
      <c r="AY4" s="62"/>
      <c r="AZ4" s="62"/>
      <c r="BA4" s="62"/>
      <c r="BB4" s="62"/>
      <c r="BC4" s="62"/>
      <c r="BD4" s="62"/>
      <c r="BE4" s="62"/>
      <c r="BF4" s="61"/>
      <c r="BG4" s="62"/>
      <c r="BH4" s="62"/>
      <c r="BI4" s="62"/>
      <c r="BJ4" s="62"/>
      <c r="BK4" s="62"/>
      <c r="BL4" s="62"/>
      <c r="BM4" s="62"/>
      <c r="BN4" s="61"/>
      <c r="BO4" s="62"/>
      <c r="BP4" s="62"/>
      <c r="BQ4" s="62"/>
      <c r="BR4" s="62"/>
      <c r="BS4" s="62"/>
      <c r="BT4" s="62"/>
      <c r="BU4" s="63"/>
    </row>
    <row r="5" spans="1:73" s="83" customFormat="1" ht="13.2" x14ac:dyDescent="0.25">
      <c r="A5" s="55"/>
      <c r="B5" s="88" t="s">
        <v>213</v>
      </c>
      <c r="C5" s="85"/>
      <c r="D5" s="85"/>
      <c r="E5" s="85"/>
      <c r="F5" s="85"/>
      <c r="G5" s="85"/>
      <c r="H5" s="85"/>
      <c r="I5" s="86"/>
      <c r="J5" s="87" t="s">
        <v>199</v>
      </c>
      <c r="K5" s="88"/>
      <c r="L5" s="88"/>
      <c r="M5" s="88"/>
      <c r="N5" s="88"/>
      <c r="O5" s="88"/>
      <c r="P5" s="88"/>
      <c r="Q5" s="89"/>
      <c r="R5" s="88" t="s">
        <v>200</v>
      </c>
      <c r="S5" s="88"/>
      <c r="T5" s="88"/>
      <c r="U5" s="88"/>
      <c r="V5" s="88"/>
      <c r="W5" s="88"/>
      <c r="X5" s="88"/>
      <c r="Y5" s="89"/>
      <c r="Z5" s="88" t="s">
        <v>201</v>
      </c>
      <c r="AA5" s="88"/>
      <c r="AB5" s="88"/>
      <c r="AC5" s="88"/>
      <c r="AD5" s="88"/>
      <c r="AE5" s="88"/>
      <c r="AF5" s="88"/>
      <c r="AG5" s="89"/>
      <c r="AH5" s="87" t="s">
        <v>205</v>
      </c>
      <c r="AI5" s="88"/>
      <c r="AJ5" s="88"/>
      <c r="AK5" s="88"/>
      <c r="AL5" s="88"/>
      <c r="AM5" s="88"/>
      <c r="AN5" s="88"/>
      <c r="AO5" s="89"/>
      <c r="AP5" s="88" t="s">
        <v>206</v>
      </c>
      <c r="AQ5" s="88"/>
      <c r="AR5" s="88"/>
      <c r="AS5" s="88"/>
      <c r="AT5" s="88"/>
      <c r="AU5" s="88"/>
      <c r="AV5" s="88"/>
      <c r="AW5" s="89"/>
      <c r="AX5" s="88" t="s">
        <v>207</v>
      </c>
      <c r="AY5" s="88"/>
      <c r="AZ5" s="88"/>
      <c r="BA5" s="88"/>
      <c r="BB5" s="88"/>
      <c r="BC5" s="88"/>
      <c r="BD5" s="88"/>
      <c r="BE5" s="89"/>
      <c r="BF5" s="87" t="s">
        <v>211</v>
      </c>
      <c r="BG5" s="88"/>
      <c r="BH5" s="88"/>
      <c r="BI5" s="88"/>
      <c r="BJ5" s="88"/>
      <c r="BK5" s="88"/>
      <c r="BL5" s="88"/>
      <c r="BM5" s="89"/>
      <c r="BN5" s="88" t="s">
        <v>212</v>
      </c>
      <c r="BO5" s="88"/>
      <c r="BP5" s="88"/>
      <c r="BQ5" s="88"/>
      <c r="BR5" s="88"/>
      <c r="BS5" s="88"/>
      <c r="BT5" s="88"/>
      <c r="BU5" s="89"/>
    </row>
    <row r="6" spans="1:73" s="83" customFormat="1" ht="13.2" x14ac:dyDescent="0.25">
      <c r="A6" s="55"/>
      <c r="B6" s="56" t="str">
        <f>$A$4&amp;" Total"</f>
        <v>Environment Total</v>
      </c>
      <c r="C6" s="57"/>
      <c r="D6" s="57"/>
      <c r="E6" s="57"/>
      <c r="F6" s="57"/>
      <c r="G6" s="57"/>
      <c r="H6" s="57"/>
      <c r="I6" s="58"/>
      <c r="J6" s="56" t="s">
        <v>202</v>
      </c>
      <c r="K6" s="57"/>
      <c r="L6" s="57"/>
      <c r="M6" s="57"/>
      <c r="N6" s="57"/>
      <c r="O6" s="57"/>
      <c r="P6" s="57"/>
      <c r="Q6" s="58"/>
      <c r="R6" s="57" t="s">
        <v>203</v>
      </c>
      <c r="S6" s="57"/>
      <c r="T6" s="57"/>
      <c r="U6" s="57"/>
      <c r="V6" s="57"/>
      <c r="W6" s="57"/>
      <c r="X6" s="57"/>
      <c r="Y6" s="58"/>
      <c r="Z6" s="57" t="s">
        <v>204</v>
      </c>
      <c r="AA6" s="57"/>
      <c r="AB6" s="57"/>
      <c r="AC6" s="57"/>
      <c r="AD6" s="57"/>
      <c r="AE6" s="57"/>
      <c r="AF6" s="57"/>
      <c r="AG6" s="58"/>
      <c r="AH6" s="56" t="s">
        <v>208</v>
      </c>
      <c r="AI6" s="57"/>
      <c r="AJ6" s="57"/>
      <c r="AK6" s="57"/>
      <c r="AL6" s="57"/>
      <c r="AM6" s="57"/>
      <c r="AN6" s="57"/>
      <c r="AO6" s="58"/>
      <c r="AP6" s="57" t="s">
        <v>209</v>
      </c>
      <c r="AQ6" s="57"/>
      <c r="AR6" s="57"/>
      <c r="AS6" s="57"/>
      <c r="AT6" s="57"/>
      <c r="AU6" s="57"/>
      <c r="AV6" s="57"/>
      <c r="AW6" s="58"/>
      <c r="AX6" s="57" t="s">
        <v>210</v>
      </c>
      <c r="AY6" s="57"/>
      <c r="AZ6" s="57"/>
      <c r="BA6" s="57"/>
      <c r="BB6" s="57"/>
      <c r="BC6" s="57"/>
      <c r="BD6" s="57"/>
      <c r="BE6" s="58"/>
      <c r="BF6" s="56" t="s">
        <v>214</v>
      </c>
      <c r="BG6" s="57"/>
      <c r="BH6" s="57"/>
      <c r="BI6" s="57"/>
      <c r="BJ6" s="57"/>
      <c r="BK6" s="57"/>
      <c r="BL6" s="57"/>
      <c r="BM6" s="58"/>
      <c r="BN6" s="72" t="s">
        <v>142</v>
      </c>
      <c r="BO6" s="57"/>
      <c r="BP6" s="57"/>
      <c r="BQ6" s="57"/>
      <c r="BR6" s="57"/>
      <c r="BS6" s="57"/>
      <c r="BT6" s="57"/>
      <c r="BU6" s="58"/>
    </row>
    <row r="7" spans="1:73" s="82" customFormat="1" ht="20.399999999999999" x14ac:dyDescent="0.2">
      <c r="A7" s="80"/>
      <c r="B7" s="42" t="s">
        <v>106</v>
      </c>
      <c r="C7" s="43" t="s">
        <v>272</v>
      </c>
      <c r="D7" s="43" t="s">
        <v>273</v>
      </c>
      <c r="E7" s="43" t="s">
        <v>274</v>
      </c>
      <c r="F7" s="43" t="s">
        <v>275</v>
      </c>
      <c r="G7" s="43" t="s">
        <v>108</v>
      </c>
      <c r="H7" s="43" t="s">
        <v>109</v>
      </c>
      <c r="I7" s="81" t="s">
        <v>276</v>
      </c>
      <c r="J7" s="42" t="s">
        <v>106</v>
      </c>
      <c r="K7" s="43" t="s">
        <v>272</v>
      </c>
      <c r="L7" s="43" t="s">
        <v>273</v>
      </c>
      <c r="M7" s="43" t="s">
        <v>274</v>
      </c>
      <c r="N7" s="43" t="s">
        <v>275</v>
      </c>
      <c r="O7" s="43" t="s">
        <v>108</v>
      </c>
      <c r="P7" s="43" t="s">
        <v>109</v>
      </c>
      <c r="Q7" s="81" t="s">
        <v>276</v>
      </c>
      <c r="R7" s="42" t="s">
        <v>106</v>
      </c>
      <c r="S7" s="43" t="s">
        <v>272</v>
      </c>
      <c r="T7" s="43" t="s">
        <v>273</v>
      </c>
      <c r="U7" s="43" t="s">
        <v>274</v>
      </c>
      <c r="V7" s="43" t="s">
        <v>275</v>
      </c>
      <c r="W7" s="43" t="s">
        <v>108</v>
      </c>
      <c r="X7" s="43" t="s">
        <v>109</v>
      </c>
      <c r="Y7" s="81" t="s">
        <v>276</v>
      </c>
      <c r="Z7" s="42" t="s">
        <v>106</v>
      </c>
      <c r="AA7" s="43" t="s">
        <v>272</v>
      </c>
      <c r="AB7" s="43" t="s">
        <v>273</v>
      </c>
      <c r="AC7" s="43" t="s">
        <v>274</v>
      </c>
      <c r="AD7" s="43" t="s">
        <v>275</v>
      </c>
      <c r="AE7" s="43" t="s">
        <v>108</v>
      </c>
      <c r="AF7" s="43" t="s">
        <v>109</v>
      </c>
      <c r="AG7" s="81" t="s">
        <v>276</v>
      </c>
      <c r="AH7" s="42" t="s">
        <v>106</v>
      </c>
      <c r="AI7" s="43" t="s">
        <v>272</v>
      </c>
      <c r="AJ7" s="43" t="s">
        <v>273</v>
      </c>
      <c r="AK7" s="43" t="s">
        <v>274</v>
      </c>
      <c r="AL7" s="43" t="s">
        <v>275</v>
      </c>
      <c r="AM7" s="43" t="s">
        <v>108</v>
      </c>
      <c r="AN7" s="43" t="s">
        <v>109</v>
      </c>
      <c r="AO7" s="81" t="s">
        <v>276</v>
      </c>
      <c r="AP7" s="42" t="s">
        <v>106</v>
      </c>
      <c r="AQ7" s="43" t="s">
        <v>272</v>
      </c>
      <c r="AR7" s="43" t="s">
        <v>273</v>
      </c>
      <c r="AS7" s="43" t="s">
        <v>274</v>
      </c>
      <c r="AT7" s="43" t="s">
        <v>275</v>
      </c>
      <c r="AU7" s="43" t="s">
        <v>108</v>
      </c>
      <c r="AV7" s="43" t="s">
        <v>109</v>
      </c>
      <c r="AW7" s="81" t="s">
        <v>276</v>
      </c>
      <c r="AX7" s="42" t="s">
        <v>106</v>
      </c>
      <c r="AY7" s="43" t="s">
        <v>272</v>
      </c>
      <c r="AZ7" s="43" t="s">
        <v>273</v>
      </c>
      <c r="BA7" s="43" t="s">
        <v>274</v>
      </c>
      <c r="BB7" s="43" t="s">
        <v>275</v>
      </c>
      <c r="BC7" s="43" t="s">
        <v>108</v>
      </c>
      <c r="BD7" s="43" t="s">
        <v>109</v>
      </c>
      <c r="BE7" s="81" t="s">
        <v>276</v>
      </c>
      <c r="BF7" s="42" t="s">
        <v>106</v>
      </c>
      <c r="BG7" s="43" t="s">
        <v>272</v>
      </c>
      <c r="BH7" s="43" t="s">
        <v>273</v>
      </c>
      <c r="BI7" s="43" t="s">
        <v>274</v>
      </c>
      <c r="BJ7" s="43" t="s">
        <v>275</v>
      </c>
      <c r="BK7" s="43" t="s">
        <v>108</v>
      </c>
      <c r="BL7" s="43" t="s">
        <v>109</v>
      </c>
      <c r="BM7" s="81" t="s">
        <v>276</v>
      </c>
      <c r="BN7" s="42" t="s">
        <v>106</v>
      </c>
      <c r="BO7" s="43" t="s">
        <v>272</v>
      </c>
      <c r="BP7" s="43" t="s">
        <v>273</v>
      </c>
      <c r="BQ7" s="43" t="s">
        <v>274</v>
      </c>
      <c r="BR7" s="43" t="s">
        <v>275</v>
      </c>
      <c r="BS7" s="43" t="s">
        <v>108</v>
      </c>
      <c r="BT7" s="43" t="s">
        <v>109</v>
      </c>
      <c r="BU7" s="81" t="s">
        <v>276</v>
      </c>
    </row>
    <row r="8" spans="1:73" s="82" customFormat="1" ht="10.199999999999999" x14ac:dyDescent="0.2">
      <c r="A8" s="90"/>
      <c r="B8" s="46" t="s">
        <v>110</v>
      </c>
      <c r="C8" s="47" t="s">
        <v>111</v>
      </c>
      <c r="D8" s="47" t="s">
        <v>112</v>
      </c>
      <c r="E8" s="47" t="s">
        <v>113</v>
      </c>
      <c r="F8" s="47" t="s">
        <v>114</v>
      </c>
      <c r="G8" s="47" t="s">
        <v>115</v>
      </c>
      <c r="H8" s="47" t="s">
        <v>116</v>
      </c>
      <c r="I8" s="48" t="s">
        <v>117</v>
      </c>
      <c r="J8" s="46" t="s">
        <v>110</v>
      </c>
      <c r="K8" s="47" t="s">
        <v>111</v>
      </c>
      <c r="L8" s="47" t="s">
        <v>112</v>
      </c>
      <c r="M8" s="47" t="s">
        <v>113</v>
      </c>
      <c r="N8" s="47" t="s">
        <v>114</v>
      </c>
      <c r="O8" s="47" t="s">
        <v>115</v>
      </c>
      <c r="P8" s="47" t="s">
        <v>116</v>
      </c>
      <c r="Q8" s="48" t="s">
        <v>117</v>
      </c>
      <c r="R8" s="46" t="s">
        <v>110</v>
      </c>
      <c r="S8" s="47" t="s">
        <v>111</v>
      </c>
      <c r="T8" s="47" t="s">
        <v>112</v>
      </c>
      <c r="U8" s="47" t="s">
        <v>113</v>
      </c>
      <c r="V8" s="47" t="s">
        <v>114</v>
      </c>
      <c r="W8" s="47" t="s">
        <v>115</v>
      </c>
      <c r="X8" s="47" t="s">
        <v>116</v>
      </c>
      <c r="Y8" s="48" t="s">
        <v>117</v>
      </c>
      <c r="Z8" s="46" t="s">
        <v>110</v>
      </c>
      <c r="AA8" s="47" t="s">
        <v>111</v>
      </c>
      <c r="AB8" s="47" t="s">
        <v>112</v>
      </c>
      <c r="AC8" s="47" t="s">
        <v>113</v>
      </c>
      <c r="AD8" s="47" t="s">
        <v>114</v>
      </c>
      <c r="AE8" s="47" t="s">
        <v>115</v>
      </c>
      <c r="AF8" s="47" t="s">
        <v>116</v>
      </c>
      <c r="AG8" s="48" t="s">
        <v>117</v>
      </c>
      <c r="AH8" s="46" t="s">
        <v>110</v>
      </c>
      <c r="AI8" s="47" t="s">
        <v>111</v>
      </c>
      <c r="AJ8" s="47" t="s">
        <v>112</v>
      </c>
      <c r="AK8" s="47" t="s">
        <v>113</v>
      </c>
      <c r="AL8" s="47" t="s">
        <v>114</v>
      </c>
      <c r="AM8" s="47" t="s">
        <v>115</v>
      </c>
      <c r="AN8" s="47" t="s">
        <v>116</v>
      </c>
      <c r="AO8" s="48" t="s">
        <v>117</v>
      </c>
      <c r="AP8" s="46" t="s">
        <v>110</v>
      </c>
      <c r="AQ8" s="47" t="s">
        <v>111</v>
      </c>
      <c r="AR8" s="47" t="s">
        <v>112</v>
      </c>
      <c r="AS8" s="47" t="s">
        <v>113</v>
      </c>
      <c r="AT8" s="47" t="s">
        <v>114</v>
      </c>
      <c r="AU8" s="47" t="s">
        <v>115</v>
      </c>
      <c r="AV8" s="47" t="s">
        <v>116</v>
      </c>
      <c r="AW8" s="48" t="s">
        <v>117</v>
      </c>
      <c r="AX8" s="46" t="s">
        <v>110</v>
      </c>
      <c r="AY8" s="47" t="s">
        <v>111</v>
      </c>
      <c r="AZ8" s="47" t="s">
        <v>112</v>
      </c>
      <c r="BA8" s="47" t="s">
        <v>113</v>
      </c>
      <c r="BB8" s="47" t="s">
        <v>114</v>
      </c>
      <c r="BC8" s="47" t="s">
        <v>115</v>
      </c>
      <c r="BD8" s="47" t="s">
        <v>116</v>
      </c>
      <c r="BE8" s="48" t="s">
        <v>117</v>
      </c>
      <c r="BF8" s="46" t="s">
        <v>110</v>
      </c>
      <c r="BG8" s="47" t="s">
        <v>111</v>
      </c>
      <c r="BH8" s="47" t="s">
        <v>112</v>
      </c>
      <c r="BI8" s="47" t="s">
        <v>113</v>
      </c>
      <c r="BJ8" s="47" t="s">
        <v>114</v>
      </c>
      <c r="BK8" s="47" t="s">
        <v>115</v>
      </c>
      <c r="BL8" s="47" t="s">
        <v>116</v>
      </c>
      <c r="BM8" s="48" t="s">
        <v>117</v>
      </c>
      <c r="BN8" s="46" t="s">
        <v>110</v>
      </c>
      <c r="BO8" s="47" t="s">
        <v>111</v>
      </c>
      <c r="BP8" s="47" t="s">
        <v>112</v>
      </c>
      <c r="BQ8" s="47" t="s">
        <v>113</v>
      </c>
      <c r="BR8" s="47" t="s">
        <v>114</v>
      </c>
      <c r="BS8" s="47" t="s">
        <v>115</v>
      </c>
      <c r="BT8" s="47" t="s">
        <v>116</v>
      </c>
      <c r="BU8" s="48" t="s">
        <v>117</v>
      </c>
    </row>
    <row r="9" spans="1:73" x14ac:dyDescent="0.25">
      <c r="A9" s="3"/>
      <c r="B9" s="64"/>
      <c r="C9" s="65"/>
      <c r="D9" s="65"/>
      <c r="E9" s="65"/>
      <c r="F9" s="65"/>
      <c r="G9" s="65"/>
      <c r="H9" s="65"/>
      <c r="I9" s="66"/>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c r="BF9" s="14"/>
      <c r="BG9" s="15"/>
      <c r="BH9" s="15"/>
      <c r="BI9" s="15"/>
      <c r="BJ9" s="15"/>
      <c r="BK9" s="15"/>
      <c r="BL9" s="15"/>
      <c r="BM9" s="11"/>
      <c r="BN9" s="14"/>
      <c r="BO9" s="15"/>
      <c r="BP9" s="15"/>
      <c r="BQ9" s="15"/>
      <c r="BR9" s="15"/>
      <c r="BS9" s="15"/>
      <c r="BT9" s="15"/>
      <c r="BU9" s="11"/>
    </row>
    <row r="10" spans="1:73" x14ac:dyDescent="0.25">
      <c r="A10" s="4" t="s">
        <v>1</v>
      </c>
      <c r="B10" s="67">
        <v>25883.03</v>
      </c>
      <c r="C10" s="53">
        <v>45411</v>
      </c>
      <c r="D10" s="53">
        <v>94170</v>
      </c>
      <c r="E10" s="53">
        <v>0</v>
      </c>
      <c r="F10" s="53">
        <v>53000</v>
      </c>
      <c r="G10" s="53">
        <v>0</v>
      </c>
      <c r="H10" s="53">
        <v>0</v>
      </c>
      <c r="I10" s="68">
        <v>218464.03</v>
      </c>
      <c r="J10" s="16">
        <v>0</v>
      </c>
      <c r="K10" s="17">
        <v>45411</v>
      </c>
      <c r="L10" s="17">
        <v>45000</v>
      </c>
      <c r="M10" s="17">
        <v>0</v>
      </c>
      <c r="N10" s="17">
        <v>53000</v>
      </c>
      <c r="O10" s="17">
        <v>0</v>
      </c>
      <c r="P10" s="17">
        <v>0</v>
      </c>
      <c r="Q10" s="12">
        <v>143411</v>
      </c>
      <c r="R10" s="16">
        <v>25883.03</v>
      </c>
      <c r="S10" s="17">
        <v>0</v>
      </c>
      <c r="T10" s="17">
        <v>49170</v>
      </c>
      <c r="U10" s="17">
        <v>0</v>
      </c>
      <c r="V10" s="17">
        <v>0</v>
      </c>
      <c r="W10" s="17">
        <v>0</v>
      </c>
      <c r="X10" s="17">
        <v>0</v>
      </c>
      <c r="Y10" s="12">
        <v>75053.03</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c r="AP10" s="16">
        <v>0</v>
      </c>
      <c r="AQ10" s="17">
        <v>0</v>
      </c>
      <c r="AR10" s="17">
        <v>0</v>
      </c>
      <c r="AS10" s="17">
        <v>0</v>
      </c>
      <c r="AT10" s="17">
        <v>0</v>
      </c>
      <c r="AU10" s="17">
        <v>0</v>
      </c>
      <c r="AV10" s="17">
        <v>0</v>
      </c>
      <c r="AW10" s="12">
        <v>0</v>
      </c>
      <c r="AX10" s="16">
        <v>0</v>
      </c>
      <c r="AY10" s="17">
        <v>0</v>
      </c>
      <c r="AZ10" s="17">
        <v>0</v>
      </c>
      <c r="BA10" s="17">
        <v>0</v>
      </c>
      <c r="BB10" s="17">
        <v>0</v>
      </c>
      <c r="BC10" s="17">
        <v>0</v>
      </c>
      <c r="BD10" s="17">
        <v>0</v>
      </c>
      <c r="BE10" s="12">
        <v>0</v>
      </c>
      <c r="BF10" s="16">
        <v>0</v>
      </c>
      <c r="BG10" s="17">
        <v>0</v>
      </c>
      <c r="BH10" s="17">
        <v>0</v>
      </c>
      <c r="BI10" s="17">
        <v>0</v>
      </c>
      <c r="BJ10" s="17">
        <v>0</v>
      </c>
      <c r="BK10" s="17">
        <v>0</v>
      </c>
      <c r="BL10" s="17">
        <v>0</v>
      </c>
      <c r="BM10" s="12">
        <v>0</v>
      </c>
      <c r="BN10" s="16">
        <v>0</v>
      </c>
      <c r="BO10" s="17">
        <v>0</v>
      </c>
      <c r="BP10" s="17">
        <v>0</v>
      </c>
      <c r="BQ10" s="17">
        <v>0</v>
      </c>
      <c r="BR10" s="17">
        <v>0</v>
      </c>
      <c r="BS10" s="17">
        <v>0</v>
      </c>
      <c r="BT10" s="17">
        <v>0</v>
      </c>
      <c r="BU10" s="12">
        <v>0</v>
      </c>
    </row>
    <row r="11" spans="1:73" x14ac:dyDescent="0.25">
      <c r="A11" s="4" t="s">
        <v>2</v>
      </c>
      <c r="B11" s="67">
        <v>15312.060000000001</v>
      </c>
      <c r="C11" s="53">
        <v>0</v>
      </c>
      <c r="D11" s="53">
        <v>153078</v>
      </c>
      <c r="E11" s="53">
        <v>0</v>
      </c>
      <c r="F11" s="53">
        <v>0</v>
      </c>
      <c r="G11" s="53">
        <v>0</v>
      </c>
      <c r="H11" s="53">
        <v>0</v>
      </c>
      <c r="I11" s="68">
        <v>168390.06</v>
      </c>
      <c r="J11" s="16">
        <v>0</v>
      </c>
      <c r="K11" s="17">
        <v>0</v>
      </c>
      <c r="L11" s="17">
        <v>60000</v>
      </c>
      <c r="M11" s="17">
        <v>0</v>
      </c>
      <c r="N11" s="17">
        <v>0</v>
      </c>
      <c r="O11" s="17">
        <v>0</v>
      </c>
      <c r="P11" s="17">
        <v>0</v>
      </c>
      <c r="Q11" s="12">
        <v>60000</v>
      </c>
      <c r="R11" s="16">
        <v>1027.45</v>
      </c>
      <c r="S11" s="17">
        <v>0</v>
      </c>
      <c r="T11" s="17">
        <v>37693</v>
      </c>
      <c r="U11" s="17">
        <v>0</v>
      </c>
      <c r="V11" s="17">
        <v>0</v>
      </c>
      <c r="W11" s="17">
        <v>0</v>
      </c>
      <c r="X11" s="17">
        <v>0</v>
      </c>
      <c r="Y11" s="12">
        <v>38720.449999999997</v>
      </c>
      <c r="Z11" s="16">
        <v>8423.11</v>
      </c>
      <c r="AA11" s="17">
        <v>0</v>
      </c>
      <c r="AB11" s="17">
        <v>0</v>
      </c>
      <c r="AC11" s="17">
        <v>0</v>
      </c>
      <c r="AD11" s="17">
        <v>0</v>
      </c>
      <c r="AE11" s="17">
        <v>0</v>
      </c>
      <c r="AF11" s="17">
        <v>0</v>
      </c>
      <c r="AG11" s="12">
        <v>8423.11</v>
      </c>
      <c r="AH11" s="16">
        <v>0</v>
      </c>
      <c r="AI11" s="17">
        <v>0</v>
      </c>
      <c r="AJ11" s="17">
        <v>55385</v>
      </c>
      <c r="AK11" s="17">
        <v>0</v>
      </c>
      <c r="AL11" s="17">
        <v>0</v>
      </c>
      <c r="AM11" s="17">
        <v>0</v>
      </c>
      <c r="AN11" s="17">
        <v>0</v>
      </c>
      <c r="AO11" s="12">
        <v>55385</v>
      </c>
      <c r="AP11" s="16">
        <v>5861.5</v>
      </c>
      <c r="AQ11" s="17">
        <v>0</v>
      </c>
      <c r="AR11" s="17">
        <v>0</v>
      </c>
      <c r="AS11" s="17">
        <v>0</v>
      </c>
      <c r="AT11" s="17">
        <v>0</v>
      </c>
      <c r="AU11" s="17">
        <v>0</v>
      </c>
      <c r="AV11" s="17">
        <v>0</v>
      </c>
      <c r="AW11" s="12">
        <v>5861.5</v>
      </c>
      <c r="AX11" s="16">
        <v>0</v>
      </c>
      <c r="AY11" s="17">
        <v>0</v>
      </c>
      <c r="AZ11" s="17">
        <v>0</v>
      </c>
      <c r="BA11" s="17">
        <v>0</v>
      </c>
      <c r="BB11" s="17">
        <v>0</v>
      </c>
      <c r="BC11" s="17">
        <v>0</v>
      </c>
      <c r="BD11" s="17">
        <v>0</v>
      </c>
      <c r="BE11" s="12">
        <v>0</v>
      </c>
      <c r="BF11" s="16">
        <v>0</v>
      </c>
      <c r="BG11" s="17">
        <v>0</v>
      </c>
      <c r="BH11" s="17">
        <v>0</v>
      </c>
      <c r="BI11" s="17">
        <v>0</v>
      </c>
      <c r="BJ11" s="17">
        <v>0</v>
      </c>
      <c r="BK11" s="17">
        <v>0</v>
      </c>
      <c r="BL11" s="17">
        <v>0</v>
      </c>
      <c r="BM11" s="12">
        <v>0</v>
      </c>
      <c r="BN11" s="16">
        <v>0</v>
      </c>
      <c r="BO11" s="17">
        <v>0</v>
      </c>
      <c r="BP11" s="17">
        <v>0</v>
      </c>
      <c r="BQ11" s="17">
        <v>0</v>
      </c>
      <c r="BR11" s="17">
        <v>0</v>
      </c>
      <c r="BS11" s="17">
        <v>0</v>
      </c>
      <c r="BT11" s="17">
        <v>0</v>
      </c>
      <c r="BU11" s="12">
        <v>0</v>
      </c>
    </row>
    <row r="12" spans="1:73" x14ac:dyDescent="0.25">
      <c r="A12" s="4" t="s">
        <v>3</v>
      </c>
      <c r="B12" s="67">
        <v>52179</v>
      </c>
      <c r="C12" s="53">
        <v>106215</v>
      </c>
      <c r="D12" s="53">
        <v>0</v>
      </c>
      <c r="E12" s="53">
        <v>0</v>
      </c>
      <c r="F12" s="53">
        <v>0</v>
      </c>
      <c r="G12" s="53">
        <v>0</v>
      </c>
      <c r="H12" s="53">
        <v>19395</v>
      </c>
      <c r="I12" s="68">
        <v>177789</v>
      </c>
      <c r="J12" s="16">
        <v>6369</v>
      </c>
      <c r="K12" s="17">
        <v>106215</v>
      </c>
      <c r="L12" s="17">
        <v>0</v>
      </c>
      <c r="M12" s="17">
        <v>0</v>
      </c>
      <c r="N12" s="17">
        <v>0</v>
      </c>
      <c r="O12" s="17">
        <v>0</v>
      </c>
      <c r="P12" s="17">
        <v>19395</v>
      </c>
      <c r="Q12" s="12">
        <v>131979</v>
      </c>
      <c r="R12" s="16">
        <v>45810</v>
      </c>
      <c r="S12" s="17">
        <v>0</v>
      </c>
      <c r="T12" s="17">
        <v>0</v>
      </c>
      <c r="U12" s="17">
        <v>0</v>
      </c>
      <c r="V12" s="17">
        <v>0</v>
      </c>
      <c r="W12" s="17">
        <v>0</v>
      </c>
      <c r="X12" s="17">
        <v>0</v>
      </c>
      <c r="Y12" s="12">
        <v>45810</v>
      </c>
      <c r="Z12" s="16">
        <v>0</v>
      </c>
      <c r="AA12" s="17">
        <v>0</v>
      </c>
      <c r="AB12" s="17">
        <v>0</v>
      </c>
      <c r="AC12" s="17">
        <v>0</v>
      </c>
      <c r="AD12" s="17">
        <v>0</v>
      </c>
      <c r="AE12" s="17">
        <v>0</v>
      </c>
      <c r="AF12" s="17">
        <v>0</v>
      </c>
      <c r="AG12" s="12">
        <v>0</v>
      </c>
      <c r="AH12" s="16">
        <v>0</v>
      </c>
      <c r="AI12" s="17">
        <v>0</v>
      </c>
      <c r="AJ12" s="17">
        <v>0</v>
      </c>
      <c r="AK12" s="17">
        <v>0</v>
      </c>
      <c r="AL12" s="17">
        <v>0</v>
      </c>
      <c r="AM12" s="17">
        <v>0</v>
      </c>
      <c r="AN12" s="17">
        <v>0</v>
      </c>
      <c r="AO12" s="12">
        <v>0</v>
      </c>
      <c r="AP12" s="16">
        <v>0</v>
      </c>
      <c r="AQ12" s="17">
        <v>0</v>
      </c>
      <c r="AR12" s="17">
        <v>0</v>
      </c>
      <c r="AS12" s="17">
        <v>0</v>
      </c>
      <c r="AT12" s="17">
        <v>0</v>
      </c>
      <c r="AU12" s="17">
        <v>0</v>
      </c>
      <c r="AV12" s="17">
        <v>0</v>
      </c>
      <c r="AW12" s="12">
        <v>0</v>
      </c>
      <c r="AX12" s="16">
        <v>0</v>
      </c>
      <c r="AY12" s="17">
        <v>0</v>
      </c>
      <c r="AZ12" s="17">
        <v>0</v>
      </c>
      <c r="BA12" s="17">
        <v>0</v>
      </c>
      <c r="BB12" s="17">
        <v>0</v>
      </c>
      <c r="BC12" s="17">
        <v>0</v>
      </c>
      <c r="BD12" s="17">
        <v>0</v>
      </c>
      <c r="BE12" s="12">
        <v>0</v>
      </c>
      <c r="BF12" s="16">
        <v>0</v>
      </c>
      <c r="BG12" s="17">
        <v>0</v>
      </c>
      <c r="BH12" s="17">
        <v>0</v>
      </c>
      <c r="BI12" s="17">
        <v>0</v>
      </c>
      <c r="BJ12" s="17">
        <v>0</v>
      </c>
      <c r="BK12" s="17">
        <v>0</v>
      </c>
      <c r="BL12" s="17">
        <v>0</v>
      </c>
      <c r="BM12" s="12">
        <v>0</v>
      </c>
      <c r="BN12" s="16">
        <v>0</v>
      </c>
      <c r="BO12" s="17">
        <v>0</v>
      </c>
      <c r="BP12" s="17">
        <v>0</v>
      </c>
      <c r="BQ12" s="17">
        <v>0</v>
      </c>
      <c r="BR12" s="17">
        <v>0</v>
      </c>
      <c r="BS12" s="17">
        <v>0</v>
      </c>
      <c r="BT12" s="17">
        <v>0</v>
      </c>
      <c r="BU12" s="12">
        <v>0</v>
      </c>
    </row>
    <row r="13" spans="1:73" x14ac:dyDescent="0.25">
      <c r="A13" s="4" t="s">
        <v>4</v>
      </c>
      <c r="B13" s="67">
        <v>4000</v>
      </c>
      <c r="C13" s="53">
        <v>0</v>
      </c>
      <c r="D13" s="53">
        <v>0</v>
      </c>
      <c r="E13" s="53">
        <v>0</v>
      </c>
      <c r="F13" s="53">
        <v>0</v>
      </c>
      <c r="G13" s="53">
        <v>501000</v>
      </c>
      <c r="H13" s="53">
        <v>0</v>
      </c>
      <c r="I13" s="68">
        <v>505000</v>
      </c>
      <c r="J13" s="16">
        <v>3000</v>
      </c>
      <c r="K13" s="17">
        <v>0</v>
      </c>
      <c r="L13" s="17">
        <v>0</v>
      </c>
      <c r="M13" s="17">
        <v>0</v>
      </c>
      <c r="N13" s="17">
        <v>0</v>
      </c>
      <c r="O13" s="17">
        <v>1000</v>
      </c>
      <c r="P13" s="17">
        <v>0</v>
      </c>
      <c r="Q13" s="12">
        <v>4000</v>
      </c>
      <c r="R13" s="16">
        <v>0</v>
      </c>
      <c r="S13" s="17">
        <v>0</v>
      </c>
      <c r="T13" s="17">
        <v>0</v>
      </c>
      <c r="U13" s="17">
        <v>0</v>
      </c>
      <c r="V13" s="17">
        <v>0</v>
      </c>
      <c r="W13" s="17">
        <v>0</v>
      </c>
      <c r="X13" s="17">
        <v>0</v>
      </c>
      <c r="Y13" s="12">
        <v>0</v>
      </c>
      <c r="Z13" s="16">
        <v>0</v>
      </c>
      <c r="AA13" s="17">
        <v>0</v>
      </c>
      <c r="AB13" s="17">
        <v>0</v>
      </c>
      <c r="AC13" s="17">
        <v>0</v>
      </c>
      <c r="AD13" s="17">
        <v>0</v>
      </c>
      <c r="AE13" s="17">
        <v>500000</v>
      </c>
      <c r="AF13" s="17">
        <v>0</v>
      </c>
      <c r="AG13" s="12">
        <v>500000</v>
      </c>
      <c r="AH13" s="16">
        <v>0</v>
      </c>
      <c r="AI13" s="17">
        <v>0</v>
      </c>
      <c r="AJ13" s="17">
        <v>0</v>
      </c>
      <c r="AK13" s="17">
        <v>0</v>
      </c>
      <c r="AL13" s="17">
        <v>0</v>
      </c>
      <c r="AM13" s="17">
        <v>0</v>
      </c>
      <c r="AN13" s="17">
        <v>0</v>
      </c>
      <c r="AO13" s="12">
        <v>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c r="BF13" s="16">
        <v>0</v>
      </c>
      <c r="BG13" s="17">
        <v>0</v>
      </c>
      <c r="BH13" s="17">
        <v>0</v>
      </c>
      <c r="BI13" s="17">
        <v>0</v>
      </c>
      <c r="BJ13" s="17">
        <v>0</v>
      </c>
      <c r="BK13" s="17">
        <v>0</v>
      </c>
      <c r="BL13" s="17">
        <v>0</v>
      </c>
      <c r="BM13" s="12">
        <v>0</v>
      </c>
      <c r="BN13" s="16">
        <v>1000</v>
      </c>
      <c r="BO13" s="17">
        <v>0</v>
      </c>
      <c r="BP13" s="17">
        <v>0</v>
      </c>
      <c r="BQ13" s="17">
        <v>0</v>
      </c>
      <c r="BR13" s="17">
        <v>0</v>
      </c>
      <c r="BS13" s="17">
        <v>0</v>
      </c>
      <c r="BT13" s="17">
        <v>0</v>
      </c>
      <c r="BU13" s="12">
        <v>1000</v>
      </c>
    </row>
    <row r="14" spans="1:73" x14ac:dyDescent="0.25">
      <c r="A14" s="4" t="s">
        <v>5</v>
      </c>
      <c r="B14" s="67">
        <v>62179</v>
      </c>
      <c r="C14" s="53">
        <v>16412</v>
      </c>
      <c r="D14" s="53">
        <v>50000</v>
      </c>
      <c r="E14" s="53">
        <v>0</v>
      </c>
      <c r="F14" s="53">
        <v>14050</v>
      </c>
      <c r="G14" s="53">
        <v>0</v>
      </c>
      <c r="H14" s="53">
        <v>14296</v>
      </c>
      <c r="I14" s="68">
        <v>156937</v>
      </c>
      <c r="J14" s="16">
        <v>30158</v>
      </c>
      <c r="K14" s="17">
        <v>16412</v>
      </c>
      <c r="L14" s="17">
        <v>50000</v>
      </c>
      <c r="M14" s="17">
        <v>0</v>
      </c>
      <c r="N14" s="17">
        <v>14050</v>
      </c>
      <c r="O14" s="17">
        <v>0</v>
      </c>
      <c r="P14" s="17">
        <v>14296</v>
      </c>
      <c r="Q14" s="12">
        <v>124916</v>
      </c>
      <c r="R14" s="16">
        <v>1868</v>
      </c>
      <c r="S14" s="17">
        <v>0</v>
      </c>
      <c r="T14" s="17">
        <v>0</v>
      </c>
      <c r="U14" s="17">
        <v>0</v>
      </c>
      <c r="V14" s="17">
        <v>0</v>
      </c>
      <c r="W14" s="17">
        <v>0</v>
      </c>
      <c r="X14" s="17">
        <v>0</v>
      </c>
      <c r="Y14" s="12">
        <v>1868</v>
      </c>
      <c r="Z14" s="16">
        <v>0</v>
      </c>
      <c r="AA14" s="17">
        <v>0</v>
      </c>
      <c r="AB14" s="17">
        <v>0</v>
      </c>
      <c r="AC14" s="17">
        <v>0</v>
      </c>
      <c r="AD14" s="17">
        <v>0</v>
      </c>
      <c r="AE14" s="17">
        <v>0</v>
      </c>
      <c r="AF14" s="17">
        <v>0</v>
      </c>
      <c r="AG14" s="12">
        <v>0</v>
      </c>
      <c r="AH14" s="16">
        <v>0</v>
      </c>
      <c r="AI14" s="17">
        <v>0</v>
      </c>
      <c r="AJ14" s="17">
        <v>0</v>
      </c>
      <c r="AK14" s="17">
        <v>0</v>
      </c>
      <c r="AL14" s="17">
        <v>0</v>
      </c>
      <c r="AM14" s="17">
        <v>0</v>
      </c>
      <c r="AN14" s="17">
        <v>0</v>
      </c>
      <c r="AO14" s="12">
        <v>0</v>
      </c>
      <c r="AP14" s="16">
        <v>30153</v>
      </c>
      <c r="AQ14" s="17">
        <v>0</v>
      </c>
      <c r="AR14" s="17">
        <v>0</v>
      </c>
      <c r="AS14" s="17">
        <v>0</v>
      </c>
      <c r="AT14" s="17">
        <v>0</v>
      </c>
      <c r="AU14" s="17">
        <v>0</v>
      </c>
      <c r="AV14" s="17">
        <v>0</v>
      </c>
      <c r="AW14" s="12">
        <v>30153</v>
      </c>
      <c r="AX14" s="16">
        <v>0</v>
      </c>
      <c r="AY14" s="17">
        <v>0</v>
      </c>
      <c r="AZ14" s="17">
        <v>0</v>
      </c>
      <c r="BA14" s="17">
        <v>0</v>
      </c>
      <c r="BB14" s="17">
        <v>0</v>
      </c>
      <c r="BC14" s="17">
        <v>0</v>
      </c>
      <c r="BD14" s="17">
        <v>0</v>
      </c>
      <c r="BE14" s="12">
        <v>0</v>
      </c>
      <c r="BF14" s="16">
        <v>0</v>
      </c>
      <c r="BG14" s="17">
        <v>0</v>
      </c>
      <c r="BH14" s="17">
        <v>0</v>
      </c>
      <c r="BI14" s="17">
        <v>0</v>
      </c>
      <c r="BJ14" s="17">
        <v>0</v>
      </c>
      <c r="BK14" s="17">
        <v>0</v>
      </c>
      <c r="BL14" s="17">
        <v>0</v>
      </c>
      <c r="BM14" s="12">
        <v>0</v>
      </c>
      <c r="BN14" s="16">
        <v>0</v>
      </c>
      <c r="BO14" s="17">
        <v>0</v>
      </c>
      <c r="BP14" s="17">
        <v>0</v>
      </c>
      <c r="BQ14" s="17">
        <v>0</v>
      </c>
      <c r="BR14" s="17">
        <v>0</v>
      </c>
      <c r="BS14" s="17">
        <v>0</v>
      </c>
      <c r="BT14" s="17">
        <v>0</v>
      </c>
      <c r="BU14" s="12">
        <v>0</v>
      </c>
    </row>
    <row r="15" spans="1:73" x14ac:dyDescent="0.25">
      <c r="A15" s="4" t="s">
        <v>6</v>
      </c>
      <c r="B15" s="67">
        <v>16529</v>
      </c>
      <c r="C15" s="53">
        <v>52000</v>
      </c>
      <c r="D15" s="53">
        <v>-2000</v>
      </c>
      <c r="E15" s="53">
        <v>7000</v>
      </c>
      <c r="F15" s="53">
        <v>0</v>
      </c>
      <c r="G15" s="53">
        <v>147</v>
      </c>
      <c r="H15" s="53">
        <v>115013</v>
      </c>
      <c r="I15" s="68">
        <v>188689</v>
      </c>
      <c r="J15" s="16">
        <v>0</v>
      </c>
      <c r="K15" s="17">
        <v>0</v>
      </c>
      <c r="L15" s="17">
        <v>0</v>
      </c>
      <c r="M15" s="17">
        <v>0</v>
      </c>
      <c r="N15" s="17">
        <v>0</v>
      </c>
      <c r="O15" s="17">
        <v>0</v>
      </c>
      <c r="P15" s="17">
        <v>85835</v>
      </c>
      <c r="Q15" s="12">
        <v>85835</v>
      </c>
      <c r="R15" s="16">
        <v>14491</v>
      </c>
      <c r="S15" s="17">
        <v>7000</v>
      </c>
      <c r="T15" s="17">
        <v>0</v>
      </c>
      <c r="U15" s="17">
        <v>0</v>
      </c>
      <c r="V15" s="17">
        <v>0</v>
      </c>
      <c r="W15" s="17">
        <v>0</v>
      </c>
      <c r="X15" s="17">
        <v>0</v>
      </c>
      <c r="Y15" s="12">
        <v>21491</v>
      </c>
      <c r="Z15" s="16">
        <v>0</v>
      </c>
      <c r="AA15" s="17">
        <v>0</v>
      </c>
      <c r="AB15" s="17">
        <v>-2000</v>
      </c>
      <c r="AC15" s="17">
        <v>0</v>
      </c>
      <c r="AD15" s="17">
        <v>0</v>
      </c>
      <c r="AE15" s="17">
        <v>0</v>
      </c>
      <c r="AF15" s="17">
        <v>0</v>
      </c>
      <c r="AG15" s="12">
        <v>-2000</v>
      </c>
      <c r="AH15" s="16">
        <v>0</v>
      </c>
      <c r="AI15" s="17">
        <v>45000</v>
      </c>
      <c r="AJ15" s="17">
        <v>0</v>
      </c>
      <c r="AK15" s="17">
        <v>0</v>
      </c>
      <c r="AL15" s="17">
        <v>0</v>
      </c>
      <c r="AM15" s="17">
        <v>0</v>
      </c>
      <c r="AN15" s="17">
        <v>0</v>
      </c>
      <c r="AO15" s="12">
        <v>45000</v>
      </c>
      <c r="AP15" s="16">
        <v>0</v>
      </c>
      <c r="AQ15" s="17">
        <v>0</v>
      </c>
      <c r="AR15" s="17">
        <v>0</v>
      </c>
      <c r="AS15" s="17">
        <v>0</v>
      </c>
      <c r="AT15" s="17">
        <v>0</v>
      </c>
      <c r="AU15" s="17">
        <v>0</v>
      </c>
      <c r="AV15" s="17">
        <v>0</v>
      </c>
      <c r="AW15" s="12">
        <v>0</v>
      </c>
      <c r="AX15" s="16">
        <v>0</v>
      </c>
      <c r="AY15" s="17">
        <v>0</v>
      </c>
      <c r="AZ15" s="17">
        <v>0</v>
      </c>
      <c r="BA15" s="17">
        <v>0</v>
      </c>
      <c r="BB15" s="17">
        <v>0</v>
      </c>
      <c r="BC15" s="17">
        <v>0</v>
      </c>
      <c r="BD15" s="17">
        <v>0</v>
      </c>
      <c r="BE15" s="12">
        <v>0</v>
      </c>
      <c r="BF15" s="16">
        <v>0</v>
      </c>
      <c r="BG15" s="17">
        <v>0</v>
      </c>
      <c r="BH15" s="17">
        <v>0</v>
      </c>
      <c r="BI15" s="17">
        <v>0</v>
      </c>
      <c r="BJ15" s="17">
        <v>0</v>
      </c>
      <c r="BK15" s="17">
        <v>0</v>
      </c>
      <c r="BL15" s="17">
        <v>0</v>
      </c>
      <c r="BM15" s="12">
        <v>0</v>
      </c>
      <c r="BN15" s="16">
        <v>2038</v>
      </c>
      <c r="BO15" s="17">
        <v>0</v>
      </c>
      <c r="BP15" s="17">
        <v>0</v>
      </c>
      <c r="BQ15" s="17">
        <v>7000</v>
      </c>
      <c r="BR15" s="17">
        <v>0</v>
      </c>
      <c r="BS15" s="17">
        <v>147</v>
      </c>
      <c r="BT15" s="17">
        <v>29178</v>
      </c>
      <c r="BU15" s="12">
        <v>38363</v>
      </c>
    </row>
    <row r="16" spans="1:73" x14ac:dyDescent="0.25">
      <c r="A16" s="4" t="s">
        <v>7</v>
      </c>
      <c r="B16" s="67">
        <v>1009576.5399999999</v>
      </c>
      <c r="C16" s="53">
        <v>18219.310000000001</v>
      </c>
      <c r="D16" s="53">
        <v>55750</v>
      </c>
      <c r="E16" s="53">
        <v>0</v>
      </c>
      <c r="F16" s="53">
        <v>0</v>
      </c>
      <c r="G16" s="53">
        <v>0</v>
      </c>
      <c r="H16" s="53">
        <v>125285.06</v>
      </c>
      <c r="I16" s="68">
        <v>1208830.9099999999</v>
      </c>
      <c r="J16" s="16">
        <v>0</v>
      </c>
      <c r="K16" s="17">
        <v>0</v>
      </c>
      <c r="L16" s="17">
        <v>0</v>
      </c>
      <c r="M16" s="17">
        <v>0</v>
      </c>
      <c r="N16" s="17">
        <v>0</v>
      </c>
      <c r="O16" s="17">
        <v>0</v>
      </c>
      <c r="P16" s="17">
        <v>0</v>
      </c>
      <c r="Q16" s="12">
        <v>0</v>
      </c>
      <c r="R16" s="16">
        <v>0</v>
      </c>
      <c r="S16" s="17">
        <v>0</v>
      </c>
      <c r="T16" s="17">
        <v>0</v>
      </c>
      <c r="U16" s="17">
        <v>0</v>
      </c>
      <c r="V16" s="17">
        <v>0</v>
      </c>
      <c r="W16" s="17">
        <v>0</v>
      </c>
      <c r="X16" s="17">
        <v>0</v>
      </c>
      <c r="Y16" s="12">
        <v>0</v>
      </c>
      <c r="Z16" s="16">
        <v>0</v>
      </c>
      <c r="AA16" s="17">
        <v>0</v>
      </c>
      <c r="AB16" s="17">
        <v>0</v>
      </c>
      <c r="AC16" s="17">
        <v>0</v>
      </c>
      <c r="AD16" s="17">
        <v>0</v>
      </c>
      <c r="AE16" s="17">
        <v>0</v>
      </c>
      <c r="AF16" s="17">
        <v>0</v>
      </c>
      <c r="AG16" s="12">
        <v>0</v>
      </c>
      <c r="AH16" s="16">
        <v>0</v>
      </c>
      <c r="AI16" s="17">
        <v>0</v>
      </c>
      <c r="AJ16" s="17">
        <v>0</v>
      </c>
      <c r="AK16" s="17">
        <v>0</v>
      </c>
      <c r="AL16" s="17">
        <v>0</v>
      </c>
      <c r="AM16" s="17">
        <v>0</v>
      </c>
      <c r="AN16" s="17">
        <v>0</v>
      </c>
      <c r="AO16" s="12">
        <v>0</v>
      </c>
      <c r="AP16" s="16">
        <v>0</v>
      </c>
      <c r="AQ16" s="17">
        <v>0</v>
      </c>
      <c r="AR16" s="17">
        <v>0</v>
      </c>
      <c r="AS16" s="17">
        <v>0</v>
      </c>
      <c r="AT16" s="17">
        <v>0</v>
      </c>
      <c r="AU16" s="17">
        <v>0</v>
      </c>
      <c r="AV16" s="17">
        <v>0</v>
      </c>
      <c r="AW16" s="12">
        <v>0</v>
      </c>
      <c r="AX16" s="16">
        <v>0</v>
      </c>
      <c r="AY16" s="17">
        <v>0</v>
      </c>
      <c r="AZ16" s="17">
        <v>55750</v>
      </c>
      <c r="BA16" s="17">
        <v>0</v>
      </c>
      <c r="BB16" s="17">
        <v>0</v>
      </c>
      <c r="BC16" s="17">
        <v>0</v>
      </c>
      <c r="BD16" s="17">
        <v>0</v>
      </c>
      <c r="BE16" s="12">
        <v>55750</v>
      </c>
      <c r="BF16" s="16">
        <v>0</v>
      </c>
      <c r="BG16" s="17">
        <v>0</v>
      </c>
      <c r="BH16" s="17">
        <v>0</v>
      </c>
      <c r="BI16" s="17">
        <v>0</v>
      </c>
      <c r="BJ16" s="17">
        <v>0</v>
      </c>
      <c r="BK16" s="17">
        <v>0</v>
      </c>
      <c r="BL16" s="17">
        <v>0</v>
      </c>
      <c r="BM16" s="12">
        <v>0</v>
      </c>
      <c r="BN16" s="16">
        <v>1009576.5399999999</v>
      </c>
      <c r="BO16" s="17">
        <v>18219.310000000001</v>
      </c>
      <c r="BP16" s="17">
        <v>0</v>
      </c>
      <c r="BQ16" s="17">
        <v>0</v>
      </c>
      <c r="BR16" s="17">
        <v>0</v>
      </c>
      <c r="BS16" s="17">
        <v>0</v>
      </c>
      <c r="BT16" s="17">
        <v>125285.06</v>
      </c>
      <c r="BU16" s="12">
        <v>1153080.9099999999</v>
      </c>
    </row>
    <row r="17" spans="1:73" x14ac:dyDescent="0.25">
      <c r="A17" s="4" t="s">
        <v>8</v>
      </c>
      <c r="B17" s="67">
        <v>32674</v>
      </c>
      <c r="C17" s="53">
        <v>0</v>
      </c>
      <c r="D17" s="53">
        <v>42854</v>
      </c>
      <c r="E17" s="53">
        <v>0</v>
      </c>
      <c r="F17" s="53">
        <v>0</v>
      </c>
      <c r="G17" s="53">
        <v>0</v>
      </c>
      <c r="H17" s="53">
        <v>0</v>
      </c>
      <c r="I17" s="68">
        <v>75528</v>
      </c>
      <c r="J17" s="16">
        <v>1770</v>
      </c>
      <c r="K17" s="17">
        <v>0</v>
      </c>
      <c r="L17" s="17">
        <v>32854</v>
      </c>
      <c r="M17" s="17">
        <v>0</v>
      </c>
      <c r="N17" s="17">
        <v>0</v>
      </c>
      <c r="O17" s="17">
        <v>0</v>
      </c>
      <c r="P17" s="17">
        <v>0</v>
      </c>
      <c r="Q17" s="12">
        <v>34624</v>
      </c>
      <c r="R17" s="16">
        <v>640</v>
      </c>
      <c r="S17" s="17">
        <v>0</v>
      </c>
      <c r="T17" s="17">
        <v>0</v>
      </c>
      <c r="U17" s="17">
        <v>0</v>
      </c>
      <c r="V17" s="17">
        <v>0</v>
      </c>
      <c r="W17" s="17">
        <v>0</v>
      </c>
      <c r="X17" s="17">
        <v>0</v>
      </c>
      <c r="Y17" s="12">
        <v>640</v>
      </c>
      <c r="Z17" s="16">
        <v>0</v>
      </c>
      <c r="AA17" s="17">
        <v>0</v>
      </c>
      <c r="AB17" s="17">
        <v>0</v>
      </c>
      <c r="AC17" s="17">
        <v>0</v>
      </c>
      <c r="AD17" s="17">
        <v>0</v>
      </c>
      <c r="AE17" s="17">
        <v>0</v>
      </c>
      <c r="AF17" s="17">
        <v>0</v>
      </c>
      <c r="AG17" s="12">
        <v>0</v>
      </c>
      <c r="AH17" s="16">
        <v>0</v>
      </c>
      <c r="AI17" s="17">
        <v>0</v>
      </c>
      <c r="AJ17" s="17">
        <v>0</v>
      </c>
      <c r="AK17" s="17">
        <v>0</v>
      </c>
      <c r="AL17" s="17">
        <v>0</v>
      </c>
      <c r="AM17" s="17">
        <v>0</v>
      </c>
      <c r="AN17" s="17">
        <v>0</v>
      </c>
      <c r="AO17" s="12">
        <v>0</v>
      </c>
      <c r="AP17" s="16">
        <v>0</v>
      </c>
      <c r="AQ17" s="17">
        <v>0</v>
      </c>
      <c r="AR17" s="17">
        <v>0</v>
      </c>
      <c r="AS17" s="17">
        <v>0</v>
      </c>
      <c r="AT17" s="17">
        <v>0</v>
      </c>
      <c r="AU17" s="17">
        <v>0</v>
      </c>
      <c r="AV17" s="17">
        <v>0</v>
      </c>
      <c r="AW17" s="12">
        <v>0</v>
      </c>
      <c r="AX17" s="16">
        <v>0</v>
      </c>
      <c r="AY17" s="17">
        <v>0</v>
      </c>
      <c r="AZ17" s="17">
        <v>0</v>
      </c>
      <c r="BA17" s="17">
        <v>0</v>
      </c>
      <c r="BB17" s="17">
        <v>0</v>
      </c>
      <c r="BC17" s="17">
        <v>0</v>
      </c>
      <c r="BD17" s="17">
        <v>0</v>
      </c>
      <c r="BE17" s="12">
        <v>0</v>
      </c>
      <c r="BF17" s="16">
        <v>484</v>
      </c>
      <c r="BG17" s="17">
        <v>0</v>
      </c>
      <c r="BH17" s="17">
        <v>0</v>
      </c>
      <c r="BI17" s="17">
        <v>0</v>
      </c>
      <c r="BJ17" s="17">
        <v>0</v>
      </c>
      <c r="BK17" s="17">
        <v>0</v>
      </c>
      <c r="BL17" s="17">
        <v>0</v>
      </c>
      <c r="BM17" s="12">
        <v>484</v>
      </c>
      <c r="BN17" s="16">
        <v>29780</v>
      </c>
      <c r="BO17" s="17">
        <v>0</v>
      </c>
      <c r="BP17" s="17">
        <v>10000</v>
      </c>
      <c r="BQ17" s="17">
        <v>0</v>
      </c>
      <c r="BR17" s="17">
        <v>0</v>
      </c>
      <c r="BS17" s="17">
        <v>0</v>
      </c>
      <c r="BT17" s="17">
        <v>0</v>
      </c>
      <c r="BU17" s="12">
        <v>39780</v>
      </c>
    </row>
    <row r="18" spans="1:73" x14ac:dyDescent="0.25">
      <c r="A18" s="4" t="s">
        <v>9</v>
      </c>
      <c r="B18" s="67">
        <v>171101</v>
      </c>
      <c r="C18" s="53">
        <v>0</v>
      </c>
      <c r="D18" s="53">
        <v>948000</v>
      </c>
      <c r="E18" s="53">
        <v>0</v>
      </c>
      <c r="F18" s="53">
        <v>0</v>
      </c>
      <c r="G18" s="53">
        <v>75384</v>
      </c>
      <c r="H18" s="53">
        <v>0</v>
      </c>
      <c r="I18" s="68">
        <v>1194485</v>
      </c>
      <c r="J18" s="16">
        <v>21221</v>
      </c>
      <c r="K18" s="17">
        <v>0</v>
      </c>
      <c r="L18" s="17">
        <v>23000</v>
      </c>
      <c r="M18" s="17">
        <v>0</v>
      </c>
      <c r="N18" s="17">
        <v>0</v>
      </c>
      <c r="O18" s="17">
        <v>0</v>
      </c>
      <c r="P18" s="17">
        <v>0</v>
      </c>
      <c r="Q18" s="12">
        <v>44221</v>
      </c>
      <c r="R18" s="16">
        <v>0</v>
      </c>
      <c r="S18" s="17">
        <v>0</v>
      </c>
      <c r="T18" s="17">
        <v>0</v>
      </c>
      <c r="U18" s="17">
        <v>0</v>
      </c>
      <c r="V18" s="17">
        <v>0</v>
      </c>
      <c r="W18" s="17">
        <v>0</v>
      </c>
      <c r="X18" s="17">
        <v>0</v>
      </c>
      <c r="Y18" s="12">
        <v>0</v>
      </c>
      <c r="Z18" s="16">
        <v>149880</v>
      </c>
      <c r="AA18" s="17">
        <v>0</v>
      </c>
      <c r="AB18" s="17">
        <v>925000</v>
      </c>
      <c r="AC18" s="17">
        <v>0</v>
      </c>
      <c r="AD18" s="17">
        <v>0</v>
      </c>
      <c r="AE18" s="17">
        <v>75384</v>
      </c>
      <c r="AF18" s="17">
        <v>0</v>
      </c>
      <c r="AG18" s="12">
        <v>1150264</v>
      </c>
      <c r="AH18" s="16">
        <v>0</v>
      </c>
      <c r="AI18" s="17">
        <v>0</v>
      </c>
      <c r="AJ18" s="17">
        <v>0</v>
      </c>
      <c r="AK18" s="17">
        <v>0</v>
      </c>
      <c r="AL18" s="17">
        <v>0</v>
      </c>
      <c r="AM18" s="17">
        <v>0</v>
      </c>
      <c r="AN18" s="17">
        <v>0</v>
      </c>
      <c r="AO18" s="12">
        <v>0</v>
      </c>
      <c r="AP18" s="16">
        <v>0</v>
      </c>
      <c r="AQ18" s="17">
        <v>0</v>
      </c>
      <c r="AR18" s="17">
        <v>0</v>
      </c>
      <c r="AS18" s="17">
        <v>0</v>
      </c>
      <c r="AT18" s="17">
        <v>0</v>
      </c>
      <c r="AU18" s="17">
        <v>0</v>
      </c>
      <c r="AV18" s="17">
        <v>0</v>
      </c>
      <c r="AW18" s="12">
        <v>0</v>
      </c>
      <c r="AX18" s="16">
        <v>0</v>
      </c>
      <c r="AY18" s="17">
        <v>0</v>
      </c>
      <c r="AZ18" s="17">
        <v>0</v>
      </c>
      <c r="BA18" s="17">
        <v>0</v>
      </c>
      <c r="BB18" s="17">
        <v>0</v>
      </c>
      <c r="BC18" s="17">
        <v>0</v>
      </c>
      <c r="BD18" s="17">
        <v>0</v>
      </c>
      <c r="BE18" s="12">
        <v>0</v>
      </c>
      <c r="BF18" s="16">
        <v>0</v>
      </c>
      <c r="BG18" s="17">
        <v>0</v>
      </c>
      <c r="BH18" s="17">
        <v>0</v>
      </c>
      <c r="BI18" s="17">
        <v>0</v>
      </c>
      <c r="BJ18" s="17">
        <v>0</v>
      </c>
      <c r="BK18" s="17">
        <v>0</v>
      </c>
      <c r="BL18" s="17">
        <v>0</v>
      </c>
      <c r="BM18" s="12">
        <v>0</v>
      </c>
      <c r="BN18" s="16">
        <v>0</v>
      </c>
      <c r="BO18" s="17">
        <v>0</v>
      </c>
      <c r="BP18" s="17">
        <v>0</v>
      </c>
      <c r="BQ18" s="17">
        <v>0</v>
      </c>
      <c r="BR18" s="17">
        <v>0</v>
      </c>
      <c r="BS18" s="17">
        <v>0</v>
      </c>
      <c r="BT18" s="17">
        <v>0</v>
      </c>
      <c r="BU18" s="12">
        <v>0</v>
      </c>
    </row>
    <row r="19" spans="1:73" x14ac:dyDescent="0.25">
      <c r="A19" s="4" t="s">
        <v>10</v>
      </c>
      <c r="B19" s="67">
        <v>367664</v>
      </c>
      <c r="C19" s="53">
        <v>0</v>
      </c>
      <c r="D19" s="53">
        <v>3260665</v>
      </c>
      <c r="E19" s="53">
        <v>0</v>
      </c>
      <c r="F19" s="53">
        <v>135376</v>
      </c>
      <c r="G19" s="53">
        <v>348967</v>
      </c>
      <c r="H19" s="53">
        <v>181665</v>
      </c>
      <c r="I19" s="68">
        <v>4294337</v>
      </c>
      <c r="J19" s="16">
        <v>0</v>
      </c>
      <c r="K19" s="17">
        <v>0</v>
      </c>
      <c r="L19" s="17">
        <v>14944</v>
      </c>
      <c r="M19" s="17">
        <v>0</v>
      </c>
      <c r="N19" s="17">
        <v>135376</v>
      </c>
      <c r="O19" s="17">
        <v>2314</v>
      </c>
      <c r="P19" s="17">
        <v>146790</v>
      </c>
      <c r="Q19" s="12">
        <v>299424</v>
      </c>
      <c r="R19" s="16">
        <v>0</v>
      </c>
      <c r="S19" s="17">
        <v>0</v>
      </c>
      <c r="T19" s="17">
        <v>0</v>
      </c>
      <c r="U19" s="17">
        <v>0</v>
      </c>
      <c r="V19" s="17">
        <v>0</v>
      </c>
      <c r="W19" s="17">
        <v>0</v>
      </c>
      <c r="X19" s="17">
        <v>0</v>
      </c>
      <c r="Y19" s="12">
        <v>0</v>
      </c>
      <c r="Z19" s="16">
        <v>0</v>
      </c>
      <c r="AA19" s="17">
        <v>0</v>
      </c>
      <c r="AB19" s="17">
        <v>3222221</v>
      </c>
      <c r="AC19" s="17">
        <v>0</v>
      </c>
      <c r="AD19" s="17">
        <v>0</v>
      </c>
      <c r="AE19" s="17">
        <v>102526</v>
      </c>
      <c r="AF19" s="17">
        <v>608</v>
      </c>
      <c r="AG19" s="12">
        <v>3325355</v>
      </c>
      <c r="AH19" s="16">
        <v>0</v>
      </c>
      <c r="AI19" s="17">
        <v>0</v>
      </c>
      <c r="AJ19" s="17">
        <v>0</v>
      </c>
      <c r="AK19" s="17">
        <v>0</v>
      </c>
      <c r="AL19" s="17">
        <v>0</v>
      </c>
      <c r="AM19" s="17">
        <v>0</v>
      </c>
      <c r="AN19" s="17">
        <v>0</v>
      </c>
      <c r="AO19" s="12">
        <v>0</v>
      </c>
      <c r="AP19" s="16">
        <v>0</v>
      </c>
      <c r="AQ19" s="17">
        <v>0</v>
      </c>
      <c r="AR19" s="17">
        <v>0</v>
      </c>
      <c r="AS19" s="17">
        <v>0</v>
      </c>
      <c r="AT19" s="17">
        <v>0</v>
      </c>
      <c r="AU19" s="17">
        <v>0</v>
      </c>
      <c r="AV19" s="17">
        <v>0</v>
      </c>
      <c r="AW19" s="12">
        <v>0</v>
      </c>
      <c r="AX19" s="16">
        <v>0</v>
      </c>
      <c r="AY19" s="17">
        <v>0</v>
      </c>
      <c r="AZ19" s="17">
        <v>0</v>
      </c>
      <c r="BA19" s="17">
        <v>0</v>
      </c>
      <c r="BB19" s="17">
        <v>0</v>
      </c>
      <c r="BC19" s="17">
        <v>0</v>
      </c>
      <c r="BD19" s="17">
        <v>0</v>
      </c>
      <c r="BE19" s="12">
        <v>0</v>
      </c>
      <c r="BF19" s="16">
        <v>367664</v>
      </c>
      <c r="BG19" s="17">
        <v>0</v>
      </c>
      <c r="BH19" s="17">
        <v>0</v>
      </c>
      <c r="BI19" s="17">
        <v>0</v>
      </c>
      <c r="BJ19" s="17">
        <v>0</v>
      </c>
      <c r="BK19" s="17">
        <v>0</v>
      </c>
      <c r="BL19" s="17">
        <v>0</v>
      </c>
      <c r="BM19" s="12">
        <v>367664</v>
      </c>
      <c r="BN19" s="16">
        <v>0</v>
      </c>
      <c r="BO19" s="17">
        <v>0</v>
      </c>
      <c r="BP19" s="17">
        <v>23500</v>
      </c>
      <c r="BQ19" s="17">
        <v>0</v>
      </c>
      <c r="BR19" s="17">
        <v>0</v>
      </c>
      <c r="BS19" s="17">
        <v>244127</v>
      </c>
      <c r="BT19" s="17">
        <v>34267</v>
      </c>
      <c r="BU19" s="12">
        <v>301894</v>
      </c>
    </row>
    <row r="20" spans="1:73" x14ac:dyDescent="0.25">
      <c r="A20" s="4" t="s">
        <v>11</v>
      </c>
      <c r="B20" s="67">
        <v>155</v>
      </c>
      <c r="C20" s="53">
        <v>103668</v>
      </c>
      <c r="D20" s="53">
        <v>2848</v>
      </c>
      <c r="E20" s="53">
        <v>0</v>
      </c>
      <c r="F20" s="53">
        <v>0</v>
      </c>
      <c r="G20" s="53">
        <v>71</v>
      </c>
      <c r="H20" s="53">
        <v>0</v>
      </c>
      <c r="I20" s="68">
        <v>106742</v>
      </c>
      <c r="J20" s="16">
        <v>0</v>
      </c>
      <c r="K20" s="17">
        <v>103668</v>
      </c>
      <c r="L20" s="17">
        <v>0</v>
      </c>
      <c r="M20" s="17">
        <v>0</v>
      </c>
      <c r="N20" s="17">
        <v>0</v>
      </c>
      <c r="O20" s="17">
        <v>71</v>
      </c>
      <c r="P20" s="17">
        <v>0</v>
      </c>
      <c r="Q20" s="12">
        <v>103739</v>
      </c>
      <c r="R20" s="16">
        <v>0</v>
      </c>
      <c r="S20" s="17">
        <v>0</v>
      </c>
      <c r="T20" s="17">
        <v>0</v>
      </c>
      <c r="U20" s="17">
        <v>0</v>
      </c>
      <c r="V20" s="17">
        <v>0</v>
      </c>
      <c r="W20" s="17">
        <v>0</v>
      </c>
      <c r="X20" s="17">
        <v>0</v>
      </c>
      <c r="Y20" s="12">
        <v>0</v>
      </c>
      <c r="Z20" s="16">
        <v>155</v>
      </c>
      <c r="AA20" s="17">
        <v>0</v>
      </c>
      <c r="AB20" s="17">
        <v>2848</v>
      </c>
      <c r="AC20" s="17">
        <v>0</v>
      </c>
      <c r="AD20" s="17">
        <v>0</v>
      </c>
      <c r="AE20" s="17">
        <v>0</v>
      </c>
      <c r="AF20" s="17">
        <v>0</v>
      </c>
      <c r="AG20" s="12">
        <v>3003</v>
      </c>
      <c r="AH20" s="16">
        <v>0</v>
      </c>
      <c r="AI20" s="17">
        <v>0</v>
      </c>
      <c r="AJ20" s="17">
        <v>0</v>
      </c>
      <c r="AK20" s="17">
        <v>0</v>
      </c>
      <c r="AL20" s="17">
        <v>0</v>
      </c>
      <c r="AM20" s="17">
        <v>0</v>
      </c>
      <c r="AN20" s="17">
        <v>0</v>
      </c>
      <c r="AO20" s="12">
        <v>0</v>
      </c>
      <c r="AP20" s="16">
        <v>0</v>
      </c>
      <c r="AQ20" s="17">
        <v>0</v>
      </c>
      <c r="AR20" s="17">
        <v>0</v>
      </c>
      <c r="AS20" s="17">
        <v>0</v>
      </c>
      <c r="AT20" s="17">
        <v>0</v>
      </c>
      <c r="AU20" s="17">
        <v>0</v>
      </c>
      <c r="AV20" s="17">
        <v>0</v>
      </c>
      <c r="AW20" s="12">
        <v>0</v>
      </c>
      <c r="AX20" s="16">
        <v>0</v>
      </c>
      <c r="AY20" s="17">
        <v>0</v>
      </c>
      <c r="AZ20" s="17">
        <v>0</v>
      </c>
      <c r="BA20" s="17">
        <v>0</v>
      </c>
      <c r="BB20" s="17">
        <v>0</v>
      </c>
      <c r="BC20" s="17">
        <v>0</v>
      </c>
      <c r="BD20" s="17">
        <v>0</v>
      </c>
      <c r="BE20" s="12">
        <v>0</v>
      </c>
      <c r="BF20" s="16">
        <v>0</v>
      </c>
      <c r="BG20" s="17">
        <v>0</v>
      </c>
      <c r="BH20" s="17">
        <v>0</v>
      </c>
      <c r="BI20" s="17">
        <v>0</v>
      </c>
      <c r="BJ20" s="17">
        <v>0</v>
      </c>
      <c r="BK20" s="17">
        <v>0</v>
      </c>
      <c r="BL20" s="17">
        <v>0</v>
      </c>
      <c r="BM20" s="12">
        <v>0</v>
      </c>
      <c r="BN20" s="16">
        <v>0</v>
      </c>
      <c r="BO20" s="17">
        <v>0</v>
      </c>
      <c r="BP20" s="17">
        <v>0</v>
      </c>
      <c r="BQ20" s="17">
        <v>0</v>
      </c>
      <c r="BR20" s="17">
        <v>0</v>
      </c>
      <c r="BS20" s="17">
        <v>0</v>
      </c>
      <c r="BT20" s="17">
        <v>0</v>
      </c>
      <c r="BU20" s="12">
        <v>0</v>
      </c>
    </row>
    <row r="21" spans="1:73" x14ac:dyDescent="0.25">
      <c r="A21" s="4" t="s">
        <v>12</v>
      </c>
      <c r="B21" s="67">
        <v>20912.36</v>
      </c>
      <c r="C21" s="53">
        <v>45193</v>
      </c>
      <c r="D21" s="53">
        <v>127250</v>
      </c>
      <c r="E21" s="53">
        <v>0</v>
      </c>
      <c r="F21" s="53">
        <v>0</v>
      </c>
      <c r="G21" s="53">
        <v>0</v>
      </c>
      <c r="H21" s="53">
        <v>0</v>
      </c>
      <c r="I21" s="68">
        <v>193355.36</v>
      </c>
      <c r="J21" s="16">
        <v>20912.36</v>
      </c>
      <c r="K21" s="17">
        <v>45193</v>
      </c>
      <c r="L21" s="17">
        <v>127250</v>
      </c>
      <c r="M21" s="17">
        <v>0</v>
      </c>
      <c r="N21" s="17">
        <v>0</v>
      </c>
      <c r="O21" s="17">
        <v>0</v>
      </c>
      <c r="P21" s="17">
        <v>0</v>
      </c>
      <c r="Q21" s="12">
        <v>193355.36</v>
      </c>
      <c r="R21" s="16">
        <v>0</v>
      </c>
      <c r="S21" s="17">
        <v>0</v>
      </c>
      <c r="T21" s="17">
        <v>0</v>
      </c>
      <c r="U21" s="17">
        <v>0</v>
      </c>
      <c r="V21" s="17">
        <v>0</v>
      </c>
      <c r="W21" s="17">
        <v>0</v>
      </c>
      <c r="X21" s="17">
        <v>0</v>
      </c>
      <c r="Y21" s="12">
        <v>0</v>
      </c>
      <c r="Z21" s="16">
        <v>0</v>
      </c>
      <c r="AA21" s="17">
        <v>0</v>
      </c>
      <c r="AB21" s="17">
        <v>0</v>
      </c>
      <c r="AC21" s="17">
        <v>0</v>
      </c>
      <c r="AD21" s="17">
        <v>0</v>
      </c>
      <c r="AE21" s="17">
        <v>0</v>
      </c>
      <c r="AF21" s="17">
        <v>0</v>
      </c>
      <c r="AG21" s="12">
        <v>0</v>
      </c>
      <c r="AH21" s="16">
        <v>0</v>
      </c>
      <c r="AI21" s="17">
        <v>0</v>
      </c>
      <c r="AJ21" s="17">
        <v>0</v>
      </c>
      <c r="AK21" s="17">
        <v>0</v>
      </c>
      <c r="AL21" s="17">
        <v>0</v>
      </c>
      <c r="AM21" s="17">
        <v>0</v>
      </c>
      <c r="AN21" s="17">
        <v>0</v>
      </c>
      <c r="AO21" s="12">
        <v>0</v>
      </c>
      <c r="AP21" s="16">
        <v>0</v>
      </c>
      <c r="AQ21" s="17">
        <v>0</v>
      </c>
      <c r="AR21" s="17">
        <v>0</v>
      </c>
      <c r="AS21" s="17">
        <v>0</v>
      </c>
      <c r="AT21" s="17">
        <v>0</v>
      </c>
      <c r="AU21" s="17">
        <v>0</v>
      </c>
      <c r="AV21" s="17">
        <v>0</v>
      </c>
      <c r="AW21" s="12">
        <v>0</v>
      </c>
      <c r="AX21" s="16">
        <v>0</v>
      </c>
      <c r="AY21" s="17">
        <v>0</v>
      </c>
      <c r="AZ21" s="17">
        <v>0</v>
      </c>
      <c r="BA21" s="17">
        <v>0</v>
      </c>
      <c r="BB21" s="17">
        <v>0</v>
      </c>
      <c r="BC21" s="17">
        <v>0</v>
      </c>
      <c r="BD21" s="17">
        <v>0</v>
      </c>
      <c r="BE21" s="12">
        <v>0</v>
      </c>
      <c r="BF21" s="16">
        <v>0</v>
      </c>
      <c r="BG21" s="17">
        <v>0</v>
      </c>
      <c r="BH21" s="17">
        <v>0</v>
      </c>
      <c r="BI21" s="17">
        <v>0</v>
      </c>
      <c r="BJ21" s="17">
        <v>0</v>
      </c>
      <c r="BK21" s="17">
        <v>0</v>
      </c>
      <c r="BL21" s="17">
        <v>0</v>
      </c>
      <c r="BM21" s="12">
        <v>0</v>
      </c>
      <c r="BN21" s="16">
        <v>0</v>
      </c>
      <c r="BO21" s="17">
        <v>0</v>
      </c>
      <c r="BP21" s="17">
        <v>0</v>
      </c>
      <c r="BQ21" s="17">
        <v>0</v>
      </c>
      <c r="BR21" s="17">
        <v>0</v>
      </c>
      <c r="BS21" s="17">
        <v>0</v>
      </c>
      <c r="BT21" s="17">
        <v>0</v>
      </c>
      <c r="BU21" s="12">
        <v>0</v>
      </c>
    </row>
    <row r="22" spans="1:73" x14ac:dyDescent="0.25">
      <c r="A22" s="4" t="s">
        <v>13</v>
      </c>
      <c r="B22" s="67">
        <v>73404.78</v>
      </c>
      <c r="C22" s="53">
        <v>177356.36</v>
      </c>
      <c r="D22" s="53">
        <v>105000</v>
      </c>
      <c r="E22" s="53">
        <v>0</v>
      </c>
      <c r="F22" s="53">
        <v>0</v>
      </c>
      <c r="G22" s="53">
        <v>63648.45</v>
      </c>
      <c r="H22" s="53">
        <v>1833161.57</v>
      </c>
      <c r="I22" s="68">
        <v>2252571.16</v>
      </c>
      <c r="J22" s="16">
        <v>0</v>
      </c>
      <c r="K22" s="17">
        <v>175720</v>
      </c>
      <c r="L22" s="17">
        <v>0</v>
      </c>
      <c r="M22" s="17">
        <v>0</v>
      </c>
      <c r="N22" s="17">
        <v>0</v>
      </c>
      <c r="O22" s="17">
        <v>63648.45</v>
      </c>
      <c r="P22" s="17">
        <v>1513.51</v>
      </c>
      <c r="Q22" s="12">
        <v>240881.96000000002</v>
      </c>
      <c r="R22" s="16">
        <v>41645.39</v>
      </c>
      <c r="S22" s="17">
        <v>1636.36</v>
      </c>
      <c r="T22" s="17">
        <v>0</v>
      </c>
      <c r="U22" s="17">
        <v>0</v>
      </c>
      <c r="V22" s="17">
        <v>0</v>
      </c>
      <c r="W22" s="17">
        <v>0</v>
      </c>
      <c r="X22" s="17">
        <v>17182.939999999999</v>
      </c>
      <c r="Y22" s="12">
        <v>60464.69</v>
      </c>
      <c r="Z22" s="16">
        <v>0</v>
      </c>
      <c r="AA22" s="17">
        <v>0</v>
      </c>
      <c r="AB22" s="17">
        <v>105000</v>
      </c>
      <c r="AC22" s="17">
        <v>0</v>
      </c>
      <c r="AD22" s="17">
        <v>0</v>
      </c>
      <c r="AE22" s="17">
        <v>0</v>
      </c>
      <c r="AF22" s="17">
        <v>1814465.12</v>
      </c>
      <c r="AG22" s="12">
        <v>1919465.12</v>
      </c>
      <c r="AH22" s="16">
        <v>0</v>
      </c>
      <c r="AI22" s="17">
        <v>0</v>
      </c>
      <c r="AJ22" s="17">
        <v>0</v>
      </c>
      <c r="AK22" s="17">
        <v>0</v>
      </c>
      <c r="AL22" s="17">
        <v>0</v>
      </c>
      <c r="AM22" s="17">
        <v>0</v>
      </c>
      <c r="AN22" s="17">
        <v>0</v>
      </c>
      <c r="AO22" s="12">
        <v>0</v>
      </c>
      <c r="AP22" s="16">
        <v>0</v>
      </c>
      <c r="AQ22" s="17">
        <v>0</v>
      </c>
      <c r="AR22" s="17">
        <v>0</v>
      </c>
      <c r="AS22" s="17">
        <v>0</v>
      </c>
      <c r="AT22" s="17">
        <v>0</v>
      </c>
      <c r="AU22" s="17">
        <v>0</v>
      </c>
      <c r="AV22" s="17">
        <v>0</v>
      </c>
      <c r="AW22" s="12">
        <v>0</v>
      </c>
      <c r="AX22" s="16">
        <v>31813.94</v>
      </c>
      <c r="AY22" s="17">
        <v>0</v>
      </c>
      <c r="AZ22" s="17">
        <v>0</v>
      </c>
      <c r="BA22" s="17">
        <v>0</v>
      </c>
      <c r="BB22" s="17">
        <v>0</v>
      </c>
      <c r="BC22" s="17">
        <v>0</v>
      </c>
      <c r="BD22" s="17">
        <v>0</v>
      </c>
      <c r="BE22" s="12">
        <v>31813.94</v>
      </c>
      <c r="BF22" s="16">
        <v>0</v>
      </c>
      <c r="BG22" s="17">
        <v>0</v>
      </c>
      <c r="BH22" s="17">
        <v>0</v>
      </c>
      <c r="BI22" s="17">
        <v>0</v>
      </c>
      <c r="BJ22" s="17">
        <v>0</v>
      </c>
      <c r="BK22" s="17">
        <v>0</v>
      </c>
      <c r="BL22" s="17">
        <v>0</v>
      </c>
      <c r="BM22" s="12">
        <v>0</v>
      </c>
      <c r="BN22" s="16">
        <v>-54.55</v>
      </c>
      <c r="BO22" s="17">
        <v>0</v>
      </c>
      <c r="BP22" s="17">
        <v>0</v>
      </c>
      <c r="BQ22" s="17">
        <v>0</v>
      </c>
      <c r="BR22" s="17">
        <v>0</v>
      </c>
      <c r="BS22" s="17">
        <v>0</v>
      </c>
      <c r="BT22" s="17">
        <v>0</v>
      </c>
      <c r="BU22" s="12">
        <v>-54.55</v>
      </c>
    </row>
    <row r="23" spans="1:73" x14ac:dyDescent="0.25">
      <c r="A23" s="4" t="s">
        <v>14</v>
      </c>
      <c r="B23" s="67">
        <v>897832.31</v>
      </c>
      <c r="C23" s="53">
        <v>15815</v>
      </c>
      <c r="D23" s="53">
        <v>322582</v>
      </c>
      <c r="E23" s="53">
        <v>0</v>
      </c>
      <c r="F23" s="53">
        <v>0</v>
      </c>
      <c r="G23" s="53">
        <v>55023.53</v>
      </c>
      <c r="H23" s="53">
        <v>0</v>
      </c>
      <c r="I23" s="68">
        <v>1291252.8399999999</v>
      </c>
      <c r="J23" s="16">
        <v>23061.65</v>
      </c>
      <c r="K23" s="17">
        <v>0</v>
      </c>
      <c r="L23" s="17">
        <v>235082</v>
      </c>
      <c r="M23" s="17">
        <v>0</v>
      </c>
      <c r="N23" s="17">
        <v>0</v>
      </c>
      <c r="O23" s="17">
        <v>55023.53</v>
      </c>
      <c r="P23" s="17">
        <v>0</v>
      </c>
      <c r="Q23" s="12">
        <v>313167.18</v>
      </c>
      <c r="R23" s="16">
        <v>79261.34</v>
      </c>
      <c r="S23" s="17">
        <v>15815</v>
      </c>
      <c r="T23" s="17">
        <v>0</v>
      </c>
      <c r="U23" s="17">
        <v>0</v>
      </c>
      <c r="V23" s="17">
        <v>0</v>
      </c>
      <c r="W23" s="17">
        <v>0</v>
      </c>
      <c r="X23" s="17">
        <v>0</v>
      </c>
      <c r="Y23" s="12">
        <v>95076.34</v>
      </c>
      <c r="Z23" s="16">
        <v>296120.15000000002</v>
      </c>
      <c r="AA23" s="17">
        <v>0</v>
      </c>
      <c r="AB23" s="17">
        <v>27500</v>
      </c>
      <c r="AC23" s="17">
        <v>0</v>
      </c>
      <c r="AD23" s="17">
        <v>0</v>
      </c>
      <c r="AE23" s="17">
        <v>0</v>
      </c>
      <c r="AF23" s="17">
        <v>0</v>
      </c>
      <c r="AG23" s="12">
        <v>323620.15000000002</v>
      </c>
      <c r="AH23" s="16">
        <v>0</v>
      </c>
      <c r="AI23" s="17">
        <v>0</v>
      </c>
      <c r="AJ23" s="17">
        <v>0</v>
      </c>
      <c r="AK23" s="17">
        <v>0</v>
      </c>
      <c r="AL23" s="17">
        <v>0</v>
      </c>
      <c r="AM23" s="17">
        <v>0</v>
      </c>
      <c r="AN23" s="17">
        <v>0</v>
      </c>
      <c r="AO23" s="12">
        <v>0</v>
      </c>
      <c r="AP23" s="16">
        <v>20423.45</v>
      </c>
      <c r="AQ23" s="17">
        <v>0</v>
      </c>
      <c r="AR23" s="17">
        <v>0</v>
      </c>
      <c r="AS23" s="17">
        <v>0</v>
      </c>
      <c r="AT23" s="17">
        <v>0</v>
      </c>
      <c r="AU23" s="17">
        <v>0</v>
      </c>
      <c r="AV23" s="17">
        <v>0</v>
      </c>
      <c r="AW23" s="12">
        <v>20423.45</v>
      </c>
      <c r="AX23" s="16">
        <v>0</v>
      </c>
      <c r="AY23" s="17">
        <v>0</v>
      </c>
      <c r="AZ23" s="17">
        <v>0</v>
      </c>
      <c r="BA23" s="17">
        <v>0</v>
      </c>
      <c r="BB23" s="17">
        <v>0</v>
      </c>
      <c r="BC23" s="17">
        <v>0</v>
      </c>
      <c r="BD23" s="17">
        <v>0</v>
      </c>
      <c r="BE23" s="12">
        <v>0</v>
      </c>
      <c r="BF23" s="16">
        <v>12609.09</v>
      </c>
      <c r="BG23" s="17">
        <v>0</v>
      </c>
      <c r="BH23" s="17">
        <v>0</v>
      </c>
      <c r="BI23" s="17">
        <v>0</v>
      </c>
      <c r="BJ23" s="17">
        <v>0</v>
      </c>
      <c r="BK23" s="17">
        <v>0</v>
      </c>
      <c r="BL23" s="17">
        <v>0</v>
      </c>
      <c r="BM23" s="12">
        <v>12609.09</v>
      </c>
      <c r="BN23" s="16">
        <v>466356.63</v>
      </c>
      <c r="BO23" s="17">
        <v>0</v>
      </c>
      <c r="BP23" s="17">
        <v>60000</v>
      </c>
      <c r="BQ23" s="17">
        <v>0</v>
      </c>
      <c r="BR23" s="17">
        <v>0</v>
      </c>
      <c r="BS23" s="17">
        <v>0</v>
      </c>
      <c r="BT23" s="17">
        <v>0</v>
      </c>
      <c r="BU23" s="12">
        <v>526356.63</v>
      </c>
    </row>
    <row r="24" spans="1:73" x14ac:dyDescent="0.25">
      <c r="A24" s="4" t="s">
        <v>15</v>
      </c>
      <c r="B24" s="67">
        <v>13914</v>
      </c>
      <c r="C24" s="53">
        <v>271136</v>
      </c>
      <c r="D24" s="53">
        <v>0</v>
      </c>
      <c r="E24" s="53">
        <v>0</v>
      </c>
      <c r="F24" s="53">
        <v>0</v>
      </c>
      <c r="G24" s="53">
        <v>2060</v>
      </c>
      <c r="H24" s="53">
        <v>0</v>
      </c>
      <c r="I24" s="68">
        <v>287110</v>
      </c>
      <c r="J24" s="16">
        <v>7538</v>
      </c>
      <c r="K24" s="17">
        <v>80869</v>
      </c>
      <c r="L24" s="17">
        <v>0</v>
      </c>
      <c r="M24" s="17">
        <v>0</v>
      </c>
      <c r="N24" s="17">
        <v>0</v>
      </c>
      <c r="O24" s="17">
        <v>2060</v>
      </c>
      <c r="P24" s="17">
        <v>0</v>
      </c>
      <c r="Q24" s="12">
        <v>90467</v>
      </c>
      <c r="R24" s="16">
        <v>426</v>
      </c>
      <c r="S24" s="17">
        <v>190267</v>
      </c>
      <c r="T24" s="17">
        <v>0</v>
      </c>
      <c r="U24" s="17">
        <v>0</v>
      </c>
      <c r="V24" s="17">
        <v>0</v>
      </c>
      <c r="W24" s="17">
        <v>0</v>
      </c>
      <c r="X24" s="17">
        <v>0</v>
      </c>
      <c r="Y24" s="12">
        <v>190693</v>
      </c>
      <c r="Z24" s="16">
        <v>0</v>
      </c>
      <c r="AA24" s="17">
        <v>0</v>
      </c>
      <c r="AB24" s="17">
        <v>0</v>
      </c>
      <c r="AC24" s="17">
        <v>0</v>
      </c>
      <c r="AD24" s="17">
        <v>0</v>
      </c>
      <c r="AE24" s="17">
        <v>0</v>
      </c>
      <c r="AF24" s="17">
        <v>0</v>
      </c>
      <c r="AG24" s="12">
        <v>0</v>
      </c>
      <c r="AH24" s="16">
        <v>0</v>
      </c>
      <c r="AI24" s="17">
        <v>0</v>
      </c>
      <c r="AJ24" s="17">
        <v>0</v>
      </c>
      <c r="AK24" s="17">
        <v>0</v>
      </c>
      <c r="AL24" s="17">
        <v>0</v>
      </c>
      <c r="AM24" s="17">
        <v>0</v>
      </c>
      <c r="AN24" s="17">
        <v>0</v>
      </c>
      <c r="AO24" s="12">
        <v>0</v>
      </c>
      <c r="AP24" s="16">
        <v>5950</v>
      </c>
      <c r="AQ24" s="17">
        <v>0</v>
      </c>
      <c r="AR24" s="17">
        <v>0</v>
      </c>
      <c r="AS24" s="17">
        <v>0</v>
      </c>
      <c r="AT24" s="17">
        <v>0</v>
      </c>
      <c r="AU24" s="17">
        <v>0</v>
      </c>
      <c r="AV24" s="17">
        <v>0</v>
      </c>
      <c r="AW24" s="12">
        <v>5950</v>
      </c>
      <c r="AX24" s="16">
        <v>0</v>
      </c>
      <c r="AY24" s="17">
        <v>0</v>
      </c>
      <c r="AZ24" s="17">
        <v>0</v>
      </c>
      <c r="BA24" s="17">
        <v>0</v>
      </c>
      <c r="BB24" s="17">
        <v>0</v>
      </c>
      <c r="BC24" s="17">
        <v>0</v>
      </c>
      <c r="BD24" s="17">
        <v>0</v>
      </c>
      <c r="BE24" s="12">
        <v>0</v>
      </c>
      <c r="BF24" s="16">
        <v>0</v>
      </c>
      <c r="BG24" s="17">
        <v>0</v>
      </c>
      <c r="BH24" s="17">
        <v>0</v>
      </c>
      <c r="BI24" s="17">
        <v>0</v>
      </c>
      <c r="BJ24" s="17">
        <v>0</v>
      </c>
      <c r="BK24" s="17">
        <v>0</v>
      </c>
      <c r="BL24" s="17">
        <v>0</v>
      </c>
      <c r="BM24" s="12">
        <v>0</v>
      </c>
      <c r="BN24" s="16">
        <v>0</v>
      </c>
      <c r="BO24" s="17">
        <v>0</v>
      </c>
      <c r="BP24" s="17">
        <v>0</v>
      </c>
      <c r="BQ24" s="17">
        <v>0</v>
      </c>
      <c r="BR24" s="17">
        <v>0</v>
      </c>
      <c r="BS24" s="17">
        <v>0</v>
      </c>
      <c r="BT24" s="17">
        <v>0</v>
      </c>
      <c r="BU24" s="12">
        <v>0</v>
      </c>
    </row>
    <row r="25" spans="1:73" x14ac:dyDescent="0.25">
      <c r="A25" s="4" t="s">
        <v>16</v>
      </c>
      <c r="B25" s="67">
        <v>40532</v>
      </c>
      <c r="C25" s="53">
        <v>315969</v>
      </c>
      <c r="D25" s="53">
        <v>0</v>
      </c>
      <c r="E25" s="53">
        <v>25000</v>
      </c>
      <c r="F25" s="53">
        <v>10000</v>
      </c>
      <c r="G25" s="53">
        <v>11000</v>
      </c>
      <c r="H25" s="53">
        <v>25065</v>
      </c>
      <c r="I25" s="68">
        <v>427566</v>
      </c>
      <c r="J25" s="16">
        <v>4842</v>
      </c>
      <c r="K25" s="17">
        <v>315969</v>
      </c>
      <c r="L25" s="17">
        <v>0</v>
      </c>
      <c r="M25" s="17">
        <v>25000</v>
      </c>
      <c r="N25" s="17">
        <v>10000</v>
      </c>
      <c r="O25" s="17">
        <v>11000</v>
      </c>
      <c r="P25" s="17">
        <v>3612</v>
      </c>
      <c r="Q25" s="12">
        <v>370423</v>
      </c>
      <c r="R25" s="16">
        <v>6210</v>
      </c>
      <c r="S25" s="17">
        <v>0</v>
      </c>
      <c r="T25" s="17">
        <v>0</v>
      </c>
      <c r="U25" s="17">
        <v>0</v>
      </c>
      <c r="V25" s="17">
        <v>0</v>
      </c>
      <c r="W25" s="17">
        <v>0</v>
      </c>
      <c r="X25" s="17">
        <v>0</v>
      </c>
      <c r="Y25" s="12">
        <v>6210</v>
      </c>
      <c r="Z25" s="16">
        <v>0</v>
      </c>
      <c r="AA25" s="17">
        <v>0</v>
      </c>
      <c r="AB25" s="17">
        <v>0</v>
      </c>
      <c r="AC25" s="17">
        <v>0</v>
      </c>
      <c r="AD25" s="17">
        <v>0</v>
      </c>
      <c r="AE25" s="17">
        <v>0</v>
      </c>
      <c r="AF25" s="17">
        <v>0</v>
      </c>
      <c r="AG25" s="12">
        <v>0</v>
      </c>
      <c r="AH25" s="16">
        <v>922</v>
      </c>
      <c r="AI25" s="17">
        <v>0</v>
      </c>
      <c r="AJ25" s="17">
        <v>0</v>
      </c>
      <c r="AK25" s="17">
        <v>0</v>
      </c>
      <c r="AL25" s="17">
        <v>0</v>
      </c>
      <c r="AM25" s="17">
        <v>0</v>
      </c>
      <c r="AN25" s="17">
        <v>6078</v>
      </c>
      <c r="AO25" s="12">
        <v>7000</v>
      </c>
      <c r="AP25" s="16">
        <v>28357</v>
      </c>
      <c r="AQ25" s="17">
        <v>0</v>
      </c>
      <c r="AR25" s="17">
        <v>0</v>
      </c>
      <c r="AS25" s="17">
        <v>0</v>
      </c>
      <c r="AT25" s="17">
        <v>0</v>
      </c>
      <c r="AU25" s="17">
        <v>0</v>
      </c>
      <c r="AV25" s="17">
        <v>0</v>
      </c>
      <c r="AW25" s="12">
        <v>28357</v>
      </c>
      <c r="AX25" s="16">
        <v>0</v>
      </c>
      <c r="AY25" s="17">
        <v>0</v>
      </c>
      <c r="AZ25" s="17">
        <v>0</v>
      </c>
      <c r="BA25" s="17">
        <v>0</v>
      </c>
      <c r="BB25" s="17">
        <v>0</v>
      </c>
      <c r="BC25" s="17">
        <v>0</v>
      </c>
      <c r="BD25" s="17">
        <v>0</v>
      </c>
      <c r="BE25" s="12">
        <v>0</v>
      </c>
      <c r="BF25" s="16">
        <v>0</v>
      </c>
      <c r="BG25" s="17">
        <v>0</v>
      </c>
      <c r="BH25" s="17">
        <v>0</v>
      </c>
      <c r="BI25" s="17">
        <v>0</v>
      </c>
      <c r="BJ25" s="17">
        <v>0</v>
      </c>
      <c r="BK25" s="17">
        <v>0</v>
      </c>
      <c r="BL25" s="17">
        <v>0</v>
      </c>
      <c r="BM25" s="12">
        <v>0</v>
      </c>
      <c r="BN25" s="16">
        <v>201</v>
      </c>
      <c r="BO25" s="17">
        <v>0</v>
      </c>
      <c r="BP25" s="17">
        <v>0</v>
      </c>
      <c r="BQ25" s="17">
        <v>0</v>
      </c>
      <c r="BR25" s="17">
        <v>0</v>
      </c>
      <c r="BS25" s="17">
        <v>0</v>
      </c>
      <c r="BT25" s="17">
        <v>15375</v>
      </c>
      <c r="BU25" s="12">
        <v>15576</v>
      </c>
    </row>
    <row r="26" spans="1:73" x14ac:dyDescent="0.25">
      <c r="A26" s="4" t="s">
        <v>17</v>
      </c>
      <c r="B26" s="67">
        <v>4283.3999999999996</v>
      </c>
      <c r="C26" s="53">
        <v>133017</v>
      </c>
      <c r="D26" s="53">
        <v>260290.06</v>
      </c>
      <c r="E26" s="53">
        <v>621715</v>
      </c>
      <c r="F26" s="53">
        <v>0</v>
      </c>
      <c r="G26" s="53">
        <v>14257.58</v>
      </c>
      <c r="H26" s="53">
        <v>0</v>
      </c>
      <c r="I26" s="68">
        <v>1033563.04</v>
      </c>
      <c r="J26" s="16">
        <v>1389.15</v>
      </c>
      <c r="K26" s="17">
        <v>133017</v>
      </c>
      <c r="L26" s="17">
        <v>0</v>
      </c>
      <c r="M26" s="17">
        <v>0</v>
      </c>
      <c r="N26" s="17">
        <v>0</v>
      </c>
      <c r="O26" s="17">
        <v>14257.58</v>
      </c>
      <c r="P26" s="17">
        <v>0</v>
      </c>
      <c r="Q26" s="12">
        <v>148663.72999999998</v>
      </c>
      <c r="R26" s="16">
        <v>0</v>
      </c>
      <c r="S26" s="17">
        <v>0</v>
      </c>
      <c r="T26" s="17">
        <v>0</v>
      </c>
      <c r="U26" s="17">
        <v>0</v>
      </c>
      <c r="V26" s="17">
        <v>0</v>
      </c>
      <c r="W26" s="17">
        <v>0</v>
      </c>
      <c r="X26" s="17">
        <v>0</v>
      </c>
      <c r="Y26" s="12">
        <v>0</v>
      </c>
      <c r="Z26" s="16">
        <v>2894.25</v>
      </c>
      <c r="AA26" s="17">
        <v>0</v>
      </c>
      <c r="AB26" s="17">
        <v>250000</v>
      </c>
      <c r="AC26" s="17">
        <v>621715</v>
      </c>
      <c r="AD26" s="17">
        <v>0</v>
      </c>
      <c r="AE26" s="17">
        <v>0</v>
      </c>
      <c r="AF26" s="17">
        <v>0</v>
      </c>
      <c r="AG26" s="12">
        <v>874609.25</v>
      </c>
      <c r="AH26" s="16">
        <v>0</v>
      </c>
      <c r="AI26" s="17">
        <v>0</v>
      </c>
      <c r="AJ26" s="17">
        <v>9969.27</v>
      </c>
      <c r="AK26" s="17">
        <v>0</v>
      </c>
      <c r="AL26" s="17">
        <v>0</v>
      </c>
      <c r="AM26" s="17">
        <v>0</v>
      </c>
      <c r="AN26" s="17">
        <v>0</v>
      </c>
      <c r="AO26" s="12">
        <v>9969.27</v>
      </c>
      <c r="AP26" s="16">
        <v>0</v>
      </c>
      <c r="AQ26" s="17">
        <v>0</v>
      </c>
      <c r="AR26" s="17">
        <v>0</v>
      </c>
      <c r="AS26" s="17">
        <v>0</v>
      </c>
      <c r="AT26" s="17">
        <v>0</v>
      </c>
      <c r="AU26" s="17">
        <v>0</v>
      </c>
      <c r="AV26" s="17">
        <v>0</v>
      </c>
      <c r="AW26" s="12">
        <v>0</v>
      </c>
      <c r="AX26" s="16">
        <v>0</v>
      </c>
      <c r="AY26" s="17">
        <v>0</v>
      </c>
      <c r="AZ26" s="17">
        <v>0</v>
      </c>
      <c r="BA26" s="17">
        <v>0</v>
      </c>
      <c r="BB26" s="17">
        <v>0</v>
      </c>
      <c r="BC26" s="17">
        <v>0</v>
      </c>
      <c r="BD26" s="17">
        <v>0</v>
      </c>
      <c r="BE26" s="12">
        <v>0</v>
      </c>
      <c r="BF26" s="16">
        <v>0</v>
      </c>
      <c r="BG26" s="17">
        <v>0</v>
      </c>
      <c r="BH26" s="17">
        <v>0</v>
      </c>
      <c r="BI26" s="17">
        <v>0</v>
      </c>
      <c r="BJ26" s="17">
        <v>0</v>
      </c>
      <c r="BK26" s="17">
        <v>0</v>
      </c>
      <c r="BL26" s="17">
        <v>0</v>
      </c>
      <c r="BM26" s="12">
        <v>0</v>
      </c>
      <c r="BN26" s="16">
        <v>0</v>
      </c>
      <c r="BO26" s="17">
        <v>0</v>
      </c>
      <c r="BP26" s="17">
        <v>320.79000000000002</v>
      </c>
      <c r="BQ26" s="17">
        <v>0</v>
      </c>
      <c r="BR26" s="17">
        <v>0</v>
      </c>
      <c r="BS26" s="17">
        <v>0</v>
      </c>
      <c r="BT26" s="17">
        <v>0</v>
      </c>
      <c r="BU26" s="12">
        <v>320.79000000000002</v>
      </c>
    </row>
    <row r="27" spans="1:73" x14ac:dyDescent="0.25">
      <c r="A27" s="4" t="s">
        <v>18</v>
      </c>
      <c r="B27" s="67">
        <v>115741.63</v>
      </c>
      <c r="C27" s="53">
        <v>0</v>
      </c>
      <c r="D27" s="53">
        <v>60250</v>
      </c>
      <c r="E27" s="53">
        <v>0</v>
      </c>
      <c r="F27" s="53">
        <v>0</v>
      </c>
      <c r="G27" s="53">
        <v>0</v>
      </c>
      <c r="H27" s="53">
        <v>4776</v>
      </c>
      <c r="I27" s="68">
        <v>180767.63</v>
      </c>
      <c r="J27" s="16">
        <v>115741.63</v>
      </c>
      <c r="K27" s="17">
        <v>0</v>
      </c>
      <c r="L27" s="17">
        <v>0</v>
      </c>
      <c r="M27" s="17">
        <v>0</v>
      </c>
      <c r="N27" s="17">
        <v>0</v>
      </c>
      <c r="O27" s="17">
        <v>0</v>
      </c>
      <c r="P27" s="17">
        <v>4776</v>
      </c>
      <c r="Q27" s="12">
        <v>120517.63</v>
      </c>
      <c r="R27" s="16">
        <v>0</v>
      </c>
      <c r="S27" s="17">
        <v>0</v>
      </c>
      <c r="T27" s="17">
        <v>0</v>
      </c>
      <c r="U27" s="17">
        <v>0</v>
      </c>
      <c r="V27" s="17">
        <v>0</v>
      </c>
      <c r="W27" s="17">
        <v>0</v>
      </c>
      <c r="X27" s="17">
        <v>0</v>
      </c>
      <c r="Y27" s="12">
        <v>0</v>
      </c>
      <c r="Z27" s="16">
        <v>0</v>
      </c>
      <c r="AA27" s="17">
        <v>0</v>
      </c>
      <c r="AB27" s="17">
        <v>60250</v>
      </c>
      <c r="AC27" s="17">
        <v>0</v>
      </c>
      <c r="AD27" s="17">
        <v>0</v>
      </c>
      <c r="AE27" s="17">
        <v>0</v>
      </c>
      <c r="AF27" s="17">
        <v>0</v>
      </c>
      <c r="AG27" s="12">
        <v>60250</v>
      </c>
      <c r="AH27" s="16">
        <v>0</v>
      </c>
      <c r="AI27" s="17">
        <v>0</v>
      </c>
      <c r="AJ27" s="17">
        <v>0</v>
      </c>
      <c r="AK27" s="17">
        <v>0</v>
      </c>
      <c r="AL27" s="17">
        <v>0</v>
      </c>
      <c r="AM27" s="17">
        <v>0</v>
      </c>
      <c r="AN27" s="17">
        <v>0</v>
      </c>
      <c r="AO27" s="12">
        <v>0</v>
      </c>
      <c r="AP27" s="16">
        <v>0</v>
      </c>
      <c r="AQ27" s="17">
        <v>0</v>
      </c>
      <c r="AR27" s="17">
        <v>0</v>
      </c>
      <c r="AS27" s="17">
        <v>0</v>
      </c>
      <c r="AT27" s="17">
        <v>0</v>
      </c>
      <c r="AU27" s="17">
        <v>0</v>
      </c>
      <c r="AV27" s="17">
        <v>0</v>
      </c>
      <c r="AW27" s="12">
        <v>0</v>
      </c>
      <c r="AX27" s="16">
        <v>0</v>
      </c>
      <c r="AY27" s="17">
        <v>0</v>
      </c>
      <c r="AZ27" s="17">
        <v>0</v>
      </c>
      <c r="BA27" s="17">
        <v>0</v>
      </c>
      <c r="BB27" s="17">
        <v>0</v>
      </c>
      <c r="BC27" s="17">
        <v>0</v>
      </c>
      <c r="BD27" s="17">
        <v>0</v>
      </c>
      <c r="BE27" s="12">
        <v>0</v>
      </c>
      <c r="BF27" s="16">
        <v>0</v>
      </c>
      <c r="BG27" s="17">
        <v>0</v>
      </c>
      <c r="BH27" s="17">
        <v>0</v>
      </c>
      <c r="BI27" s="17">
        <v>0</v>
      </c>
      <c r="BJ27" s="17">
        <v>0</v>
      </c>
      <c r="BK27" s="17">
        <v>0</v>
      </c>
      <c r="BL27" s="17">
        <v>0</v>
      </c>
      <c r="BM27" s="12">
        <v>0</v>
      </c>
      <c r="BN27" s="16">
        <v>0</v>
      </c>
      <c r="BO27" s="17">
        <v>0</v>
      </c>
      <c r="BP27" s="17">
        <v>0</v>
      </c>
      <c r="BQ27" s="17">
        <v>0</v>
      </c>
      <c r="BR27" s="17">
        <v>0</v>
      </c>
      <c r="BS27" s="17">
        <v>0</v>
      </c>
      <c r="BT27" s="17">
        <v>0</v>
      </c>
      <c r="BU27" s="12">
        <v>0</v>
      </c>
    </row>
    <row r="28" spans="1:73" x14ac:dyDescent="0.25">
      <c r="A28" s="4" t="s">
        <v>19</v>
      </c>
      <c r="B28" s="67">
        <v>0</v>
      </c>
      <c r="C28" s="53">
        <v>61000</v>
      </c>
      <c r="D28" s="53">
        <v>1110000</v>
      </c>
      <c r="E28" s="53">
        <v>0</v>
      </c>
      <c r="F28" s="53">
        <v>571000</v>
      </c>
      <c r="G28" s="53">
        <v>0</v>
      </c>
      <c r="H28" s="53">
        <v>0</v>
      </c>
      <c r="I28" s="68">
        <v>1742000</v>
      </c>
      <c r="J28" s="16">
        <v>0</v>
      </c>
      <c r="K28" s="17">
        <v>0</v>
      </c>
      <c r="L28" s="17">
        <v>110000</v>
      </c>
      <c r="M28" s="17">
        <v>0</v>
      </c>
      <c r="N28" s="17">
        <v>71000</v>
      </c>
      <c r="O28" s="17">
        <v>0</v>
      </c>
      <c r="P28" s="17">
        <v>0</v>
      </c>
      <c r="Q28" s="12">
        <v>181000</v>
      </c>
      <c r="R28" s="16">
        <v>0</v>
      </c>
      <c r="S28" s="17">
        <v>0</v>
      </c>
      <c r="T28" s="17">
        <v>0</v>
      </c>
      <c r="U28" s="17">
        <v>0</v>
      </c>
      <c r="V28" s="17">
        <v>0</v>
      </c>
      <c r="W28" s="17">
        <v>0</v>
      </c>
      <c r="X28" s="17">
        <v>0</v>
      </c>
      <c r="Y28" s="12">
        <v>0</v>
      </c>
      <c r="Z28" s="16">
        <v>0</v>
      </c>
      <c r="AA28" s="17">
        <v>0</v>
      </c>
      <c r="AB28" s="17">
        <v>1000000</v>
      </c>
      <c r="AC28" s="17">
        <v>0</v>
      </c>
      <c r="AD28" s="17">
        <v>500000</v>
      </c>
      <c r="AE28" s="17">
        <v>0</v>
      </c>
      <c r="AF28" s="17">
        <v>0</v>
      </c>
      <c r="AG28" s="12">
        <v>1500000</v>
      </c>
      <c r="AH28" s="16">
        <v>0</v>
      </c>
      <c r="AI28" s="17">
        <v>0</v>
      </c>
      <c r="AJ28" s="17">
        <v>0</v>
      </c>
      <c r="AK28" s="17">
        <v>0</v>
      </c>
      <c r="AL28" s="17">
        <v>0</v>
      </c>
      <c r="AM28" s="17">
        <v>0</v>
      </c>
      <c r="AN28" s="17">
        <v>0</v>
      </c>
      <c r="AO28" s="12">
        <v>0</v>
      </c>
      <c r="AP28" s="16">
        <v>0</v>
      </c>
      <c r="AQ28" s="17">
        <v>0</v>
      </c>
      <c r="AR28" s="17">
        <v>0</v>
      </c>
      <c r="AS28" s="17">
        <v>0</v>
      </c>
      <c r="AT28" s="17">
        <v>0</v>
      </c>
      <c r="AU28" s="17">
        <v>0</v>
      </c>
      <c r="AV28" s="17">
        <v>0</v>
      </c>
      <c r="AW28" s="12">
        <v>0</v>
      </c>
      <c r="AX28" s="16">
        <v>0</v>
      </c>
      <c r="AY28" s="17">
        <v>0</v>
      </c>
      <c r="AZ28" s="17">
        <v>0</v>
      </c>
      <c r="BA28" s="17">
        <v>0</v>
      </c>
      <c r="BB28" s="17">
        <v>0</v>
      </c>
      <c r="BC28" s="17">
        <v>0</v>
      </c>
      <c r="BD28" s="17">
        <v>0</v>
      </c>
      <c r="BE28" s="12">
        <v>0</v>
      </c>
      <c r="BF28" s="16">
        <v>0</v>
      </c>
      <c r="BG28" s="17">
        <v>0</v>
      </c>
      <c r="BH28" s="17">
        <v>0</v>
      </c>
      <c r="BI28" s="17">
        <v>0</v>
      </c>
      <c r="BJ28" s="17">
        <v>0</v>
      </c>
      <c r="BK28" s="17">
        <v>0</v>
      </c>
      <c r="BL28" s="17">
        <v>0</v>
      </c>
      <c r="BM28" s="12">
        <v>0</v>
      </c>
      <c r="BN28" s="16">
        <v>0</v>
      </c>
      <c r="BO28" s="17">
        <v>61000</v>
      </c>
      <c r="BP28" s="17">
        <v>0</v>
      </c>
      <c r="BQ28" s="17">
        <v>0</v>
      </c>
      <c r="BR28" s="17">
        <v>0</v>
      </c>
      <c r="BS28" s="17">
        <v>0</v>
      </c>
      <c r="BT28" s="17">
        <v>0</v>
      </c>
      <c r="BU28" s="12">
        <v>61000</v>
      </c>
    </row>
    <row r="29" spans="1:73" x14ac:dyDescent="0.25">
      <c r="A29" s="4" t="s">
        <v>20</v>
      </c>
      <c r="B29" s="67">
        <v>123903.97199999999</v>
      </c>
      <c r="C29" s="53">
        <v>60000</v>
      </c>
      <c r="D29" s="53">
        <v>0</v>
      </c>
      <c r="E29" s="53">
        <v>0</v>
      </c>
      <c r="F29" s="53">
        <v>0</v>
      </c>
      <c r="G29" s="53">
        <v>0</v>
      </c>
      <c r="H29" s="53">
        <v>0</v>
      </c>
      <c r="I29" s="68">
        <v>183903.97200000001</v>
      </c>
      <c r="J29" s="16">
        <v>0</v>
      </c>
      <c r="K29" s="17">
        <v>60000</v>
      </c>
      <c r="L29" s="17">
        <v>0</v>
      </c>
      <c r="M29" s="17">
        <v>0</v>
      </c>
      <c r="N29" s="17">
        <v>0</v>
      </c>
      <c r="O29" s="17">
        <v>0</v>
      </c>
      <c r="P29" s="17">
        <v>0</v>
      </c>
      <c r="Q29" s="12">
        <v>60000</v>
      </c>
      <c r="R29" s="16">
        <v>43263.09</v>
      </c>
      <c r="S29" s="17">
        <v>0</v>
      </c>
      <c r="T29" s="17">
        <v>0</v>
      </c>
      <c r="U29" s="17">
        <v>0</v>
      </c>
      <c r="V29" s="17">
        <v>0</v>
      </c>
      <c r="W29" s="17">
        <v>0</v>
      </c>
      <c r="X29" s="17">
        <v>0</v>
      </c>
      <c r="Y29" s="12">
        <v>43263.09</v>
      </c>
      <c r="Z29" s="16">
        <v>80640.881999999998</v>
      </c>
      <c r="AA29" s="17">
        <v>0</v>
      </c>
      <c r="AB29" s="17">
        <v>0</v>
      </c>
      <c r="AC29" s="17">
        <v>0</v>
      </c>
      <c r="AD29" s="17">
        <v>0</v>
      </c>
      <c r="AE29" s="17">
        <v>0</v>
      </c>
      <c r="AF29" s="17">
        <v>0</v>
      </c>
      <c r="AG29" s="12">
        <v>80640.881999999998</v>
      </c>
      <c r="AH29" s="16">
        <v>0</v>
      </c>
      <c r="AI29" s="17">
        <v>0</v>
      </c>
      <c r="AJ29" s="17">
        <v>0</v>
      </c>
      <c r="AK29" s="17">
        <v>0</v>
      </c>
      <c r="AL29" s="17">
        <v>0</v>
      </c>
      <c r="AM29" s="17">
        <v>0</v>
      </c>
      <c r="AN29" s="17">
        <v>0</v>
      </c>
      <c r="AO29" s="12">
        <v>0</v>
      </c>
      <c r="AP29" s="16">
        <v>0</v>
      </c>
      <c r="AQ29" s="17">
        <v>0</v>
      </c>
      <c r="AR29" s="17">
        <v>0</v>
      </c>
      <c r="AS29" s="17">
        <v>0</v>
      </c>
      <c r="AT29" s="17">
        <v>0</v>
      </c>
      <c r="AU29" s="17">
        <v>0</v>
      </c>
      <c r="AV29" s="17">
        <v>0</v>
      </c>
      <c r="AW29" s="12">
        <v>0</v>
      </c>
      <c r="AX29" s="16">
        <v>0</v>
      </c>
      <c r="AY29" s="17">
        <v>0</v>
      </c>
      <c r="AZ29" s="17">
        <v>0</v>
      </c>
      <c r="BA29" s="17">
        <v>0</v>
      </c>
      <c r="BB29" s="17">
        <v>0</v>
      </c>
      <c r="BC29" s="17">
        <v>0</v>
      </c>
      <c r="BD29" s="17">
        <v>0</v>
      </c>
      <c r="BE29" s="12">
        <v>0</v>
      </c>
      <c r="BF29" s="16">
        <v>0</v>
      </c>
      <c r="BG29" s="17">
        <v>0</v>
      </c>
      <c r="BH29" s="17">
        <v>0</v>
      </c>
      <c r="BI29" s="17">
        <v>0</v>
      </c>
      <c r="BJ29" s="17">
        <v>0</v>
      </c>
      <c r="BK29" s="17">
        <v>0</v>
      </c>
      <c r="BL29" s="17">
        <v>0</v>
      </c>
      <c r="BM29" s="12">
        <v>0</v>
      </c>
      <c r="BN29" s="16">
        <v>0</v>
      </c>
      <c r="BO29" s="17">
        <v>0</v>
      </c>
      <c r="BP29" s="17">
        <v>0</v>
      </c>
      <c r="BQ29" s="17">
        <v>0</v>
      </c>
      <c r="BR29" s="17">
        <v>0</v>
      </c>
      <c r="BS29" s="17">
        <v>0</v>
      </c>
      <c r="BT29" s="17">
        <v>0</v>
      </c>
      <c r="BU29" s="12">
        <v>0</v>
      </c>
    </row>
    <row r="30" spans="1:73" x14ac:dyDescent="0.25">
      <c r="A30" s="4" t="s">
        <v>21</v>
      </c>
      <c r="B30" s="67">
        <v>0</v>
      </c>
      <c r="C30" s="53">
        <v>72853</v>
      </c>
      <c r="D30" s="53">
        <v>60040</v>
      </c>
      <c r="E30" s="53">
        <v>0</v>
      </c>
      <c r="F30" s="53">
        <v>0</v>
      </c>
      <c r="G30" s="53">
        <v>0</v>
      </c>
      <c r="H30" s="53">
        <v>0</v>
      </c>
      <c r="I30" s="68">
        <v>132893</v>
      </c>
      <c r="J30" s="16">
        <v>0</v>
      </c>
      <c r="K30" s="17">
        <v>72853</v>
      </c>
      <c r="L30" s="17">
        <v>55000</v>
      </c>
      <c r="M30" s="17">
        <v>0</v>
      </c>
      <c r="N30" s="17">
        <v>0</v>
      </c>
      <c r="O30" s="17">
        <v>0</v>
      </c>
      <c r="P30" s="17">
        <v>0</v>
      </c>
      <c r="Q30" s="12">
        <v>127853</v>
      </c>
      <c r="R30" s="16">
        <v>0</v>
      </c>
      <c r="S30" s="17">
        <v>0</v>
      </c>
      <c r="T30" s="17">
        <v>0</v>
      </c>
      <c r="U30" s="17">
        <v>0</v>
      </c>
      <c r="V30" s="17">
        <v>0</v>
      </c>
      <c r="W30" s="17">
        <v>0</v>
      </c>
      <c r="X30" s="17">
        <v>0</v>
      </c>
      <c r="Y30" s="12">
        <v>0</v>
      </c>
      <c r="Z30" s="16">
        <v>0</v>
      </c>
      <c r="AA30" s="17">
        <v>0</v>
      </c>
      <c r="AB30" s="17">
        <v>5040</v>
      </c>
      <c r="AC30" s="17">
        <v>0</v>
      </c>
      <c r="AD30" s="17">
        <v>0</v>
      </c>
      <c r="AE30" s="17">
        <v>0</v>
      </c>
      <c r="AF30" s="17">
        <v>0</v>
      </c>
      <c r="AG30" s="12">
        <v>5040</v>
      </c>
      <c r="AH30" s="16">
        <v>0</v>
      </c>
      <c r="AI30" s="17">
        <v>0</v>
      </c>
      <c r="AJ30" s="17">
        <v>0</v>
      </c>
      <c r="AK30" s="17">
        <v>0</v>
      </c>
      <c r="AL30" s="17">
        <v>0</v>
      </c>
      <c r="AM30" s="17">
        <v>0</v>
      </c>
      <c r="AN30" s="17">
        <v>0</v>
      </c>
      <c r="AO30" s="12">
        <v>0</v>
      </c>
      <c r="AP30" s="16">
        <v>0</v>
      </c>
      <c r="AQ30" s="17">
        <v>0</v>
      </c>
      <c r="AR30" s="17">
        <v>0</v>
      </c>
      <c r="AS30" s="17">
        <v>0</v>
      </c>
      <c r="AT30" s="17">
        <v>0</v>
      </c>
      <c r="AU30" s="17">
        <v>0</v>
      </c>
      <c r="AV30" s="17">
        <v>0</v>
      </c>
      <c r="AW30" s="12">
        <v>0</v>
      </c>
      <c r="AX30" s="16">
        <v>0</v>
      </c>
      <c r="AY30" s="17">
        <v>0</v>
      </c>
      <c r="AZ30" s="17">
        <v>0</v>
      </c>
      <c r="BA30" s="17">
        <v>0</v>
      </c>
      <c r="BB30" s="17">
        <v>0</v>
      </c>
      <c r="BC30" s="17">
        <v>0</v>
      </c>
      <c r="BD30" s="17">
        <v>0</v>
      </c>
      <c r="BE30" s="12">
        <v>0</v>
      </c>
      <c r="BF30" s="16">
        <v>0</v>
      </c>
      <c r="BG30" s="17">
        <v>0</v>
      </c>
      <c r="BH30" s="17">
        <v>0</v>
      </c>
      <c r="BI30" s="17">
        <v>0</v>
      </c>
      <c r="BJ30" s="17">
        <v>0</v>
      </c>
      <c r="BK30" s="17">
        <v>0</v>
      </c>
      <c r="BL30" s="17">
        <v>0</v>
      </c>
      <c r="BM30" s="12">
        <v>0</v>
      </c>
      <c r="BN30" s="16">
        <v>0</v>
      </c>
      <c r="BO30" s="17">
        <v>0</v>
      </c>
      <c r="BP30" s="17">
        <v>0</v>
      </c>
      <c r="BQ30" s="17">
        <v>0</v>
      </c>
      <c r="BR30" s="17">
        <v>0</v>
      </c>
      <c r="BS30" s="17">
        <v>0</v>
      </c>
      <c r="BT30" s="17">
        <v>0</v>
      </c>
      <c r="BU30" s="12">
        <v>0</v>
      </c>
    </row>
    <row r="31" spans="1:73" x14ac:dyDescent="0.25">
      <c r="A31" s="4" t="s">
        <v>22</v>
      </c>
      <c r="B31" s="67">
        <v>0</v>
      </c>
      <c r="C31" s="53">
        <v>16215</v>
      </c>
      <c r="D31" s="53">
        <v>105600</v>
      </c>
      <c r="E31" s="53">
        <v>0</v>
      </c>
      <c r="F31" s="53">
        <v>0</v>
      </c>
      <c r="G31" s="53">
        <v>0</v>
      </c>
      <c r="H31" s="53">
        <v>0</v>
      </c>
      <c r="I31" s="68">
        <v>121815</v>
      </c>
      <c r="J31" s="16">
        <v>0</v>
      </c>
      <c r="K31" s="17">
        <v>0</v>
      </c>
      <c r="L31" s="17">
        <v>0</v>
      </c>
      <c r="M31" s="17">
        <v>0</v>
      </c>
      <c r="N31" s="17">
        <v>0</v>
      </c>
      <c r="O31" s="17">
        <v>0</v>
      </c>
      <c r="P31" s="17">
        <v>0</v>
      </c>
      <c r="Q31" s="12">
        <v>0</v>
      </c>
      <c r="R31" s="16">
        <v>0</v>
      </c>
      <c r="S31" s="17">
        <v>16215</v>
      </c>
      <c r="T31" s="17">
        <v>0</v>
      </c>
      <c r="U31" s="17">
        <v>0</v>
      </c>
      <c r="V31" s="17">
        <v>0</v>
      </c>
      <c r="W31" s="17">
        <v>0</v>
      </c>
      <c r="X31" s="17">
        <v>0</v>
      </c>
      <c r="Y31" s="12">
        <v>16215</v>
      </c>
      <c r="Z31" s="16">
        <v>0</v>
      </c>
      <c r="AA31" s="17">
        <v>0</v>
      </c>
      <c r="AB31" s="17">
        <v>105600</v>
      </c>
      <c r="AC31" s="17">
        <v>0</v>
      </c>
      <c r="AD31" s="17">
        <v>0</v>
      </c>
      <c r="AE31" s="17">
        <v>0</v>
      </c>
      <c r="AF31" s="17">
        <v>0</v>
      </c>
      <c r="AG31" s="12">
        <v>105600</v>
      </c>
      <c r="AH31" s="16">
        <v>0</v>
      </c>
      <c r="AI31" s="17">
        <v>0</v>
      </c>
      <c r="AJ31" s="17">
        <v>0</v>
      </c>
      <c r="AK31" s="17">
        <v>0</v>
      </c>
      <c r="AL31" s="17">
        <v>0</v>
      </c>
      <c r="AM31" s="17">
        <v>0</v>
      </c>
      <c r="AN31" s="17">
        <v>0</v>
      </c>
      <c r="AO31" s="12">
        <v>0</v>
      </c>
      <c r="AP31" s="16">
        <v>0</v>
      </c>
      <c r="AQ31" s="17">
        <v>0</v>
      </c>
      <c r="AR31" s="17">
        <v>0</v>
      </c>
      <c r="AS31" s="17">
        <v>0</v>
      </c>
      <c r="AT31" s="17">
        <v>0</v>
      </c>
      <c r="AU31" s="17">
        <v>0</v>
      </c>
      <c r="AV31" s="17">
        <v>0</v>
      </c>
      <c r="AW31" s="12">
        <v>0</v>
      </c>
      <c r="AX31" s="16">
        <v>0</v>
      </c>
      <c r="AY31" s="17">
        <v>0</v>
      </c>
      <c r="AZ31" s="17">
        <v>0</v>
      </c>
      <c r="BA31" s="17">
        <v>0</v>
      </c>
      <c r="BB31" s="17">
        <v>0</v>
      </c>
      <c r="BC31" s="17">
        <v>0</v>
      </c>
      <c r="BD31" s="17">
        <v>0</v>
      </c>
      <c r="BE31" s="12">
        <v>0</v>
      </c>
      <c r="BF31" s="16">
        <v>0</v>
      </c>
      <c r="BG31" s="17">
        <v>0</v>
      </c>
      <c r="BH31" s="17">
        <v>0</v>
      </c>
      <c r="BI31" s="17">
        <v>0</v>
      </c>
      <c r="BJ31" s="17">
        <v>0</v>
      </c>
      <c r="BK31" s="17">
        <v>0</v>
      </c>
      <c r="BL31" s="17">
        <v>0</v>
      </c>
      <c r="BM31" s="12">
        <v>0</v>
      </c>
      <c r="BN31" s="16">
        <v>0</v>
      </c>
      <c r="BO31" s="17">
        <v>0</v>
      </c>
      <c r="BP31" s="17">
        <v>0</v>
      </c>
      <c r="BQ31" s="17">
        <v>0</v>
      </c>
      <c r="BR31" s="17">
        <v>0</v>
      </c>
      <c r="BS31" s="17">
        <v>0</v>
      </c>
      <c r="BT31" s="17">
        <v>0</v>
      </c>
      <c r="BU31" s="12">
        <v>0</v>
      </c>
    </row>
    <row r="32" spans="1:73" x14ac:dyDescent="0.25">
      <c r="A32" s="4" t="s">
        <v>23</v>
      </c>
      <c r="B32" s="67">
        <v>14421</v>
      </c>
      <c r="C32" s="53">
        <v>206000</v>
      </c>
      <c r="D32" s="53">
        <v>120000</v>
      </c>
      <c r="E32" s="53">
        <v>0</v>
      </c>
      <c r="F32" s="53">
        <v>0</v>
      </c>
      <c r="G32" s="53">
        <v>10000</v>
      </c>
      <c r="H32" s="53">
        <v>11004</v>
      </c>
      <c r="I32" s="68">
        <v>361425</v>
      </c>
      <c r="J32" s="16">
        <v>0</v>
      </c>
      <c r="K32" s="17">
        <v>206000</v>
      </c>
      <c r="L32" s="17">
        <v>120000</v>
      </c>
      <c r="M32" s="17">
        <v>0</v>
      </c>
      <c r="N32" s="17">
        <v>0</v>
      </c>
      <c r="O32" s="17">
        <v>10000</v>
      </c>
      <c r="P32" s="17">
        <v>0</v>
      </c>
      <c r="Q32" s="12">
        <v>336000</v>
      </c>
      <c r="R32" s="16">
        <v>14421</v>
      </c>
      <c r="S32" s="17">
        <v>0</v>
      </c>
      <c r="T32" s="17">
        <v>0</v>
      </c>
      <c r="U32" s="17">
        <v>0</v>
      </c>
      <c r="V32" s="17">
        <v>0</v>
      </c>
      <c r="W32" s="17">
        <v>0</v>
      </c>
      <c r="X32" s="17">
        <v>11004</v>
      </c>
      <c r="Y32" s="12">
        <v>25425</v>
      </c>
      <c r="Z32" s="16">
        <v>0</v>
      </c>
      <c r="AA32" s="17">
        <v>0</v>
      </c>
      <c r="AB32" s="17">
        <v>0</v>
      </c>
      <c r="AC32" s="17">
        <v>0</v>
      </c>
      <c r="AD32" s="17">
        <v>0</v>
      </c>
      <c r="AE32" s="17">
        <v>0</v>
      </c>
      <c r="AF32" s="17">
        <v>0</v>
      </c>
      <c r="AG32" s="12">
        <v>0</v>
      </c>
      <c r="AH32" s="16">
        <v>0</v>
      </c>
      <c r="AI32" s="17">
        <v>0</v>
      </c>
      <c r="AJ32" s="17">
        <v>0</v>
      </c>
      <c r="AK32" s="17">
        <v>0</v>
      </c>
      <c r="AL32" s="17">
        <v>0</v>
      </c>
      <c r="AM32" s="17">
        <v>0</v>
      </c>
      <c r="AN32" s="17">
        <v>0</v>
      </c>
      <c r="AO32" s="12">
        <v>0</v>
      </c>
      <c r="AP32" s="16">
        <v>0</v>
      </c>
      <c r="AQ32" s="17">
        <v>0</v>
      </c>
      <c r="AR32" s="17">
        <v>0</v>
      </c>
      <c r="AS32" s="17">
        <v>0</v>
      </c>
      <c r="AT32" s="17">
        <v>0</v>
      </c>
      <c r="AU32" s="17">
        <v>0</v>
      </c>
      <c r="AV32" s="17">
        <v>0</v>
      </c>
      <c r="AW32" s="12">
        <v>0</v>
      </c>
      <c r="AX32" s="16">
        <v>0</v>
      </c>
      <c r="AY32" s="17">
        <v>0</v>
      </c>
      <c r="AZ32" s="17">
        <v>0</v>
      </c>
      <c r="BA32" s="17">
        <v>0</v>
      </c>
      <c r="BB32" s="17">
        <v>0</v>
      </c>
      <c r="BC32" s="17">
        <v>0</v>
      </c>
      <c r="BD32" s="17">
        <v>0</v>
      </c>
      <c r="BE32" s="12">
        <v>0</v>
      </c>
      <c r="BF32" s="16">
        <v>0</v>
      </c>
      <c r="BG32" s="17">
        <v>0</v>
      </c>
      <c r="BH32" s="17">
        <v>0</v>
      </c>
      <c r="BI32" s="17">
        <v>0</v>
      </c>
      <c r="BJ32" s="17">
        <v>0</v>
      </c>
      <c r="BK32" s="17">
        <v>0</v>
      </c>
      <c r="BL32" s="17">
        <v>0</v>
      </c>
      <c r="BM32" s="12">
        <v>0</v>
      </c>
      <c r="BN32" s="16">
        <v>0</v>
      </c>
      <c r="BO32" s="17">
        <v>0</v>
      </c>
      <c r="BP32" s="17">
        <v>0</v>
      </c>
      <c r="BQ32" s="17">
        <v>0</v>
      </c>
      <c r="BR32" s="17">
        <v>0</v>
      </c>
      <c r="BS32" s="17">
        <v>0</v>
      </c>
      <c r="BT32" s="17">
        <v>0</v>
      </c>
      <c r="BU32" s="12">
        <v>0</v>
      </c>
    </row>
    <row r="33" spans="1:73" x14ac:dyDescent="0.25">
      <c r="A33" s="4" t="s">
        <v>24</v>
      </c>
      <c r="B33" s="67">
        <v>63000</v>
      </c>
      <c r="C33" s="53">
        <v>0</v>
      </c>
      <c r="D33" s="53">
        <v>199000</v>
      </c>
      <c r="E33" s="53">
        <v>0</v>
      </c>
      <c r="F33" s="53">
        <v>0</v>
      </c>
      <c r="G33" s="53">
        <v>30000</v>
      </c>
      <c r="H33" s="53">
        <v>0</v>
      </c>
      <c r="I33" s="68">
        <v>292000</v>
      </c>
      <c r="J33" s="16">
        <v>0</v>
      </c>
      <c r="K33" s="17">
        <v>0</v>
      </c>
      <c r="L33" s="17">
        <v>41000</v>
      </c>
      <c r="M33" s="17">
        <v>0</v>
      </c>
      <c r="N33" s="17">
        <v>0</v>
      </c>
      <c r="O33" s="17">
        <v>2000</v>
      </c>
      <c r="P33" s="17">
        <v>0</v>
      </c>
      <c r="Q33" s="12">
        <v>43000</v>
      </c>
      <c r="R33" s="16">
        <v>46000</v>
      </c>
      <c r="S33" s="17">
        <v>0</v>
      </c>
      <c r="T33" s="17">
        <v>28000</v>
      </c>
      <c r="U33" s="17">
        <v>0</v>
      </c>
      <c r="V33" s="17">
        <v>0</v>
      </c>
      <c r="W33" s="17">
        <v>6000</v>
      </c>
      <c r="X33" s="17">
        <v>0</v>
      </c>
      <c r="Y33" s="12">
        <v>80000</v>
      </c>
      <c r="Z33" s="16">
        <v>17000</v>
      </c>
      <c r="AA33" s="17">
        <v>0</v>
      </c>
      <c r="AB33" s="17">
        <v>0</v>
      </c>
      <c r="AC33" s="17">
        <v>0</v>
      </c>
      <c r="AD33" s="17">
        <v>0</v>
      </c>
      <c r="AE33" s="17">
        <v>1000</v>
      </c>
      <c r="AF33" s="17">
        <v>0</v>
      </c>
      <c r="AG33" s="12">
        <v>18000</v>
      </c>
      <c r="AH33" s="16">
        <v>0</v>
      </c>
      <c r="AI33" s="17">
        <v>0</v>
      </c>
      <c r="AJ33" s="17">
        <v>10000</v>
      </c>
      <c r="AK33" s="17">
        <v>0</v>
      </c>
      <c r="AL33" s="17">
        <v>0</v>
      </c>
      <c r="AM33" s="17">
        <v>18000</v>
      </c>
      <c r="AN33" s="17">
        <v>0</v>
      </c>
      <c r="AO33" s="12">
        <v>28000</v>
      </c>
      <c r="AP33" s="16">
        <v>0</v>
      </c>
      <c r="AQ33" s="17">
        <v>0</v>
      </c>
      <c r="AR33" s="17">
        <v>0</v>
      </c>
      <c r="AS33" s="17">
        <v>0</v>
      </c>
      <c r="AT33" s="17">
        <v>0</v>
      </c>
      <c r="AU33" s="17">
        <v>0</v>
      </c>
      <c r="AV33" s="17">
        <v>0</v>
      </c>
      <c r="AW33" s="12">
        <v>0</v>
      </c>
      <c r="AX33" s="16">
        <v>0</v>
      </c>
      <c r="AY33" s="17">
        <v>0</v>
      </c>
      <c r="AZ33" s="17">
        <v>0</v>
      </c>
      <c r="BA33" s="17">
        <v>0</v>
      </c>
      <c r="BB33" s="17">
        <v>0</v>
      </c>
      <c r="BC33" s="17">
        <v>0</v>
      </c>
      <c r="BD33" s="17">
        <v>0</v>
      </c>
      <c r="BE33" s="12">
        <v>0</v>
      </c>
      <c r="BF33" s="16">
        <v>0</v>
      </c>
      <c r="BG33" s="17">
        <v>0</v>
      </c>
      <c r="BH33" s="17">
        <v>0</v>
      </c>
      <c r="BI33" s="17">
        <v>0</v>
      </c>
      <c r="BJ33" s="17">
        <v>0</v>
      </c>
      <c r="BK33" s="17">
        <v>0</v>
      </c>
      <c r="BL33" s="17">
        <v>0</v>
      </c>
      <c r="BM33" s="12">
        <v>0</v>
      </c>
      <c r="BN33" s="16">
        <v>0</v>
      </c>
      <c r="BO33" s="17">
        <v>0</v>
      </c>
      <c r="BP33" s="17">
        <v>120000</v>
      </c>
      <c r="BQ33" s="17">
        <v>0</v>
      </c>
      <c r="BR33" s="17">
        <v>0</v>
      </c>
      <c r="BS33" s="17">
        <v>3000</v>
      </c>
      <c r="BT33" s="17">
        <v>0</v>
      </c>
      <c r="BU33" s="12">
        <v>123000</v>
      </c>
    </row>
    <row r="34" spans="1:73" ht="13.2" customHeight="1" x14ac:dyDescent="0.25">
      <c r="A34" s="4" t="s">
        <v>25</v>
      </c>
      <c r="B34" s="67">
        <v>105108.98999999999</v>
      </c>
      <c r="C34" s="53">
        <v>55521</v>
      </c>
      <c r="D34" s="53">
        <v>796921.36</v>
      </c>
      <c r="E34" s="53">
        <v>0</v>
      </c>
      <c r="F34" s="53">
        <v>35812</v>
      </c>
      <c r="G34" s="53">
        <v>268327.33</v>
      </c>
      <c r="H34" s="53">
        <v>27521.64</v>
      </c>
      <c r="I34" s="68">
        <v>1289212.3199999998</v>
      </c>
      <c r="J34" s="16">
        <v>63682.42</v>
      </c>
      <c r="K34" s="17">
        <v>55521</v>
      </c>
      <c r="L34" s="17">
        <v>0</v>
      </c>
      <c r="M34" s="17">
        <v>0</v>
      </c>
      <c r="N34" s="17">
        <v>35812</v>
      </c>
      <c r="O34" s="17">
        <v>731.28</v>
      </c>
      <c r="P34" s="17">
        <v>20734.62</v>
      </c>
      <c r="Q34" s="12">
        <v>176481.31999999998</v>
      </c>
      <c r="R34" s="16">
        <v>0</v>
      </c>
      <c r="S34" s="17">
        <v>0</v>
      </c>
      <c r="T34" s="17">
        <v>0</v>
      </c>
      <c r="U34" s="17">
        <v>0</v>
      </c>
      <c r="V34" s="17">
        <v>0</v>
      </c>
      <c r="W34" s="17">
        <v>0</v>
      </c>
      <c r="X34" s="17">
        <v>0</v>
      </c>
      <c r="Y34" s="12">
        <v>0</v>
      </c>
      <c r="Z34" s="16">
        <v>4606.04</v>
      </c>
      <c r="AA34" s="17">
        <v>0</v>
      </c>
      <c r="AB34" s="17">
        <v>0</v>
      </c>
      <c r="AC34" s="17">
        <v>0</v>
      </c>
      <c r="AD34" s="17">
        <v>0</v>
      </c>
      <c r="AE34" s="17">
        <v>267596.05</v>
      </c>
      <c r="AF34" s="17">
        <v>6108.5</v>
      </c>
      <c r="AG34" s="12">
        <v>278310.58999999997</v>
      </c>
      <c r="AH34" s="16">
        <v>0</v>
      </c>
      <c r="AI34" s="17">
        <v>0</v>
      </c>
      <c r="AJ34" s="17">
        <v>0</v>
      </c>
      <c r="AK34" s="17">
        <v>0</v>
      </c>
      <c r="AL34" s="17">
        <v>0</v>
      </c>
      <c r="AM34" s="17">
        <v>0</v>
      </c>
      <c r="AN34" s="17">
        <v>0</v>
      </c>
      <c r="AO34" s="12">
        <v>0</v>
      </c>
      <c r="AP34" s="16">
        <v>0</v>
      </c>
      <c r="AQ34" s="17">
        <v>0</v>
      </c>
      <c r="AR34" s="17">
        <v>0</v>
      </c>
      <c r="AS34" s="17">
        <v>0</v>
      </c>
      <c r="AT34" s="17">
        <v>0</v>
      </c>
      <c r="AU34" s="17">
        <v>0</v>
      </c>
      <c r="AV34" s="17">
        <v>0</v>
      </c>
      <c r="AW34" s="12">
        <v>0</v>
      </c>
      <c r="AX34" s="16">
        <v>36820.53</v>
      </c>
      <c r="AY34" s="17">
        <v>0</v>
      </c>
      <c r="AZ34" s="17">
        <v>796921.36</v>
      </c>
      <c r="BA34" s="17">
        <v>0</v>
      </c>
      <c r="BB34" s="17">
        <v>0</v>
      </c>
      <c r="BC34" s="17">
        <v>0</v>
      </c>
      <c r="BD34" s="17">
        <v>678.52</v>
      </c>
      <c r="BE34" s="12">
        <v>834420.41</v>
      </c>
      <c r="BF34" s="16">
        <v>0</v>
      </c>
      <c r="BG34" s="17">
        <v>0</v>
      </c>
      <c r="BH34" s="17">
        <v>0</v>
      </c>
      <c r="BI34" s="17">
        <v>0</v>
      </c>
      <c r="BJ34" s="17">
        <v>0</v>
      </c>
      <c r="BK34" s="17">
        <v>0</v>
      </c>
      <c r="BL34" s="17">
        <v>0</v>
      </c>
      <c r="BM34" s="12">
        <v>0</v>
      </c>
      <c r="BN34" s="16">
        <v>0</v>
      </c>
      <c r="BO34" s="17">
        <v>0</v>
      </c>
      <c r="BP34" s="17">
        <v>0</v>
      </c>
      <c r="BQ34" s="17">
        <v>0</v>
      </c>
      <c r="BR34" s="17">
        <v>0</v>
      </c>
      <c r="BS34" s="17">
        <v>0</v>
      </c>
      <c r="BT34" s="17">
        <v>0</v>
      </c>
      <c r="BU34" s="12">
        <v>0</v>
      </c>
    </row>
    <row r="35" spans="1:73" x14ac:dyDescent="0.25">
      <c r="A35" s="4" t="s">
        <v>26</v>
      </c>
      <c r="B35" s="67">
        <v>0</v>
      </c>
      <c r="C35" s="53">
        <v>72853</v>
      </c>
      <c r="D35" s="53">
        <v>0</v>
      </c>
      <c r="E35" s="53">
        <v>0</v>
      </c>
      <c r="F35" s="53">
        <v>0</v>
      </c>
      <c r="G35" s="53">
        <v>0</v>
      </c>
      <c r="H35" s="53">
        <v>1179</v>
      </c>
      <c r="I35" s="68">
        <v>74032</v>
      </c>
      <c r="J35" s="16">
        <v>0</v>
      </c>
      <c r="K35" s="17">
        <v>72853</v>
      </c>
      <c r="L35" s="17">
        <v>0</v>
      </c>
      <c r="M35" s="17">
        <v>0</v>
      </c>
      <c r="N35" s="17">
        <v>0</v>
      </c>
      <c r="O35" s="17">
        <v>0</v>
      </c>
      <c r="P35" s="17">
        <v>0</v>
      </c>
      <c r="Q35" s="12">
        <v>72853</v>
      </c>
      <c r="R35" s="16">
        <v>0</v>
      </c>
      <c r="S35" s="17">
        <v>0</v>
      </c>
      <c r="T35" s="17">
        <v>0</v>
      </c>
      <c r="U35" s="17">
        <v>0</v>
      </c>
      <c r="V35" s="17">
        <v>0</v>
      </c>
      <c r="W35" s="17">
        <v>0</v>
      </c>
      <c r="X35" s="17">
        <v>0</v>
      </c>
      <c r="Y35" s="12">
        <v>0</v>
      </c>
      <c r="Z35" s="16">
        <v>0</v>
      </c>
      <c r="AA35" s="17">
        <v>0</v>
      </c>
      <c r="AB35" s="17">
        <v>0</v>
      </c>
      <c r="AC35" s="17">
        <v>0</v>
      </c>
      <c r="AD35" s="17">
        <v>0</v>
      </c>
      <c r="AE35" s="17">
        <v>0</v>
      </c>
      <c r="AF35" s="17">
        <v>1179</v>
      </c>
      <c r="AG35" s="12">
        <v>1179</v>
      </c>
      <c r="AH35" s="16">
        <v>0</v>
      </c>
      <c r="AI35" s="17">
        <v>0</v>
      </c>
      <c r="AJ35" s="17">
        <v>0</v>
      </c>
      <c r="AK35" s="17">
        <v>0</v>
      </c>
      <c r="AL35" s="17">
        <v>0</v>
      </c>
      <c r="AM35" s="17">
        <v>0</v>
      </c>
      <c r="AN35" s="17">
        <v>0</v>
      </c>
      <c r="AO35" s="12">
        <v>0</v>
      </c>
      <c r="AP35" s="16">
        <v>0</v>
      </c>
      <c r="AQ35" s="17">
        <v>0</v>
      </c>
      <c r="AR35" s="17">
        <v>0</v>
      </c>
      <c r="AS35" s="17">
        <v>0</v>
      </c>
      <c r="AT35" s="17">
        <v>0</v>
      </c>
      <c r="AU35" s="17">
        <v>0</v>
      </c>
      <c r="AV35" s="17">
        <v>0</v>
      </c>
      <c r="AW35" s="12">
        <v>0</v>
      </c>
      <c r="AX35" s="16">
        <v>0</v>
      </c>
      <c r="AY35" s="17">
        <v>0</v>
      </c>
      <c r="AZ35" s="17">
        <v>0</v>
      </c>
      <c r="BA35" s="17">
        <v>0</v>
      </c>
      <c r="BB35" s="17">
        <v>0</v>
      </c>
      <c r="BC35" s="17">
        <v>0</v>
      </c>
      <c r="BD35" s="17">
        <v>0</v>
      </c>
      <c r="BE35" s="12">
        <v>0</v>
      </c>
      <c r="BF35" s="16">
        <v>0</v>
      </c>
      <c r="BG35" s="17">
        <v>0</v>
      </c>
      <c r="BH35" s="17">
        <v>0</v>
      </c>
      <c r="BI35" s="17">
        <v>0</v>
      </c>
      <c r="BJ35" s="17">
        <v>0</v>
      </c>
      <c r="BK35" s="17">
        <v>0</v>
      </c>
      <c r="BL35" s="17">
        <v>0</v>
      </c>
      <c r="BM35" s="12">
        <v>0</v>
      </c>
      <c r="BN35" s="16">
        <v>0</v>
      </c>
      <c r="BO35" s="17">
        <v>0</v>
      </c>
      <c r="BP35" s="17">
        <v>0</v>
      </c>
      <c r="BQ35" s="17">
        <v>0</v>
      </c>
      <c r="BR35" s="17">
        <v>0</v>
      </c>
      <c r="BS35" s="17">
        <v>0</v>
      </c>
      <c r="BT35" s="17">
        <v>0</v>
      </c>
      <c r="BU35" s="12">
        <v>0</v>
      </c>
    </row>
    <row r="36" spans="1:73" x14ac:dyDescent="0.25">
      <c r="A36" s="4" t="s">
        <v>27</v>
      </c>
      <c r="B36" s="67">
        <v>219979.33000000002</v>
      </c>
      <c r="C36" s="53">
        <v>776473</v>
      </c>
      <c r="D36" s="53">
        <v>55363.64</v>
      </c>
      <c r="E36" s="53">
        <v>0</v>
      </c>
      <c r="F36" s="53">
        <v>0</v>
      </c>
      <c r="G36" s="53">
        <v>0</v>
      </c>
      <c r="H36" s="53">
        <v>49185.59</v>
      </c>
      <c r="I36" s="68">
        <v>1101001.5599999998</v>
      </c>
      <c r="J36" s="16">
        <v>0</v>
      </c>
      <c r="K36" s="17">
        <v>697440</v>
      </c>
      <c r="L36" s="17">
        <v>55363.64</v>
      </c>
      <c r="M36" s="17">
        <v>0</v>
      </c>
      <c r="N36" s="17">
        <v>0</v>
      </c>
      <c r="O36" s="17">
        <v>0</v>
      </c>
      <c r="P36" s="17">
        <v>1500</v>
      </c>
      <c r="Q36" s="12">
        <v>754303.64</v>
      </c>
      <c r="R36" s="16">
        <v>168115.25</v>
      </c>
      <c r="S36" s="17">
        <v>0</v>
      </c>
      <c r="T36" s="17">
        <v>0</v>
      </c>
      <c r="U36" s="17">
        <v>0</v>
      </c>
      <c r="V36" s="17">
        <v>0</v>
      </c>
      <c r="W36" s="17">
        <v>0</v>
      </c>
      <c r="X36" s="17">
        <v>-30796.45</v>
      </c>
      <c r="Y36" s="12">
        <v>137318.79999999999</v>
      </c>
      <c r="Z36" s="16">
        <v>0</v>
      </c>
      <c r="AA36" s="17">
        <v>0</v>
      </c>
      <c r="AB36" s="17">
        <v>0</v>
      </c>
      <c r="AC36" s="17">
        <v>0</v>
      </c>
      <c r="AD36" s="17">
        <v>0</v>
      </c>
      <c r="AE36" s="17">
        <v>0</v>
      </c>
      <c r="AF36" s="17">
        <v>25507.279999999999</v>
      </c>
      <c r="AG36" s="12">
        <v>25507.279999999999</v>
      </c>
      <c r="AH36" s="16">
        <v>0</v>
      </c>
      <c r="AI36" s="17">
        <v>79033</v>
      </c>
      <c r="AJ36" s="17">
        <v>0</v>
      </c>
      <c r="AK36" s="17">
        <v>0</v>
      </c>
      <c r="AL36" s="17">
        <v>0</v>
      </c>
      <c r="AM36" s="17">
        <v>0</v>
      </c>
      <c r="AN36" s="17">
        <v>0</v>
      </c>
      <c r="AO36" s="12">
        <v>79033</v>
      </c>
      <c r="AP36" s="16">
        <v>51503.7</v>
      </c>
      <c r="AQ36" s="17">
        <v>0</v>
      </c>
      <c r="AR36" s="17">
        <v>0</v>
      </c>
      <c r="AS36" s="17">
        <v>0</v>
      </c>
      <c r="AT36" s="17">
        <v>0</v>
      </c>
      <c r="AU36" s="17">
        <v>0</v>
      </c>
      <c r="AV36" s="17">
        <v>0</v>
      </c>
      <c r="AW36" s="12">
        <v>51503.7</v>
      </c>
      <c r="AX36" s="16">
        <v>0</v>
      </c>
      <c r="AY36" s="17">
        <v>0</v>
      </c>
      <c r="AZ36" s="17">
        <v>0</v>
      </c>
      <c r="BA36" s="17">
        <v>0</v>
      </c>
      <c r="BB36" s="17">
        <v>0</v>
      </c>
      <c r="BC36" s="17">
        <v>0</v>
      </c>
      <c r="BD36" s="17">
        <v>0</v>
      </c>
      <c r="BE36" s="12">
        <v>0</v>
      </c>
      <c r="BF36" s="16">
        <v>0</v>
      </c>
      <c r="BG36" s="17">
        <v>0</v>
      </c>
      <c r="BH36" s="17">
        <v>0</v>
      </c>
      <c r="BI36" s="17">
        <v>0</v>
      </c>
      <c r="BJ36" s="17">
        <v>0</v>
      </c>
      <c r="BK36" s="17">
        <v>0</v>
      </c>
      <c r="BL36" s="17">
        <v>0</v>
      </c>
      <c r="BM36" s="12">
        <v>0</v>
      </c>
      <c r="BN36" s="16">
        <v>360.38</v>
      </c>
      <c r="BO36" s="17">
        <v>0</v>
      </c>
      <c r="BP36" s="17">
        <v>0</v>
      </c>
      <c r="BQ36" s="17">
        <v>0</v>
      </c>
      <c r="BR36" s="17">
        <v>0</v>
      </c>
      <c r="BS36" s="17">
        <v>0</v>
      </c>
      <c r="BT36" s="17">
        <v>52974.76</v>
      </c>
      <c r="BU36" s="12">
        <v>53335.14</v>
      </c>
    </row>
    <row r="37" spans="1:73" x14ac:dyDescent="0.25">
      <c r="A37" s="4" t="s">
        <v>28</v>
      </c>
      <c r="B37" s="67">
        <v>167</v>
      </c>
      <c r="C37" s="53">
        <v>54345</v>
      </c>
      <c r="D37" s="53">
        <v>0</v>
      </c>
      <c r="E37" s="53">
        <v>0</v>
      </c>
      <c r="F37" s="53">
        <v>0</v>
      </c>
      <c r="G37" s="53">
        <v>103301</v>
      </c>
      <c r="H37" s="53">
        <v>0</v>
      </c>
      <c r="I37" s="68">
        <v>157813</v>
      </c>
      <c r="J37" s="16">
        <v>56</v>
      </c>
      <c r="K37" s="17">
        <v>0</v>
      </c>
      <c r="L37" s="17">
        <v>0</v>
      </c>
      <c r="M37" s="17">
        <v>0</v>
      </c>
      <c r="N37" s="17">
        <v>0</v>
      </c>
      <c r="O37" s="17">
        <v>100000</v>
      </c>
      <c r="P37" s="17">
        <v>0</v>
      </c>
      <c r="Q37" s="12">
        <v>100056</v>
      </c>
      <c r="R37" s="16">
        <v>0</v>
      </c>
      <c r="S37" s="17">
        <v>0</v>
      </c>
      <c r="T37" s="17">
        <v>0</v>
      </c>
      <c r="U37" s="17">
        <v>0</v>
      </c>
      <c r="V37" s="17">
        <v>0</v>
      </c>
      <c r="W37" s="17">
        <v>0</v>
      </c>
      <c r="X37" s="17">
        <v>0</v>
      </c>
      <c r="Y37" s="12">
        <v>0</v>
      </c>
      <c r="Z37" s="16">
        <v>12</v>
      </c>
      <c r="AA37" s="17">
        <v>0</v>
      </c>
      <c r="AB37" s="17">
        <v>0</v>
      </c>
      <c r="AC37" s="17">
        <v>0</v>
      </c>
      <c r="AD37" s="17">
        <v>0</v>
      </c>
      <c r="AE37" s="17">
        <v>3301</v>
      </c>
      <c r="AF37" s="17">
        <v>0</v>
      </c>
      <c r="AG37" s="12">
        <v>3313</v>
      </c>
      <c r="AH37" s="16">
        <v>99</v>
      </c>
      <c r="AI37" s="17">
        <v>54345</v>
      </c>
      <c r="AJ37" s="17">
        <v>0</v>
      </c>
      <c r="AK37" s="17">
        <v>0</v>
      </c>
      <c r="AL37" s="17">
        <v>0</v>
      </c>
      <c r="AM37" s="17">
        <v>0</v>
      </c>
      <c r="AN37" s="17">
        <v>0</v>
      </c>
      <c r="AO37" s="12">
        <v>54444</v>
      </c>
      <c r="AP37" s="16">
        <v>0</v>
      </c>
      <c r="AQ37" s="17">
        <v>0</v>
      </c>
      <c r="AR37" s="17">
        <v>0</v>
      </c>
      <c r="AS37" s="17">
        <v>0</v>
      </c>
      <c r="AT37" s="17">
        <v>0</v>
      </c>
      <c r="AU37" s="17">
        <v>0</v>
      </c>
      <c r="AV37" s="17">
        <v>0</v>
      </c>
      <c r="AW37" s="12">
        <v>0</v>
      </c>
      <c r="AX37" s="16">
        <v>0</v>
      </c>
      <c r="AY37" s="17">
        <v>0</v>
      </c>
      <c r="AZ37" s="17">
        <v>0</v>
      </c>
      <c r="BA37" s="17">
        <v>0</v>
      </c>
      <c r="BB37" s="17">
        <v>0</v>
      </c>
      <c r="BC37" s="17">
        <v>0</v>
      </c>
      <c r="BD37" s="17">
        <v>0</v>
      </c>
      <c r="BE37" s="12">
        <v>0</v>
      </c>
      <c r="BF37" s="16">
        <v>0</v>
      </c>
      <c r="BG37" s="17">
        <v>0</v>
      </c>
      <c r="BH37" s="17">
        <v>0</v>
      </c>
      <c r="BI37" s="17">
        <v>0</v>
      </c>
      <c r="BJ37" s="17">
        <v>0</v>
      </c>
      <c r="BK37" s="17">
        <v>0</v>
      </c>
      <c r="BL37" s="17">
        <v>0</v>
      </c>
      <c r="BM37" s="12">
        <v>0</v>
      </c>
      <c r="BN37" s="16">
        <v>0</v>
      </c>
      <c r="BO37" s="17">
        <v>0</v>
      </c>
      <c r="BP37" s="17">
        <v>0</v>
      </c>
      <c r="BQ37" s="17">
        <v>0</v>
      </c>
      <c r="BR37" s="17">
        <v>0</v>
      </c>
      <c r="BS37" s="17">
        <v>0</v>
      </c>
      <c r="BT37" s="17">
        <v>0</v>
      </c>
      <c r="BU37" s="12">
        <v>0</v>
      </c>
    </row>
    <row r="38" spans="1:73" x14ac:dyDescent="0.25">
      <c r="A38" s="4" t="s">
        <v>29</v>
      </c>
      <c r="B38" s="67">
        <v>0</v>
      </c>
      <c r="C38" s="53">
        <v>0</v>
      </c>
      <c r="D38" s="53">
        <v>54096</v>
      </c>
      <c r="E38" s="53">
        <v>0</v>
      </c>
      <c r="F38" s="53">
        <v>0</v>
      </c>
      <c r="G38" s="53">
        <v>38636</v>
      </c>
      <c r="H38" s="53">
        <v>0</v>
      </c>
      <c r="I38" s="68">
        <v>92732</v>
      </c>
      <c r="J38" s="16">
        <v>0</v>
      </c>
      <c r="K38" s="17">
        <v>0</v>
      </c>
      <c r="L38" s="17">
        <v>54096</v>
      </c>
      <c r="M38" s="17">
        <v>0</v>
      </c>
      <c r="N38" s="17">
        <v>0</v>
      </c>
      <c r="O38" s="17">
        <v>38636</v>
      </c>
      <c r="P38" s="17">
        <v>0</v>
      </c>
      <c r="Q38" s="12">
        <v>92732</v>
      </c>
      <c r="R38" s="16">
        <v>0</v>
      </c>
      <c r="S38" s="17">
        <v>0</v>
      </c>
      <c r="T38" s="17">
        <v>0</v>
      </c>
      <c r="U38" s="17">
        <v>0</v>
      </c>
      <c r="V38" s="17">
        <v>0</v>
      </c>
      <c r="W38" s="17">
        <v>0</v>
      </c>
      <c r="X38" s="17">
        <v>0</v>
      </c>
      <c r="Y38" s="12">
        <v>0</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c r="BF38" s="16">
        <v>0</v>
      </c>
      <c r="BG38" s="17">
        <v>0</v>
      </c>
      <c r="BH38" s="17">
        <v>0</v>
      </c>
      <c r="BI38" s="17">
        <v>0</v>
      </c>
      <c r="BJ38" s="17">
        <v>0</v>
      </c>
      <c r="BK38" s="17">
        <v>0</v>
      </c>
      <c r="BL38" s="17">
        <v>0</v>
      </c>
      <c r="BM38" s="12">
        <v>0</v>
      </c>
      <c r="BN38" s="16">
        <v>0</v>
      </c>
      <c r="BO38" s="17">
        <v>0</v>
      </c>
      <c r="BP38" s="17">
        <v>0</v>
      </c>
      <c r="BQ38" s="17">
        <v>0</v>
      </c>
      <c r="BR38" s="17">
        <v>0</v>
      </c>
      <c r="BS38" s="17">
        <v>0</v>
      </c>
      <c r="BT38" s="17">
        <v>0</v>
      </c>
      <c r="BU38" s="12">
        <v>0</v>
      </c>
    </row>
    <row r="39" spans="1:73" x14ac:dyDescent="0.25">
      <c r="A39" s="4" t="s">
        <v>30</v>
      </c>
      <c r="B39" s="67">
        <v>15772</v>
      </c>
      <c r="C39" s="53">
        <v>25706</v>
      </c>
      <c r="D39" s="53">
        <v>123970</v>
      </c>
      <c r="E39" s="53">
        <v>0</v>
      </c>
      <c r="F39" s="53">
        <v>0</v>
      </c>
      <c r="G39" s="53">
        <v>0</v>
      </c>
      <c r="H39" s="53">
        <v>0</v>
      </c>
      <c r="I39" s="68">
        <v>165448</v>
      </c>
      <c r="J39" s="16">
        <v>0</v>
      </c>
      <c r="K39" s="17">
        <v>25706</v>
      </c>
      <c r="L39" s="17">
        <v>0</v>
      </c>
      <c r="M39" s="17">
        <v>0</v>
      </c>
      <c r="N39" s="17">
        <v>0</v>
      </c>
      <c r="O39" s="17">
        <v>0</v>
      </c>
      <c r="P39" s="17">
        <v>0</v>
      </c>
      <c r="Q39" s="12">
        <v>25706</v>
      </c>
      <c r="R39" s="16">
        <v>15772</v>
      </c>
      <c r="S39" s="17">
        <v>0</v>
      </c>
      <c r="T39" s="17">
        <v>0</v>
      </c>
      <c r="U39" s="17">
        <v>0</v>
      </c>
      <c r="V39" s="17">
        <v>0</v>
      </c>
      <c r="W39" s="17">
        <v>0</v>
      </c>
      <c r="X39" s="17">
        <v>0</v>
      </c>
      <c r="Y39" s="12">
        <v>15772</v>
      </c>
      <c r="Z39" s="16">
        <v>0</v>
      </c>
      <c r="AA39" s="17">
        <v>0</v>
      </c>
      <c r="AB39" s="17">
        <v>0</v>
      </c>
      <c r="AC39" s="17">
        <v>0</v>
      </c>
      <c r="AD39" s="17">
        <v>0</v>
      </c>
      <c r="AE39" s="17">
        <v>0</v>
      </c>
      <c r="AF39" s="17">
        <v>0</v>
      </c>
      <c r="AG39" s="12">
        <v>0</v>
      </c>
      <c r="AH39" s="16">
        <v>0</v>
      </c>
      <c r="AI39" s="17">
        <v>0</v>
      </c>
      <c r="AJ39" s="17">
        <v>123970</v>
      </c>
      <c r="AK39" s="17">
        <v>0</v>
      </c>
      <c r="AL39" s="17">
        <v>0</v>
      </c>
      <c r="AM39" s="17">
        <v>0</v>
      </c>
      <c r="AN39" s="17">
        <v>0</v>
      </c>
      <c r="AO39" s="12">
        <v>123970</v>
      </c>
      <c r="AP39" s="16">
        <v>0</v>
      </c>
      <c r="AQ39" s="17">
        <v>0</v>
      </c>
      <c r="AR39" s="17">
        <v>0</v>
      </c>
      <c r="AS39" s="17">
        <v>0</v>
      </c>
      <c r="AT39" s="17">
        <v>0</v>
      </c>
      <c r="AU39" s="17">
        <v>0</v>
      </c>
      <c r="AV39" s="17">
        <v>0</v>
      </c>
      <c r="AW39" s="12">
        <v>0</v>
      </c>
      <c r="AX39" s="16">
        <v>0</v>
      </c>
      <c r="AY39" s="17">
        <v>0</v>
      </c>
      <c r="AZ39" s="17">
        <v>0</v>
      </c>
      <c r="BA39" s="17">
        <v>0</v>
      </c>
      <c r="BB39" s="17">
        <v>0</v>
      </c>
      <c r="BC39" s="17">
        <v>0</v>
      </c>
      <c r="BD39" s="17">
        <v>0</v>
      </c>
      <c r="BE39" s="12">
        <v>0</v>
      </c>
      <c r="BF39" s="16">
        <v>0</v>
      </c>
      <c r="BG39" s="17">
        <v>0</v>
      </c>
      <c r="BH39" s="17">
        <v>0</v>
      </c>
      <c r="BI39" s="17">
        <v>0</v>
      </c>
      <c r="BJ39" s="17">
        <v>0</v>
      </c>
      <c r="BK39" s="17">
        <v>0</v>
      </c>
      <c r="BL39" s="17">
        <v>0</v>
      </c>
      <c r="BM39" s="12">
        <v>0</v>
      </c>
      <c r="BN39" s="16">
        <v>0</v>
      </c>
      <c r="BO39" s="17">
        <v>0</v>
      </c>
      <c r="BP39" s="17">
        <v>0</v>
      </c>
      <c r="BQ39" s="17">
        <v>0</v>
      </c>
      <c r="BR39" s="17">
        <v>0</v>
      </c>
      <c r="BS39" s="17">
        <v>0</v>
      </c>
      <c r="BT39" s="17">
        <v>0</v>
      </c>
      <c r="BU39" s="12">
        <v>0</v>
      </c>
    </row>
    <row r="40" spans="1:73" x14ac:dyDescent="0.25">
      <c r="A40" s="4" t="s">
        <v>31</v>
      </c>
      <c r="B40" s="67">
        <v>4770</v>
      </c>
      <c r="C40" s="53">
        <v>0</v>
      </c>
      <c r="D40" s="53">
        <v>0</v>
      </c>
      <c r="E40" s="53">
        <v>0</v>
      </c>
      <c r="F40" s="53">
        <v>0</v>
      </c>
      <c r="G40" s="53">
        <v>0</v>
      </c>
      <c r="H40" s="53">
        <v>0</v>
      </c>
      <c r="I40" s="68">
        <v>4770</v>
      </c>
      <c r="J40" s="16">
        <v>0</v>
      </c>
      <c r="K40" s="17">
        <v>0</v>
      </c>
      <c r="L40" s="17">
        <v>0</v>
      </c>
      <c r="M40" s="17">
        <v>0</v>
      </c>
      <c r="N40" s="17">
        <v>0</v>
      </c>
      <c r="O40" s="17">
        <v>0</v>
      </c>
      <c r="P40" s="17">
        <v>0</v>
      </c>
      <c r="Q40" s="12">
        <v>0</v>
      </c>
      <c r="R40" s="16">
        <v>4770</v>
      </c>
      <c r="S40" s="17">
        <v>0</v>
      </c>
      <c r="T40" s="17">
        <v>0</v>
      </c>
      <c r="U40" s="17">
        <v>0</v>
      </c>
      <c r="V40" s="17">
        <v>0</v>
      </c>
      <c r="W40" s="17">
        <v>0</v>
      </c>
      <c r="X40" s="17">
        <v>0</v>
      </c>
      <c r="Y40" s="12">
        <v>4770</v>
      </c>
      <c r="Z40" s="16">
        <v>0</v>
      </c>
      <c r="AA40" s="17">
        <v>0</v>
      </c>
      <c r="AB40" s="17">
        <v>0</v>
      </c>
      <c r="AC40" s="17">
        <v>0</v>
      </c>
      <c r="AD40" s="17">
        <v>0</v>
      </c>
      <c r="AE40" s="17">
        <v>0</v>
      </c>
      <c r="AF40" s="17">
        <v>0</v>
      </c>
      <c r="AG40" s="12">
        <v>0</v>
      </c>
      <c r="AH40" s="16">
        <v>0</v>
      </c>
      <c r="AI40" s="17">
        <v>0</v>
      </c>
      <c r="AJ40" s="17">
        <v>0</v>
      </c>
      <c r="AK40" s="17">
        <v>0</v>
      </c>
      <c r="AL40" s="17">
        <v>0</v>
      </c>
      <c r="AM40" s="17">
        <v>0</v>
      </c>
      <c r="AN40" s="17">
        <v>0</v>
      </c>
      <c r="AO40" s="12">
        <v>0</v>
      </c>
      <c r="AP40" s="16">
        <v>0</v>
      </c>
      <c r="AQ40" s="17">
        <v>0</v>
      </c>
      <c r="AR40" s="17">
        <v>0</v>
      </c>
      <c r="AS40" s="17">
        <v>0</v>
      </c>
      <c r="AT40" s="17">
        <v>0</v>
      </c>
      <c r="AU40" s="17">
        <v>0</v>
      </c>
      <c r="AV40" s="17">
        <v>0</v>
      </c>
      <c r="AW40" s="12">
        <v>0</v>
      </c>
      <c r="AX40" s="16">
        <v>0</v>
      </c>
      <c r="AY40" s="17">
        <v>0</v>
      </c>
      <c r="AZ40" s="17">
        <v>0</v>
      </c>
      <c r="BA40" s="17">
        <v>0</v>
      </c>
      <c r="BB40" s="17">
        <v>0</v>
      </c>
      <c r="BC40" s="17">
        <v>0</v>
      </c>
      <c r="BD40" s="17">
        <v>0</v>
      </c>
      <c r="BE40" s="12">
        <v>0</v>
      </c>
      <c r="BF40" s="16">
        <v>0</v>
      </c>
      <c r="BG40" s="17">
        <v>0</v>
      </c>
      <c r="BH40" s="17">
        <v>0</v>
      </c>
      <c r="BI40" s="17">
        <v>0</v>
      </c>
      <c r="BJ40" s="17">
        <v>0</v>
      </c>
      <c r="BK40" s="17">
        <v>0</v>
      </c>
      <c r="BL40" s="17">
        <v>0</v>
      </c>
      <c r="BM40" s="12">
        <v>0</v>
      </c>
      <c r="BN40" s="16">
        <v>0</v>
      </c>
      <c r="BO40" s="17">
        <v>0</v>
      </c>
      <c r="BP40" s="17">
        <v>0</v>
      </c>
      <c r="BQ40" s="17">
        <v>0</v>
      </c>
      <c r="BR40" s="17">
        <v>0</v>
      </c>
      <c r="BS40" s="17">
        <v>0</v>
      </c>
      <c r="BT40" s="17">
        <v>0</v>
      </c>
      <c r="BU40" s="12">
        <v>0</v>
      </c>
    </row>
    <row r="41" spans="1:73" x14ac:dyDescent="0.25">
      <c r="A41" s="4" t="s">
        <v>32</v>
      </c>
      <c r="B41" s="67">
        <v>11824</v>
      </c>
      <c r="C41" s="53">
        <v>117880</v>
      </c>
      <c r="D41" s="53">
        <v>80000</v>
      </c>
      <c r="E41" s="53">
        <v>0</v>
      </c>
      <c r="F41" s="53">
        <v>0</v>
      </c>
      <c r="G41" s="53">
        <v>33049.760000000002</v>
      </c>
      <c r="H41" s="53">
        <v>11410</v>
      </c>
      <c r="I41" s="68">
        <v>254163.76</v>
      </c>
      <c r="J41" s="16">
        <v>9211</v>
      </c>
      <c r="K41" s="17">
        <v>117880</v>
      </c>
      <c r="L41" s="17">
        <v>80000</v>
      </c>
      <c r="M41" s="17">
        <v>0</v>
      </c>
      <c r="N41" s="17">
        <v>0</v>
      </c>
      <c r="O41" s="17">
        <v>0</v>
      </c>
      <c r="P41" s="17">
        <v>3000</v>
      </c>
      <c r="Q41" s="12">
        <v>210091</v>
      </c>
      <c r="R41" s="16">
        <v>2613</v>
      </c>
      <c r="S41" s="17">
        <v>0</v>
      </c>
      <c r="T41" s="17">
        <v>0</v>
      </c>
      <c r="U41" s="17">
        <v>0</v>
      </c>
      <c r="V41" s="17">
        <v>0</v>
      </c>
      <c r="W41" s="17">
        <v>-0.23999999999978172</v>
      </c>
      <c r="X41" s="17">
        <v>8410</v>
      </c>
      <c r="Y41" s="12">
        <v>11022.76</v>
      </c>
      <c r="Z41" s="16">
        <v>0</v>
      </c>
      <c r="AA41" s="17">
        <v>0</v>
      </c>
      <c r="AB41" s="17">
        <v>0</v>
      </c>
      <c r="AC41" s="17">
        <v>0</v>
      </c>
      <c r="AD41" s="17">
        <v>0</v>
      </c>
      <c r="AE41" s="17">
        <v>33050</v>
      </c>
      <c r="AF41" s="17">
        <v>0</v>
      </c>
      <c r="AG41" s="12">
        <v>33050</v>
      </c>
      <c r="AH41" s="16">
        <v>0</v>
      </c>
      <c r="AI41" s="17">
        <v>0</v>
      </c>
      <c r="AJ41" s="17">
        <v>0</v>
      </c>
      <c r="AK41" s="17">
        <v>0</v>
      </c>
      <c r="AL41" s="17">
        <v>0</v>
      </c>
      <c r="AM41" s="17">
        <v>0</v>
      </c>
      <c r="AN41" s="17">
        <v>0</v>
      </c>
      <c r="AO41" s="12">
        <v>0</v>
      </c>
      <c r="AP41" s="16">
        <v>0</v>
      </c>
      <c r="AQ41" s="17">
        <v>0</v>
      </c>
      <c r="AR41" s="17">
        <v>0</v>
      </c>
      <c r="AS41" s="17">
        <v>0</v>
      </c>
      <c r="AT41" s="17">
        <v>0</v>
      </c>
      <c r="AU41" s="17">
        <v>0</v>
      </c>
      <c r="AV41" s="17">
        <v>0</v>
      </c>
      <c r="AW41" s="12">
        <v>0</v>
      </c>
      <c r="AX41" s="16">
        <v>0</v>
      </c>
      <c r="AY41" s="17">
        <v>0</v>
      </c>
      <c r="AZ41" s="17">
        <v>0</v>
      </c>
      <c r="BA41" s="17">
        <v>0</v>
      </c>
      <c r="BB41" s="17">
        <v>0</v>
      </c>
      <c r="BC41" s="17">
        <v>0</v>
      </c>
      <c r="BD41" s="17">
        <v>0</v>
      </c>
      <c r="BE41" s="12">
        <v>0</v>
      </c>
      <c r="BF41" s="16">
        <v>0</v>
      </c>
      <c r="BG41" s="17">
        <v>0</v>
      </c>
      <c r="BH41" s="17">
        <v>0</v>
      </c>
      <c r="BI41" s="17">
        <v>0</v>
      </c>
      <c r="BJ41" s="17">
        <v>0</v>
      </c>
      <c r="BK41" s="17">
        <v>0</v>
      </c>
      <c r="BL41" s="17">
        <v>0</v>
      </c>
      <c r="BM41" s="12">
        <v>0</v>
      </c>
      <c r="BN41" s="16">
        <v>0</v>
      </c>
      <c r="BO41" s="17">
        <v>0</v>
      </c>
      <c r="BP41" s="17">
        <v>0</v>
      </c>
      <c r="BQ41" s="17">
        <v>0</v>
      </c>
      <c r="BR41" s="17">
        <v>0</v>
      </c>
      <c r="BS41" s="17">
        <v>0</v>
      </c>
      <c r="BT41" s="17">
        <v>0</v>
      </c>
      <c r="BU41" s="12">
        <v>0</v>
      </c>
    </row>
    <row r="42" spans="1:73" x14ac:dyDescent="0.25">
      <c r="A42" s="4" t="s">
        <v>33</v>
      </c>
      <c r="B42" s="67">
        <v>341844.82999999996</v>
      </c>
      <c r="C42" s="53">
        <v>10591</v>
      </c>
      <c r="D42" s="53">
        <v>0</v>
      </c>
      <c r="E42" s="53">
        <v>47845</v>
      </c>
      <c r="F42" s="53">
        <v>0</v>
      </c>
      <c r="G42" s="53">
        <v>404177.58999999997</v>
      </c>
      <c r="H42" s="53">
        <v>0</v>
      </c>
      <c r="I42" s="68">
        <v>804458.41999999993</v>
      </c>
      <c r="J42" s="16">
        <v>104171.56</v>
      </c>
      <c r="K42" s="17">
        <v>10591</v>
      </c>
      <c r="L42" s="17">
        <v>0</v>
      </c>
      <c r="M42" s="17">
        <v>47845</v>
      </c>
      <c r="N42" s="17">
        <v>0</v>
      </c>
      <c r="O42" s="17">
        <v>212659</v>
      </c>
      <c r="P42" s="17">
        <v>0</v>
      </c>
      <c r="Q42" s="12">
        <v>375266.56</v>
      </c>
      <c r="R42" s="16">
        <v>1020</v>
      </c>
      <c r="S42" s="17">
        <v>0</v>
      </c>
      <c r="T42" s="17">
        <v>0</v>
      </c>
      <c r="U42" s="17">
        <v>0</v>
      </c>
      <c r="V42" s="17">
        <v>0</v>
      </c>
      <c r="W42" s="17">
        <v>0</v>
      </c>
      <c r="X42" s="17">
        <v>0</v>
      </c>
      <c r="Y42" s="12">
        <v>1020</v>
      </c>
      <c r="Z42" s="16">
        <v>65972.5</v>
      </c>
      <c r="AA42" s="17">
        <v>0</v>
      </c>
      <c r="AB42" s="17">
        <v>0</v>
      </c>
      <c r="AC42" s="17">
        <v>0</v>
      </c>
      <c r="AD42" s="17">
        <v>0</v>
      </c>
      <c r="AE42" s="17">
        <v>0</v>
      </c>
      <c r="AF42" s="17">
        <v>0</v>
      </c>
      <c r="AG42" s="12">
        <v>65972.5</v>
      </c>
      <c r="AH42" s="16">
        <v>0</v>
      </c>
      <c r="AI42" s="17">
        <v>0</v>
      </c>
      <c r="AJ42" s="17">
        <v>0</v>
      </c>
      <c r="AK42" s="17">
        <v>0</v>
      </c>
      <c r="AL42" s="17">
        <v>0</v>
      </c>
      <c r="AM42" s="17">
        <v>0</v>
      </c>
      <c r="AN42" s="17">
        <v>0</v>
      </c>
      <c r="AO42" s="12">
        <v>0</v>
      </c>
      <c r="AP42" s="16">
        <v>0</v>
      </c>
      <c r="AQ42" s="17">
        <v>0</v>
      </c>
      <c r="AR42" s="17">
        <v>0</v>
      </c>
      <c r="AS42" s="17">
        <v>0</v>
      </c>
      <c r="AT42" s="17">
        <v>0</v>
      </c>
      <c r="AU42" s="17">
        <v>0</v>
      </c>
      <c r="AV42" s="17">
        <v>0</v>
      </c>
      <c r="AW42" s="12">
        <v>0</v>
      </c>
      <c r="AX42" s="16">
        <v>0</v>
      </c>
      <c r="AY42" s="17">
        <v>0</v>
      </c>
      <c r="AZ42" s="17">
        <v>0</v>
      </c>
      <c r="BA42" s="17">
        <v>0</v>
      </c>
      <c r="BB42" s="17">
        <v>0</v>
      </c>
      <c r="BC42" s="17">
        <v>0</v>
      </c>
      <c r="BD42" s="17">
        <v>0</v>
      </c>
      <c r="BE42" s="12">
        <v>0</v>
      </c>
      <c r="BF42" s="16">
        <v>0</v>
      </c>
      <c r="BG42" s="17">
        <v>0</v>
      </c>
      <c r="BH42" s="17">
        <v>0</v>
      </c>
      <c r="BI42" s="17">
        <v>0</v>
      </c>
      <c r="BJ42" s="17">
        <v>0</v>
      </c>
      <c r="BK42" s="17">
        <v>0</v>
      </c>
      <c r="BL42" s="17">
        <v>0</v>
      </c>
      <c r="BM42" s="12">
        <v>0</v>
      </c>
      <c r="BN42" s="16">
        <v>170680.77</v>
      </c>
      <c r="BO42" s="17">
        <v>0</v>
      </c>
      <c r="BP42" s="17">
        <v>0</v>
      </c>
      <c r="BQ42" s="17">
        <v>0</v>
      </c>
      <c r="BR42" s="17">
        <v>0</v>
      </c>
      <c r="BS42" s="17">
        <v>191518.59</v>
      </c>
      <c r="BT42" s="17">
        <v>0</v>
      </c>
      <c r="BU42" s="12">
        <v>362199.36</v>
      </c>
    </row>
    <row r="43" spans="1:73" x14ac:dyDescent="0.25">
      <c r="A43" s="4" t="s">
        <v>34</v>
      </c>
      <c r="B43" s="67">
        <v>22523</v>
      </c>
      <c r="C43" s="53">
        <v>39374</v>
      </c>
      <c r="D43" s="53">
        <v>62207</v>
      </c>
      <c r="E43" s="53">
        <v>36000</v>
      </c>
      <c r="F43" s="53">
        <v>0</v>
      </c>
      <c r="G43" s="53">
        <v>87079</v>
      </c>
      <c r="H43" s="53">
        <v>19786</v>
      </c>
      <c r="I43" s="68">
        <v>266969</v>
      </c>
      <c r="J43" s="16">
        <v>1199</v>
      </c>
      <c r="K43" s="17">
        <v>0</v>
      </c>
      <c r="L43" s="17">
        <v>62207</v>
      </c>
      <c r="M43" s="17">
        <v>0</v>
      </c>
      <c r="N43" s="17">
        <v>0</v>
      </c>
      <c r="O43" s="17">
        <v>0</v>
      </c>
      <c r="P43" s="17">
        <v>0</v>
      </c>
      <c r="Q43" s="12">
        <v>63406</v>
      </c>
      <c r="R43" s="16">
        <v>-1476</v>
      </c>
      <c r="S43" s="17">
        <v>39374</v>
      </c>
      <c r="T43" s="17">
        <v>0</v>
      </c>
      <c r="U43" s="17">
        <v>0</v>
      </c>
      <c r="V43" s="17">
        <v>0</v>
      </c>
      <c r="W43" s="17">
        <v>0</v>
      </c>
      <c r="X43" s="17">
        <v>0</v>
      </c>
      <c r="Y43" s="12">
        <v>37898</v>
      </c>
      <c r="Z43" s="16">
        <v>1641</v>
      </c>
      <c r="AA43" s="17">
        <v>0</v>
      </c>
      <c r="AB43" s="17">
        <v>0</v>
      </c>
      <c r="AC43" s="17">
        <v>36000</v>
      </c>
      <c r="AD43" s="17">
        <v>0</v>
      </c>
      <c r="AE43" s="17">
        <v>87079</v>
      </c>
      <c r="AF43" s="17">
        <v>0</v>
      </c>
      <c r="AG43" s="12">
        <v>124720</v>
      </c>
      <c r="AH43" s="16">
        <v>0</v>
      </c>
      <c r="AI43" s="17">
        <v>0</v>
      </c>
      <c r="AJ43" s="17">
        <v>0</v>
      </c>
      <c r="AK43" s="17">
        <v>0</v>
      </c>
      <c r="AL43" s="17">
        <v>0</v>
      </c>
      <c r="AM43" s="17">
        <v>0</v>
      </c>
      <c r="AN43" s="17">
        <v>0</v>
      </c>
      <c r="AO43" s="12">
        <v>0</v>
      </c>
      <c r="AP43" s="16">
        <v>21159</v>
      </c>
      <c r="AQ43" s="17">
        <v>0</v>
      </c>
      <c r="AR43" s="17">
        <v>0</v>
      </c>
      <c r="AS43" s="17">
        <v>0</v>
      </c>
      <c r="AT43" s="17">
        <v>0</v>
      </c>
      <c r="AU43" s="17">
        <v>0</v>
      </c>
      <c r="AV43" s="17">
        <v>0</v>
      </c>
      <c r="AW43" s="12">
        <v>21159</v>
      </c>
      <c r="AX43" s="16">
        <v>0</v>
      </c>
      <c r="AY43" s="17">
        <v>0</v>
      </c>
      <c r="AZ43" s="17">
        <v>0</v>
      </c>
      <c r="BA43" s="17">
        <v>0</v>
      </c>
      <c r="BB43" s="17">
        <v>0</v>
      </c>
      <c r="BC43" s="17">
        <v>0</v>
      </c>
      <c r="BD43" s="17">
        <v>0</v>
      </c>
      <c r="BE43" s="12">
        <v>0</v>
      </c>
      <c r="BF43" s="16">
        <v>0</v>
      </c>
      <c r="BG43" s="17">
        <v>0</v>
      </c>
      <c r="BH43" s="17">
        <v>0</v>
      </c>
      <c r="BI43" s="17">
        <v>0</v>
      </c>
      <c r="BJ43" s="17">
        <v>0</v>
      </c>
      <c r="BK43" s="17">
        <v>0</v>
      </c>
      <c r="BL43" s="17">
        <v>0</v>
      </c>
      <c r="BM43" s="12">
        <v>0</v>
      </c>
      <c r="BN43" s="16">
        <v>0</v>
      </c>
      <c r="BO43" s="17">
        <v>0</v>
      </c>
      <c r="BP43" s="17">
        <v>0</v>
      </c>
      <c r="BQ43" s="17">
        <v>0</v>
      </c>
      <c r="BR43" s="17">
        <v>0</v>
      </c>
      <c r="BS43" s="17">
        <v>0</v>
      </c>
      <c r="BT43" s="17">
        <v>19786</v>
      </c>
      <c r="BU43" s="12">
        <v>19786</v>
      </c>
    </row>
    <row r="44" spans="1:73" x14ac:dyDescent="0.25">
      <c r="A44" s="4" t="s">
        <v>35</v>
      </c>
      <c r="B44" s="67">
        <v>0</v>
      </c>
      <c r="C44" s="53">
        <v>0</v>
      </c>
      <c r="D44" s="53">
        <v>0</v>
      </c>
      <c r="E44" s="53">
        <v>0</v>
      </c>
      <c r="F44" s="53">
        <v>200000</v>
      </c>
      <c r="G44" s="53">
        <v>208028</v>
      </c>
      <c r="H44" s="53">
        <v>0</v>
      </c>
      <c r="I44" s="68">
        <v>408028</v>
      </c>
      <c r="J44" s="16">
        <v>0</v>
      </c>
      <c r="K44" s="17">
        <v>0</v>
      </c>
      <c r="L44" s="17">
        <v>0</v>
      </c>
      <c r="M44" s="17">
        <v>0</v>
      </c>
      <c r="N44" s="17">
        <v>0</v>
      </c>
      <c r="O44" s="17">
        <v>208028</v>
      </c>
      <c r="P44" s="17">
        <v>0</v>
      </c>
      <c r="Q44" s="12">
        <v>208028</v>
      </c>
      <c r="R44" s="16">
        <v>0</v>
      </c>
      <c r="S44" s="17">
        <v>0</v>
      </c>
      <c r="T44" s="17">
        <v>0</v>
      </c>
      <c r="U44" s="17">
        <v>0</v>
      </c>
      <c r="V44" s="17">
        <v>0</v>
      </c>
      <c r="W44" s="17">
        <v>0</v>
      </c>
      <c r="X44" s="17">
        <v>0</v>
      </c>
      <c r="Y44" s="12">
        <v>0</v>
      </c>
      <c r="Z44" s="16">
        <v>0</v>
      </c>
      <c r="AA44" s="17">
        <v>0</v>
      </c>
      <c r="AB44" s="17">
        <v>0</v>
      </c>
      <c r="AC44" s="17">
        <v>0</v>
      </c>
      <c r="AD44" s="17">
        <v>200000</v>
      </c>
      <c r="AE44" s="17">
        <v>0</v>
      </c>
      <c r="AF44" s="17">
        <v>0</v>
      </c>
      <c r="AG44" s="12">
        <v>200000</v>
      </c>
      <c r="AH44" s="16">
        <v>0</v>
      </c>
      <c r="AI44" s="17">
        <v>0</v>
      </c>
      <c r="AJ44" s="17">
        <v>0</v>
      </c>
      <c r="AK44" s="17">
        <v>0</v>
      </c>
      <c r="AL44" s="17">
        <v>0</v>
      </c>
      <c r="AM44" s="17">
        <v>0</v>
      </c>
      <c r="AN44" s="17">
        <v>0</v>
      </c>
      <c r="AO44" s="12">
        <v>0</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c r="BF44" s="16">
        <v>0</v>
      </c>
      <c r="BG44" s="17">
        <v>0</v>
      </c>
      <c r="BH44" s="17">
        <v>0</v>
      </c>
      <c r="BI44" s="17">
        <v>0</v>
      </c>
      <c r="BJ44" s="17">
        <v>0</v>
      </c>
      <c r="BK44" s="17">
        <v>0</v>
      </c>
      <c r="BL44" s="17">
        <v>0</v>
      </c>
      <c r="BM44" s="12">
        <v>0</v>
      </c>
      <c r="BN44" s="16">
        <v>0</v>
      </c>
      <c r="BO44" s="17">
        <v>0</v>
      </c>
      <c r="BP44" s="17">
        <v>0</v>
      </c>
      <c r="BQ44" s="17">
        <v>0</v>
      </c>
      <c r="BR44" s="17">
        <v>0</v>
      </c>
      <c r="BS44" s="17">
        <v>0</v>
      </c>
      <c r="BT44" s="17">
        <v>0</v>
      </c>
      <c r="BU44" s="12">
        <v>0</v>
      </c>
    </row>
    <row r="45" spans="1:73" x14ac:dyDescent="0.25">
      <c r="A45" s="4" t="s">
        <v>36</v>
      </c>
      <c r="B45" s="67">
        <v>292928</v>
      </c>
      <c r="C45" s="53">
        <v>0</v>
      </c>
      <c r="D45" s="53">
        <v>442000</v>
      </c>
      <c r="E45" s="53">
        <v>0</v>
      </c>
      <c r="F45" s="53">
        <v>0</v>
      </c>
      <c r="G45" s="53">
        <v>340990</v>
      </c>
      <c r="H45" s="53">
        <v>114757</v>
      </c>
      <c r="I45" s="68">
        <v>1190675</v>
      </c>
      <c r="J45" s="16">
        <v>38667</v>
      </c>
      <c r="K45" s="17">
        <v>0</v>
      </c>
      <c r="L45" s="17">
        <v>442000</v>
      </c>
      <c r="M45" s="17">
        <v>0</v>
      </c>
      <c r="N45" s="17">
        <v>0</v>
      </c>
      <c r="O45" s="17">
        <v>120984</v>
      </c>
      <c r="P45" s="17">
        <v>79049</v>
      </c>
      <c r="Q45" s="12">
        <v>680700</v>
      </c>
      <c r="R45" s="16">
        <v>4100</v>
      </c>
      <c r="S45" s="17">
        <v>0</v>
      </c>
      <c r="T45" s="17">
        <v>0</v>
      </c>
      <c r="U45" s="17">
        <v>0</v>
      </c>
      <c r="V45" s="17">
        <v>0</v>
      </c>
      <c r="W45" s="17">
        <v>0</v>
      </c>
      <c r="X45" s="17">
        <v>0</v>
      </c>
      <c r="Y45" s="12">
        <v>4100</v>
      </c>
      <c r="Z45" s="16">
        <v>0</v>
      </c>
      <c r="AA45" s="17">
        <v>0</v>
      </c>
      <c r="AB45" s="17">
        <v>0</v>
      </c>
      <c r="AC45" s="17">
        <v>0</v>
      </c>
      <c r="AD45" s="17">
        <v>0</v>
      </c>
      <c r="AE45" s="17">
        <v>220006</v>
      </c>
      <c r="AF45" s="17">
        <v>0</v>
      </c>
      <c r="AG45" s="12">
        <v>220006</v>
      </c>
      <c r="AH45" s="16">
        <v>0</v>
      </c>
      <c r="AI45" s="17">
        <v>0</v>
      </c>
      <c r="AJ45" s="17">
        <v>0</v>
      </c>
      <c r="AK45" s="17">
        <v>0</v>
      </c>
      <c r="AL45" s="17">
        <v>0</v>
      </c>
      <c r="AM45" s="17">
        <v>0</v>
      </c>
      <c r="AN45" s="17">
        <v>0</v>
      </c>
      <c r="AO45" s="12">
        <v>0</v>
      </c>
      <c r="AP45" s="16">
        <v>0</v>
      </c>
      <c r="AQ45" s="17">
        <v>0</v>
      </c>
      <c r="AR45" s="17">
        <v>0</v>
      </c>
      <c r="AS45" s="17">
        <v>0</v>
      </c>
      <c r="AT45" s="17">
        <v>0</v>
      </c>
      <c r="AU45" s="17">
        <v>0</v>
      </c>
      <c r="AV45" s="17">
        <v>0</v>
      </c>
      <c r="AW45" s="12">
        <v>0</v>
      </c>
      <c r="AX45" s="16">
        <v>0</v>
      </c>
      <c r="AY45" s="17">
        <v>0</v>
      </c>
      <c r="AZ45" s="17">
        <v>0</v>
      </c>
      <c r="BA45" s="17">
        <v>0</v>
      </c>
      <c r="BB45" s="17">
        <v>0</v>
      </c>
      <c r="BC45" s="17">
        <v>0</v>
      </c>
      <c r="BD45" s="17">
        <v>0</v>
      </c>
      <c r="BE45" s="12">
        <v>0</v>
      </c>
      <c r="BF45" s="16">
        <v>0</v>
      </c>
      <c r="BG45" s="17">
        <v>0</v>
      </c>
      <c r="BH45" s="17">
        <v>0</v>
      </c>
      <c r="BI45" s="17">
        <v>0</v>
      </c>
      <c r="BJ45" s="17">
        <v>0</v>
      </c>
      <c r="BK45" s="17">
        <v>0</v>
      </c>
      <c r="BL45" s="17">
        <v>0</v>
      </c>
      <c r="BM45" s="12">
        <v>0</v>
      </c>
      <c r="BN45" s="16">
        <v>250161</v>
      </c>
      <c r="BO45" s="17">
        <v>0</v>
      </c>
      <c r="BP45" s="17">
        <v>0</v>
      </c>
      <c r="BQ45" s="17">
        <v>0</v>
      </c>
      <c r="BR45" s="17">
        <v>0</v>
      </c>
      <c r="BS45" s="17">
        <v>0</v>
      </c>
      <c r="BT45" s="17">
        <v>35708</v>
      </c>
      <c r="BU45" s="12">
        <v>285869</v>
      </c>
    </row>
    <row r="46" spans="1:73" x14ac:dyDescent="0.25">
      <c r="A46" s="4" t="s">
        <v>37</v>
      </c>
      <c r="B46" s="67">
        <v>21254.47</v>
      </c>
      <c r="C46" s="53">
        <v>173715.05</v>
      </c>
      <c r="D46" s="53">
        <v>6465.7</v>
      </c>
      <c r="E46" s="53">
        <v>0</v>
      </c>
      <c r="F46" s="53">
        <v>0</v>
      </c>
      <c r="G46" s="53">
        <v>0</v>
      </c>
      <c r="H46" s="53">
        <v>19390.310000000001</v>
      </c>
      <c r="I46" s="68">
        <v>220825.53</v>
      </c>
      <c r="J46" s="16">
        <v>0</v>
      </c>
      <c r="K46" s="17">
        <v>173715.05</v>
      </c>
      <c r="L46" s="17">
        <v>3737.41</v>
      </c>
      <c r="M46" s="17">
        <v>0</v>
      </c>
      <c r="N46" s="17">
        <v>0</v>
      </c>
      <c r="O46" s="17">
        <v>0</v>
      </c>
      <c r="P46" s="17">
        <v>14731.37</v>
      </c>
      <c r="Q46" s="12">
        <v>192183.83</v>
      </c>
      <c r="R46" s="16">
        <v>21254.47</v>
      </c>
      <c r="S46" s="17">
        <v>0</v>
      </c>
      <c r="T46" s="17">
        <v>0</v>
      </c>
      <c r="U46" s="17">
        <v>0</v>
      </c>
      <c r="V46" s="17">
        <v>0</v>
      </c>
      <c r="W46" s="17">
        <v>0</v>
      </c>
      <c r="X46" s="17">
        <v>3257.64</v>
      </c>
      <c r="Y46" s="12">
        <v>24512.11</v>
      </c>
      <c r="Z46" s="16">
        <v>0</v>
      </c>
      <c r="AA46" s="17">
        <v>0</v>
      </c>
      <c r="AB46" s="17">
        <v>2728.29</v>
      </c>
      <c r="AC46" s="17">
        <v>0</v>
      </c>
      <c r="AD46" s="17">
        <v>0</v>
      </c>
      <c r="AE46" s="17">
        <v>0</v>
      </c>
      <c r="AF46" s="17">
        <v>0</v>
      </c>
      <c r="AG46" s="12">
        <v>2728.29</v>
      </c>
      <c r="AH46" s="16">
        <v>0</v>
      </c>
      <c r="AI46" s="17">
        <v>0</v>
      </c>
      <c r="AJ46" s="17">
        <v>0</v>
      </c>
      <c r="AK46" s="17">
        <v>0</v>
      </c>
      <c r="AL46" s="17">
        <v>0</v>
      </c>
      <c r="AM46" s="17">
        <v>0</v>
      </c>
      <c r="AN46" s="17">
        <v>0</v>
      </c>
      <c r="AO46" s="12">
        <v>0</v>
      </c>
      <c r="AP46" s="16">
        <v>0</v>
      </c>
      <c r="AQ46" s="17">
        <v>0</v>
      </c>
      <c r="AR46" s="17">
        <v>0</v>
      </c>
      <c r="AS46" s="17">
        <v>0</v>
      </c>
      <c r="AT46" s="17">
        <v>0</v>
      </c>
      <c r="AU46" s="17">
        <v>0</v>
      </c>
      <c r="AV46" s="17">
        <v>0</v>
      </c>
      <c r="AW46" s="12">
        <v>0</v>
      </c>
      <c r="AX46" s="16">
        <v>0</v>
      </c>
      <c r="AY46" s="17">
        <v>0</v>
      </c>
      <c r="AZ46" s="17">
        <v>0</v>
      </c>
      <c r="BA46" s="17">
        <v>0</v>
      </c>
      <c r="BB46" s="17">
        <v>0</v>
      </c>
      <c r="BC46" s="17">
        <v>0</v>
      </c>
      <c r="BD46" s="17">
        <v>0</v>
      </c>
      <c r="BE46" s="12">
        <v>0</v>
      </c>
      <c r="BF46" s="16">
        <v>0</v>
      </c>
      <c r="BG46" s="17">
        <v>0</v>
      </c>
      <c r="BH46" s="17">
        <v>0</v>
      </c>
      <c r="BI46" s="17">
        <v>0</v>
      </c>
      <c r="BJ46" s="17">
        <v>0</v>
      </c>
      <c r="BK46" s="17">
        <v>0</v>
      </c>
      <c r="BL46" s="17">
        <v>0</v>
      </c>
      <c r="BM46" s="12">
        <v>0</v>
      </c>
      <c r="BN46" s="16">
        <v>0</v>
      </c>
      <c r="BO46" s="17">
        <v>0</v>
      </c>
      <c r="BP46" s="17">
        <v>0</v>
      </c>
      <c r="BQ46" s="17">
        <v>0</v>
      </c>
      <c r="BR46" s="17">
        <v>0</v>
      </c>
      <c r="BS46" s="17">
        <v>0</v>
      </c>
      <c r="BT46" s="17">
        <v>1401.3</v>
      </c>
      <c r="BU46" s="12">
        <v>1401.3</v>
      </c>
    </row>
    <row r="47" spans="1:73" x14ac:dyDescent="0.25">
      <c r="A47" s="4" t="s">
        <v>38</v>
      </c>
      <c r="B47" s="67">
        <v>122034.66</v>
      </c>
      <c r="C47" s="53">
        <v>170275.32</v>
      </c>
      <c r="D47" s="53">
        <v>29246</v>
      </c>
      <c r="E47" s="53">
        <v>0</v>
      </c>
      <c r="F47" s="53">
        <v>0</v>
      </c>
      <c r="G47" s="53">
        <v>130931</v>
      </c>
      <c r="H47" s="53">
        <v>0</v>
      </c>
      <c r="I47" s="68">
        <v>452486.98000000004</v>
      </c>
      <c r="J47" s="16">
        <v>0</v>
      </c>
      <c r="K47" s="17">
        <v>0</v>
      </c>
      <c r="L47" s="17">
        <v>0</v>
      </c>
      <c r="M47" s="17">
        <v>0</v>
      </c>
      <c r="N47" s="17">
        <v>0</v>
      </c>
      <c r="O47" s="17">
        <v>0</v>
      </c>
      <c r="P47" s="17">
        <v>0</v>
      </c>
      <c r="Q47" s="12">
        <v>0</v>
      </c>
      <c r="R47" s="16">
        <v>3742.93</v>
      </c>
      <c r="S47" s="17">
        <v>0</v>
      </c>
      <c r="T47" s="17">
        <v>29246</v>
      </c>
      <c r="U47" s="17">
        <v>0</v>
      </c>
      <c r="V47" s="17">
        <v>0</v>
      </c>
      <c r="W47" s="17">
        <v>0</v>
      </c>
      <c r="X47" s="17">
        <v>0</v>
      </c>
      <c r="Y47" s="12">
        <v>32988.93</v>
      </c>
      <c r="Z47" s="16">
        <v>82235.460000000006</v>
      </c>
      <c r="AA47" s="17">
        <v>0</v>
      </c>
      <c r="AB47" s="17">
        <v>0</v>
      </c>
      <c r="AC47" s="17">
        <v>0</v>
      </c>
      <c r="AD47" s="17">
        <v>0</v>
      </c>
      <c r="AE47" s="17">
        <v>0</v>
      </c>
      <c r="AF47" s="17">
        <v>0</v>
      </c>
      <c r="AG47" s="12">
        <v>82235.460000000006</v>
      </c>
      <c r="AH47" s="16">
        <v>0</v>
      </c>
      <c r="AI47" s="17">
        <v>125000</v>
      </c>
      <c r="AJ47" s="17">
        <v>0</v>
      </c>
      <c r="AK47" s="17">
        <v>0</v>
      </c>
      <c r="AL47" s="17">
        <v>0</v>
      </c>
      <c r="AM47" s="17">
        <v>0</v>
      </c>
      <c r="AN47" s="17">
        <v>0</v>
      </c>
      <c r="AO47" s="12">
        <v>125000</v>
      </c>
      <c r="AP47" s="16">
        <v>12958.64</v>
      </c>
      <c r="AQ47" s="17">
        <v>0</v>
      </c>
      <c r="AR47" s="17">
        <v>0</v>
      </c>
      <c r="AS47" s="17">
        <v>0</v>
      </c>
      <c r="AT47" s="17">
        <v>0</v>
      </c>
      <c r="AU47" s="17">
        <v>0</v>
      </c>
      <c r="AV47" s="17">
        <v>0</v>
      </c>
      <c r="AW47" s="12">
        <v>12958.64</v>
      </c>
      <c r="AX47" s="16">
        <v>0</v>
      </c>
      <c r="AY47" s="17">
        <v>0</v>
      </c>
      <c r="AZ47" s="17">
        <v>0</v>
      </c>
      <c r="BA47" s="17">
        <v>0</v>
      </c>
      <c r="BB47" s="17">
        <v>0</v>
      </c>
      <c r="BC47" s="17">
        <v>0</v>
      </c>
      <c r="BD47" s="17">
        <v>0</v>
      </c>
      <c r="BE47" s="12">
        <v>0</v>
      </c>
      <c r="BF47" s="16">
        <v>0</v>
      </c>
      <c r="BG47" s="17">
        <v>0</v>
      </c>
      <c r="BH47" s="17">
        <v>0</v>
      </c>
      <c r="BI47" s="17">
        <v>0</v>
      </c>
      <c r="BJ47" s="17">
        <v>0</v>
      </c>
      <c r="BK47" s="17">
        <v>0</v>
      </c>
      <c r="BL47" s="17">
        <v>0</v>
      </c>
      <c r="BM47" s="12">
        <v>0</v>
      </c>
      <c r="BN47" s="16">
        <v>23097.63</v>
      </c>
      <c r="BO47" s="17">
        <v>45275.32</v>
      </c>
      <c r="BP47" s="17">
        <v>0</v>
      </c>
      <c r="BQ47" s="17">
        <v>0</v>
      </c>
      <c r="BR47" s="17">
        <v>0</v>
      </c>
      <c r="BS47" s="17">
        <v>130931</v>
      </c>
      <c r="BT47" s="17">
        <v>0</v>
      </c>
      <c r="BU47" s="12">
        <v>199303.95</v>
      </c>
    </row>
    <row r="48" spans="1:73" x14ac:dyDescent="0.25">
      <c r="A48" s="4" t="s">
        <v>39</v>
      </c>
      <c r="B48" s="67">
        <v>88061.8</v>
      </c>
      <c r="C48" s="53">
        <v>49236.2</v>
      </c>
      <c r="D48" s="53">
        <v>177243.5</v>
      </c>
      <c r="E48" s="53">
        <v>0</v>
      </c>
      <c r="F48" s="53">
        <v>0</v>
      </c>
      <c r="G48" s="53">
        <v>1434.6</v>
      </c>
      <c r="H48" s="53">
        <v>3423.8999999999996</v>
      </c>
      <c r="I48" s="68">
        <v>319400</v>
      </c>
      <c r="J48" s="16">
        <v>0</v>
      </c>
      <c r="K48" s="17">
        <v>0</v>
      </c>
      <c r="L48" s="17">
        <v>0</v>
      </c>
      <c r="M48" s="17">
        <v>0</v>
      </c>
      <c r="N48" s="17">
        <v>0</v>
      </c>
      <c r="O48" s="17">
        <v>0</v>
      </c>
      <c r="P48" s="17">
        <v>0</v>
      </c>
      <c r="Q48" s="12">
        <v>0</v>
      </c>
      <c r="R48" s="16">
        <v>29116</v>
      </c>
      <c r="S48" s="17">
        <v>32735</v>
      </c>
      <c r="T48" s="17">
        <v>177243.5</v>
      </c>
      <c r="U48" s="17">
        <v>0</v>
      </c>
      <c r="V48" s="17">
        <v>0</v>
      </c>
      <c r="W48" s="17">
        <v>0</v>
      </c>
      <c r="X48" s="17">
        <v>1061</v>
      </c>
      <c r="Y48" s="12">
        <v>240155.5</v>
      </c>
      <c r="Z48" s="16">
        <v>2269.5</v>
      </c>
      <c r="AA48" s="17">
        <v>0</v>
      </c>
      <c r="AB48" s="17">
        <v>0</v>
      </c>
      <c r="AC48" s="17">
        <v>0</v>
      </c>
      <c r="AD48" s="17">
        <v>0</v>
      </c>
      <c r="AE48" s="17">
        <v>0</v>
      </c>
      <c r="AF48" s="17">
        <v>2362.8999999999996</v>
      </c>
      <c r="AG48" s="12">
        <v>4632.3999999999996</v>
      </c>
      <c r="AH48" s="16">
        <v>0</v>
      </c>
      <c r="AI48" s="17">
        <v>0</v>
      </c>
      <c r="AJ48" s="17">
        <v>0</v>
      </c>
      <c r="AK48" s="17">
        <v>0</v>
      </c>
      <c r="AL48" s="17">
        <v>0</v>
      </c>
      <c r="AM48" s="17">
        <v>0</v>
      </c>
      <c r="AN48" s="17">
        <v>0</v>
      </c>
      <c r="AO48" s="12">
        <v>0</v>
      </c>
      <c r="AP48" s="16">
        <v>0</v>
      </c>
      <c r="AQ48" s="17">
        <v>0</v>
      </c>
      <c r="AR48" s="17">
        <v>0</v>
      </c>
      <c r="AS48" s="17">
        <v>0</v>
      </c>
      <c r="AT48" s="17">
        <v>0</v>
      </c>
      <c r="AU48" s="17">
        <v>0</v>
      </c>
      <c r="AV48" s="17">
        <v>0</v>
      </c>
      <c r="AW48" s="12">
        <v>0</v>
      </c>
      <c r="AX48" s="16">
        <v>54177</v>
      </c>
      <c r="AY48" s="17">
        <v>6220</v>
      </c>
      <c r="AZ48" s="17">
        <v>0</v>
      </c>
      <c r="BA48" s="17">
        <v>0</v>
      </c>
      <c r="BB48" s="17">
        <v>0</v>
      </c>
      <c r="BC48" s="17">
        <v>-590</v>
      </c>
      <c r="BD48" s="17">
        <v>0</v>
      </c>
      <c r="BE48" s="12">
        <v>59807</v>
      </c>
      <c r="BF48" s="16">
        <v>0</v>
      </c>
      <c r="BG48" s="17">
        <v>0</v>
      </c>
      <c r="BH48" s="17">
        <v>0</v>
      </c>
      <c r="BI48" s="17">
        <v>0</v>
      </c>
      <c r="BJ48" s="17">
        <v>0</v>
      </c>
      <c r="BK48" s="17">
        <v>0</v>
      </c>
      <c r="BL48" s="17">
        <v>0</v>
      </c>
      <c r="BM48" s="12">
        <v>0</v>
      </c>
      <c r="BN48" s="16">
        <v>2499.3000000000002</v>
      </c>
      <c r="BO48" s="17">
        <v>10281.200000000001</v>
      </c>
      <c r="BP48" s="17">
        <v>0</v>
      </c>
      <c r="BQ48" s="17">
        <v>0</v>
      </c>
      <c r="BR48" s="17">
        <v>0</v>
      </c>
      <c r="BS48" s="17">
        <v>2024.6</v>
      </c>
      <c r="BT48" s="17">
        <v>0</v>
      </c>
      <c r="BU48" s="12">
        <v>14805.1</v>
      </c>
    </row>
    <row r="49" spans="1:73" x14ac:dyDescent="0.25">
      <c r="A49" s="4" t="s">
        <v>40</v>
      </c>
      <c r="B49" s="67">
        <v>188946.30603891582</v>
      </c>
      <c r="C49" s="53">
        <v>95815</v>
      </c>
      <c r="D49" s="53">
        <v>0</v>
      </c>
      <c r="E49" s="53">
        <v>0</v>
      </c>
      <c r="F49" s="53">
        <v>0</v>
      </c>
      <c r="G49" s="53">
        <v>1710.9</v>
      </c>
      <c r="H49" s="53">
        <v>303.74</v>
      </c>
      <c r="I49" s="68">
        <v>286775.94603891572</v>
      </c>
      <c r="J49" s="16">
        <v>1626.1622181659438</v>
      </c>
      <c r="K49" s="17">
        <v>0</v>
      </c>
      <c r="L49" s="17">
        <v>0</v>
      </c>
      <c r="M49" s="17">
        <v>0</v>
      </c>
      <c r="N49" s="17">
        <v>0</v>
      </c>
      <c r="O49" s="17">
        <v>0</v>
      </c>
      <c r="P49" s="17">
        <v>0</v>
      </c>
      <c r="Q49" s="12">
        <v>1626.1622181659438</v>
      </c>
      <c r="R49" s="16">
        <v>80096.819798880679</v>
      </c>
      <c r="S49" s="17">
        <v>95815</v>
      </c>
      <c r="T49" s="17">
        <v>0</v>
      </c>
      <c r="U49" s="17">
        <v>0</v>
      </c>
      <c r="V49" s="17">
        <v>0</v>
      </c>
      <c r="W49" s="17">
        <v>0</v>
      </c>
      <c r="X49" s="17">
        <v>0</v>
      </c>
      <c r="Y49" s="12">
        <v>175911.81979888066</v>
      </c>
      <c r="Z49" s="16">
        <v>88204.75</v>
      </c>
      <c r="AA49" s="17">
        <v>0</v>
      </c>
      <c r="AB49" s="17">
        <v>0</v>
      </c>
      <c r="AC49" s="17">
        <v>0</v>
      </c>
      <c r="AD49" s="17">
        <v>0</v>
      </c>
      <c r="AE49" s="17">
        <v>1710.9</v>
      </c>
      <c r="AF49" s="17">
        <v>0</v>
      </c>
      <c r="AG49" s="12">
        <v>89915.65</v>
      </c>
      <c r="AH49" s="16">
        <v>0</v>
      </c>
      <c r="AI49" s="17">
        <v>0</v>
      </c>
      <c r="AJ49" s="17">
        <v>0</v>
      </c>
      <c r="AK49" s="17">
        <v>0</v>
      </c>
      <c r="AL49" s="17">
        <v>0</v>
      </c>
      <c r="AM49" s="17">
        <v>0</v>
      </c>
      <c r="AN49" s="17">
        <v>0</v>
      </c>
      <c r="AO49" s="12">
        <v>0</v>
      </c>
      <c r="AP49" s="16">
        <v>15199.695481844561</v>
      </c>
      <c r="AQ49" s="17">
        <v>0</v>
      </c>
      <c r="AR49" s="17">
        <v>0</v>
      </c>
      <c r="AS49" s="17">
        <v>0</v>
      </c>
      <c r="AT49" s="17">
        <v>0</v>
      </c>
      <c r="AU49" s="17">
        <v>0</v>
      </c>
      <c r="AV49" s="17">
        <v>0</v>
      </c>
      <c r="AW49" s="12">
        <v>15199.695481844561</v>
      </c>
      <c r="AX49" s="16">
        <v>0</v>
      </c>
      <c r="AY49" s="17">
        <v>0</v>
      </c>
      <c r="AZ49" s="17">
        <v>0</v>
      </c>
      <c r="BA49" s="17">
        <v>0</v>
      </c>
      <c r="BB49" s="17">
        <v>0</v>
      </c>
      <c r="BC49" s="17">
        <v>0</v>
      </c>
      <c r="BD49" s="17">
        <v>0</v>
      </c>
      <c r="BE49" s="12">
        <v>0</v>
      </c>
      <c r="BF49" s="16">
        <v>0</v>
      </c>
      <c r="BG49" s="17">
        <v>0</v>
      </c>
      <c r="BH49" s="17">
        <v>0</v>
      </c>
      <c r="BI49" s="17">
        <v>0</v>
      </c>
      <c r="BJ49" s="17">
        <v>0</v>
      </c>
      <c r="BK49" s="17">
        <v>0</v>
      </c>
      <c r="BL49" s="17">
        <v>0</v>
      </c>
      <c r="BM49" s="12">
        <v>0</v>
      </c>
      <c r="BN49" s="16">
        <v>3818.878540024637</v>
      </c>
      <c r="BO49" s="17">
        <v>0</v>
      </c>
      <c r="BP49" s="17">
        <v>0</v>
      </c>
      <c r="BQ49" s="17">
        <v>0</v>
      </c>
      <c r="BR49" s="17">
        <v>0</v>
      </c>
      <c r="BS49" s="17">
        <v>0</v>
      </c>
      <c r="BT49" s="17">
        <v>303.74</v>
      </c>
      <c r="BU49" s="12">
        <v>4122.6185400246368</v>
      </c>
    </row>
    <row r="50" spans="1:73" x14ac:dyDescent="0.25">
      <c r="A50" s="4" t="s">
        <v>41</v>
      </c>
      <c r="B50" s="67">
        <v>6783</v>
      </c>
      <c r="C50" s="53">
        <v>0</v>
      </c>
      <c r="D50" s="53">
        <v>21458</v>
      </c>
      <c r="E50" s="53">
        <v>0</v>
      </c>
      <c r="F50" s="53">
        <v>0</v>
      </c>
      <c r="G50" s="53">
        <v>0</v>
      </c>
      <c r="H50" s="53">
        <v>0</v>
      </c>
      <c r="I50" s="68">
        <v>28241</v>
      </c>
      <c r="J50" s="16">
        <v>710</v>
      </c>
      <c r="K50" s="17">
        <v>0</v>
      </c>
      <c r="L50" s="17">
        <v>21458</v>
      </c>
      <c r="M50" s="17">
        <v>0</v>
      </c>
      <c r="N50" s="17">
        <v>0</v>
      </c>
      <c r="O50" s="17">
        <v>0</v>
      </c>
      <c r="P50" s="17">
        <v>0</v>
      </c>
      <c r="Q50" s="12">
        <v>22168</v>
      </c>
      <c r="R50" s="16">
        <v>6073</v>
      </c>
      <c r="S50" s="17">
        <v>0</v>
      </c>
      <c r="T50" s="17">
        <v>0</v>
      </c>
      <c r="U50" s="17">
        <v>0</v>
      </c>
      <c r="V50" s="17">
        <v>0</v>
      </c>
      <c r="W50" s="17">
        <v>0</v>
      </c>
      <c r="X50" s="17">
        <v>0</v>
      </c>
      <c r="Y50" s="12">
        <v>6073</v>
      </c>
      <c r="Z50" s="16">
        <v>0</v>
      </c>
      <c r="AA50" s="17">
        <v>0</v>
      </c>
      <c r="AB50" s="17">
        <v>0</v>
      </c>
      <c r="AC50" s="17">
        <v>0</v>
      </c>
      <c r="AD50" s="17">
        <v>0</v>
      </c>
      <c r="AE50" s="17">
        <v>0</v>
      </c>
      <c r="AF50" s="17">
        <v>0</v>
      </c>
      <c r="AG50" s="12">
        <v>0</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0</v>
      </c>
      <c r="BA50" s="17">
        <v>0</v>
      </c>
      <c r="BB50" s="17">
        <v>0</v>
      </c>
      <c r="BC50" s="17">
        <v>0</v>
      </c>
      <c r="BD50" s="17">
        <v>0</v>
      </c>
      <c r="BE50" s="12">
        <v>0</v>
      </c>
      <c r="BF50" s="16">
        <v>0</v>
      </c>
      <c r="BG50" s="17">
        <v>0</v>
      </c>
      <c r="BH50" s="17">
        <v>0</v>
      </c>
      <c r="BI50" s="17">
        <v>0</v>
      </c>
      <c r="BJ50" s="17">
        <v>0</v>
      </c>
      <c r="BK50" s="17">
        <v>0</v>
      </c>
      <c r="BL50" s="17">
        <v>0</v>
      </c>
      <c r="BM50" s="12">
        <v>0</v>
      </c>
      <c r="BN50" s="16">
        <v>0</v>
      </c>
      <c r="BO50" s="17">
        <v>0</v>
      </c>
      <c r="BP50" s="17">
        <v>0</v>
      </c>
      <c r="BQ50" s="17">
        <v>0</v>
      </c>
      <c r="BR50" s="17">
        <v>0</v>
      </c>
      <c r="BS50" s="17">
        <v>0</v>
      </c>
      <c r="BT50" s="17">
        <v>0</v>
      </c>
      <c r="BU50" s="12">
        <v>0</v>
      </c>
    </row>
    <row r="51" spans="1:73" x14ac:dyDescent="0.25">
      <c r="A51" s="4" t="s">
        <v>42</v>
      </c>
      <c r="B51" s="67">
        <v>407969</v>
      </c>
      <c r="C51" s="53">
        <v>0</v>
      </c>
      <c r="D51" s="53">
        <v>0</v>
      </c>
      <c r="E51" s="53">
        <v>0</v>
      </c>
      <c r="F51" s="53">
        <v>15815</v>
      </c>
      <c r="G51" s="53">
        <v>64061</v>
      </c>
      <c r="H51" s="53">
        <v>0</v>
      </c>
      <c r="I51" s="68">
        <v>487845</v>
      </c>
      <c r="J51" s="16">
        <v>0</v>
      </c>
      <c r="K51" s="17">
        <v>0</v>
      </c>
      <c r="L51" s="17">
        <v>0</v>
      </c>
      <c r="M51" s="17">
        <v>0</v>
      </c>
      <c r="N51" s="17">
        <v>15815</v>
      </c>
      <c r="O51" s="17">
        <v>27273</v>
      </c>
      <c r="P51" s="17">
        <v>0</v>
      </c>
      <c r="Q51" s="12">
        <v>43088</v>
      </c>
      <c r="R51" s="16">
        <v>0</v>
      </c>
      <c r="S51" s="17">
        <v>0</v>
      </c>
      <c r="T51" s="17">
        <v>0</v>
      </c>
      <c r="U51" s="17">
        <v>0</v>
      </c>
      <c r="V51" s="17">
        <v>0</v>
      </c>
      <c r="W51" s="17">
        <v>0</v>
      </c>
      <c r="X51" s="17">
        <v>0</v>
      </c>
      <c r="Y51" s="12">
        <v>0</v>
      </c>
      <c r="Z51" s="16">
        <v>0</v>
      </c>
      <c r="AA51" s="17">
        <v>0</v>
      </c>
      <c r="AB51" s="17">
        <v>0</v>
      </c>
      <c r="AC51" s="17">
        <v>0</v>
      </c>
      <c r="AD51" s="17">
        <v>0</v>
      </c>
      <c r="AE51" s="17">
        <v>0</v>
      </c>
      <c r="AF51" s="17">
        <v>0</v>
      </c>
      <c r="AG51" s="12">
        <v>0</v>
      </c>
      <c r="AH51" s="16">
        <v>0</v>
      </c>
      <c r="AI51" s="17">
        <v>0</v>
      </c>
      <c r="AJ51" s="17">
        <v>0</v>
      </c>
      <c r="AK51" s="17">
        <v>0</v>
      </c>
      <c r="AL51" s="17">
        <v>0</v>
      </c>
      <c r="AM51" s="17">
        <v>0</v>
      </c>
      <c r="AN51" s="17">
        <v>0</v>
      </c>
      <c r="AO51" s="12">
        <v>0</v>
      </c>
      <c r="AP51" s="16">
        <v>0</v>
      </c>
      <c r="AQ51" s="17">
        <v>0</v>
      </c>
      <c r="AR51" s="17">
        <v>0</v>
      </c>
      <c r="AS51" s="17">
        <v>0</v>
      </c>
      <c r="AT51" s="17">
        <v>0</v>
      </c>
      <c r="AU51" s="17">
        <v>0</v>
      </c>
      <c r="AV51" s="17">
        <v>0</v>
      </c>
      <c r="AW51" s="12">
        <v>0</v>
      </c>
      <c r="AX51" s="16">
        <v>0</v>
      </c>
      <c r="AY51" s="17">
        <v>0</v>
      </c>
      <c r="AZ51" s="17">
        <v>0</v>
      </c>
      <c r="BA51" s="17">
        <v>0</v>
      </c>
      <c r="BB51" s="17">
        <v>0</v>
      </c>
      <c r="BC51" s="17">
        <v>0</v>
      </c>
      <c r="BD51" s="17">
        <v>0</v>
      </c>
      <c r="BE51" s="12">
        <v>0</v>
      </c>
      <c r="BF51" s="16">
        <v>0</v>
      </c>
      <c r="BG51" s="17">
        <v>0</v>
      </c>
      <c r="BH51" s="17">
        <v>0</v>
      </c>
      <c r="BI51" s="17">
        <v>0</v>
      </c>
      <c r="BJ51" s="17">
        <v>0</v>
      </c>
      <c r="BK51" s="17">
        <v>0</v>
      </c>
      <c r="BL51" s="17">
        <v>0</v>
      </c>
      <c r="BM51" s="12">
        <v>0</v>
      </c>
      <c r="BN51" s="16">
        <v>407969</v>
      </c>
      <c r="BO51" s="17">
        <v>0</v>
      </c>
      <c r="BP51" s="17">
        <v>0</v>
      </c>
      <c r="BQ51" s="17">
        <v>0</v>
      </c>
      <c r="BR51" s="17">
        <v>0</v>
      </c>
      <c r="BS51" s="17">
        <v>36788</v>
      </c>
      <c r="BT51" s="17">
        <v>0</v>
      </c>
      <c r="BU51" s="12">
        <v>444757</v>
      </c>
    </row>
    <row r="52" spans="1:73" x14ac:dyDescent="0.25">
      <c r="A52" s="4" t="s">
        <v>43</v>
      </c>
      <c r="B52" s="67">
        <v>4402.7</v>
      </c>
      <c r="C52" s="53">
        <v>15815</v>
      </c>
      <c r="D52" s="53">
        <v>99644.61</v>
      </c>
      <c r="E52" s="53">
        <v>0</v>
      </c>
      <c r="F52" s="53">
        <v>0</v>
      </c>
      <c r="G52" s="53">
        <v>118600</v>
      </c>
      <c r="H52" s="53">
        <v>0</v>
      </c>
      <c r="I52" s="68">
        <v>238462.31</v>
      </c>
      <c r="J52" s="16">
        <v>200</v>
      </c>
      <c r="K52" s="17">
        <v>0</v>
      </c>
      <c r="L52" s="17">
        <v>92700</v>
      </c>
      <c r="M52" s="17">
        <v>0</v>
      </c>
      <c r="N52" s="17">
        <v>0</v>
      </c>
      <c r="O52" s="17">
        <v>118600</v>
      </c>
      <c r="P52" s="17">
        <v>0</v>
      </c>
      <c r="Q52" s="12">
        <v>211500</v>
      </c>
      <c r="R52" s="16">
        <v>4202.7</v>
      </c>
      <c r="S52" s="17">
        <v>0</v>
      </c>
      <c r="T52" s="17">
        <v>6944.61</v>
      </c>
      <c r="U52" s="17">
        <v>0</v>
      </c>
      <c r="V52" s="17">
        <v>0</v>
      </c>
      <c r="W52" s="17">
        <v>0</v>
      </c>
      <c r="X52" s="17">
        <v>0</v>
      </c>
      <c r="Y52" s="12">
        <v>11147.31</v>
      </c>
      <c r="Z52" s="16">
        <v>0</v>
      </c>
      <c r="AA52" s="17">
        <v>0</v>
      </c>
      <c r="AB52" s="17">
        <v>0</v>
      </c>
      <c r="AC52" s="17">
        <v>0</v>
      </c>
      <c r="AD52" s="17">
        <v>0</v>
      </c>
      <c r="AE52" s="17">
        <v>0</v>
      </c>
      <c r="AF52" s="17">
        <v>0</v>
      </c>
      <c r="AG52" s="12">
        <v>0</v>
      </c>
      <c r="AH52" s="16">
        <v>0</v>
      </c>
      <c r="AI52" s="17">
        <v>0</v>
      </c>
      <c r="AJ52" s="17">
        <v>0</v>
      </c>
      <c r="AK52" s="17">
        <v>0</v>
      </c>
      <c r="AL52" s="17">
        <v>0</v>
      </c>
      <c r="AM52" s="17">
        <v>0</v>
      </c>
      <c r="AN52" s="17">
        <v>0</v>
      </c>
      <c r="AO52" s="12">
        <v>0</v>
      </c>
      <c r="AP52" s="16">
        <v>0</v>
      </c>
      <c r="AQ52" s="17">
        <v>0</v>
      </c>
      <c r="AR52" s="17">
        <v>0</v>
      </c>
      <c r="AS52" s="17">
        <v>0</v>
      </c>
      <c r="AT52" s="17">
        <v>0</v>
      </c>
      <c r="AU52" s="17">
        <v>0</v>
      </c>
      <c r="AV52" s="17">
        <v>0</v>
      </c>
      <c r="AW52" s="12">
        <v>0</v>
      </c>
      <c r="AX52" s="16">
        <v>0</v>
      </c>
      <c r="AY52" s="17">
        <v>0</v>
      </c>
      <c r="AZ52" s="17">
        <v>0</v>
      </c>
      <c r="BA52" s="17">
        <v>0</v>
      </c>
      <c r="BB52" s="17">
        <v>0</v>
      </c>
      <c r="BC52" s="17">
        <v>0</v>
      </c>
      <c r="BD52" s="17">
        <v>0</v>
      </c>
      <c r="BE52" s="12">
        <v>0</v>
      </c>
      <c r="BF52" s="16">
        <v>0</v>
      </c>
      <c r="BG52" s="17">
        <v>0</v>
      </c>
      <c r="BH52" s="17">
        <v>0</v>
      </c>
      <c r="BI52" s="17">
        <v>0</v>
      </c>
      <c r="BJ52" s="17">
        <v>0</v>
      </c>
      <c r="BK52" s="17">
        <v>0</v>
      </c>
      <c r="BL52" s="17">
        <v>0</v>
      </c>
      <c r="BM52" s="12">
        <v>0</v>
      </c>
      <c r="BN52" s="16">
        <v>0</v>
      </c>
      <c r="BO52" s="17">
        <v>15815</v>
      </c>
      <c r="BP52" s="17">
        <v>0</v>
      </c>
      <c r="BQ52" s="17">
        <v>0</v>
      </c>
      <c r="BR52" s="17">
        <v>0</v>
      </c>
      <c r="BS52" s="17">
        <v>0</v>
      </c>
      <c r="BT52" s="17">
        <v>0</v>
      </c>
      <c r="BU52" s="12">
        <v>15815</v>
      </c>
    </row>
    <row r="53" spans="1:73" x14ac:dyDescent="0.25">
      <c r="A53" s="4" t="s">
        <v>44</v>
      </c>
      <c r="B53" s="67">
        <v>0</v>
      </c>
      <c r="C53" s="53">
        <v>205000</v>
      </c>
      <c r="D53" s="53">
        <v>0</v>
      </c>
      <c r="E53" s="53">
        <v>0</v>
      </c>
      <c r="F53" s="53">
        <v>0</v>
      </c>
      <c r="G53" s="53">
        <v>0</v>
      </c>
      <c r="H53" s="53">
        <v>66000</v>
      </c>
      <c r="I53" s="68">
        <v>271000</v>
      </c>
      <c r="J53" s="16">
        <v>0</v>
      </c>
      <c r="K53" s="17">
        <v>205000</v>
      </c>
      <c r="L53" s="17">
        <v>0</v>
      </c>
      <c r="M53" s="17">
        <v>0</v>
      </c>
      <c r="N53" s="17">
        <v>0</v>
      </c>
      <c r="O53" s="17">
        <v>0</v>
      </c>
      <c r="P53" s="17">
        <v>66000</v>
      </c>
      <c r="Q53" s="12">
        <v>271000</v>
      </c>
      <c r="R53" s="16">
        <v>0</v>
      </c>
      <c r="S53" s="17">
        <v>0</v>
      </c>
      <c r="T53" s="17">
        <v>0</v>
      </c>
      <c r="U53" s="17">
        <v>0</v>
      </c>
      <c r="V53" s="17">
        <v>0</v>
      </c>
      <c r="W53" s="17">
        <v>0</v>
      </c>
      <c r="X53" s="17">
        <v>0</v>
      </c>
      <c r="Y53" s="12">
        <v>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c r="AP53" s="16">
        <v>0</v>
      </c>
      <c r="AQ53" s="17">
        <v>0</v>
      </c>
      <c r="AR53" s="17">
        <v>0</v>
      </c>
      <c r="AS53" s="17">
        <v>0</v>
      </c>
      <c r="AT53" s="17">
        <v>0</v>
      </c>
      <c r="AU53" s="17">
        <v>0</v>
      </c>
      <c r="AV53" s="17">
        <v>0</v>
      </c>
      <c r="AW53" s="12">
        <v>0</v>
      </c>
      <c r="AX53" s="16">
        <v>0</v>
      </c>
      <c r="AY53" s="17">
        <v>0</v>
      </c>
      <c r="AZ53" s="17">
        <v>0</v>
      </c>
      <c r="BA53" s="17">
        <v>0</v>
      </c>
      <c r="BB53" s="17">
        <v>0</v>
      </c>
      <c r="BC53" s="17">
        <v>0</v>
      </c>
      <c r="BD53" s="17">
        <v>0</v>
      </c>
      <c r="BE53" s="12">
        <v>0</v>
      </c>
      <c r="BF53" s="16">
        <v>0</v>
      </c>
      <c r="BG53" s="17">
        <v>0</v>
      </c>
      <c r="BH53" s="17">
        <v>0</v>
      </c>
      <c r="BI53" s="17">
        <v>0</v>
      </c>
      <c r="BJ53" s="17">
        <v>0</v>
      </c>
      <c r="BK53" s="17">
        <v>0</v>
      </c>
      <c r="BL53" s="17">
        <v>0</v>
      </c>
      <c r="BM53" s="12">
        <v>0</v>
      </c>
      <c r="BN53" s="16">
        <v>0</v>
      </c>
      <c r="BO53" s="17">
        <v>0</v>
      </c>
      <c r="BP53" s="17">
        <v>0</v>
      </c>
      <c r="BQ53" s="17">
        <v>0</v>
      </c>
      <c r="BR53" s="17">
        <v>0</v>
      </c>
      <c r="BS53" s="17">
        <v>0</v>
      </c>
      <c r="BT53" s="17">
        <v>0</v>
      </c>
      <c r="BU53" s="12">
        <v>0</v>
      </c>
    </row>
    <row r="54" spans="1:73" x14ac:dyDescent="0.25">
      <c r="A54" s="4" t="s">
        <v>264</v>
      </c>
      <c r="B54" s="67">
        <v>10917</v>
      </c>
      <c r="C54" s="53">
        <v>82664</v>
      </c>
      <c r="D54" s="53">
        <v>26632</v>
      </c>
      <c r="E54" s="53">
        <v>0</v>
      </c>
      <c r="F54" s="53">
        <v>0</v>
      </c>
      <c r="G54" s="53">
        <v>0</v>
      </c>
      <c r="H54" s="53">
        <v>128210</v>
      </c>
      <c r="I54" s="68">
        <v>248423</v>
      </c>
      <c r="J54" s="16">
        <v>10917</v>
      </c>
      <c r="K54" s="17">
        <v>82664</v>
      </c>
      <c r="L54" s="17">
        <v>26632</v>
      </c>
      <c r="M54" s="17">
        <v>0</v>
      </c>
      <c r="N54" s="17">
        <v>0</v>
      </c>
      <c r="O54" s="17">
        <v>0</v>
      </c>
      <c r="P54" s="17">
        <v>128210</v>
      </c>
      <c r="Q54" s="12">
        <v>248423</v>
      </c>
      <c r="R54" s="16">
        <v>0</v>
      </c>
      <c r="S54" s="17">
        <v>0</v>
      </c>
      <c r="T54" s="17">
        <v>0</v>
      </c>
      <c r="U54" s="17">
        <v>0</v>
      </c>
      <c r="V54" s="17">
        <v>0</v>
      </c>
      <c r="W54" s="17">
        <v>0</v>
      </c>
      <c r="X54" s="17">
        <v>0</v>
      </c>
      <c r="Y54" s="12">
        <v>0</v>
      </c>
      <c r="Z54" s="16">
        <v>0</v>
      </c>
      <c r="AA54" s="17">
        <v>0</v>
      </c>
      <c r="AB54" s="17">
        <v>0</v>
      </c>
      <c r="AC54" s="17">
        <v>0</v>
      </c>
      <c r="AD54" s="17">
        <v>0</v>
      </c>
      <c r="AE54" s="17">
        <v>0</v>
      </c>
      <c r="AF54" s="17">
        <v>0</v>
      </c>
      <c r="AG54" s="12">
        <v>0</v>
      </c>
      <c r="AH54" s="16">
        <v>0</v>
      </c>
      <c r="AI54" s="17">
        <v>0</v>
      </c>
      <c r="AJ54" s="17">
        <v>0</v>
      </c>
      <c r="AK54" s="17">
        <v>0</v>
      </c>
      <c r="AL54" s="17">
        <v>0</v>
      </c>
      <c r="AM54" s="17">
        <v>0</v>
      </c>
      <c r="AN54" s="17">
        <v>0</v>
      </c>
      <c r="AO54" s="12">
        <v>0</v>
      </c>
      <c r="AP54" s="16">
        <v>0</v>
      </c>
      <c r="AQ54" s="17">
        <v>0</v>
      </c>
      <c r="AR54" s="17">
        <v>0</v>
      </c>
      <c r="AS54" s="17">
        <v>0</v>
      </c>
      <c r="AT54" s="17">
        <v>0</v>
      </c>
      <c r="AU54" s="17">
        <v>0</v>
      </c>
      <c r="AV54" s="17">
        <v>0</v>
      </c>
      <c r="AW54" s="12">
        <v>0</v>
      </c>
      <c r="AX54" s="16">
        <v>0</v>
      </c>
      <c r="AY54" s="17">
        <v>0</v>
      </c>
      <c r="AZ54" s="17">
        <v>0</v>
      </c>
      <c r="BA54" s="17">
        <v>0</v>
      </c>
      <c r="BB54" s="17">
        <v>0</v>
      </c>
      <c r="BC54" s="17">
        <v>0</v>
      </c>
      <c r="BD54" s="17">
        <v>0</v>
      </c>
      <c r="BE54" s="12">
        <v>0</v>
      </c>
      <c r="BF54" s="16">
        <v>0</v>
      </c>
      <c r="BG54" s="17">
        <v>0</v>
      </c>
      <c r="BH54" s="17">
        <v>0</v>
      </c>
      <c r="BI54" s="17">
        <v>0</v>
      </c>
      <c r="BJ54" s="17">
        <v>0</v>
      </c>
      <c r="BK54" s="17">
        <v>0</v>
      </c>
      <c r="BL54" s="17">
        <v>0</v>
      </c>
      <c r="BM54" s="12">
        <v>0</v>
      </c>
      <c r="BN54" s="16">
        <v>0</v>
      </c>
      <c r="BO54" s="17">
        <v>0</v>
      </c>
      <c r="BP54" s="17">
        <v>0</v>
      </c>
      <c r="BQ54" s="17">
        <v>0</v>
      </c>
      <c r="BR54" s="17">
        <v>0</v>
      </c>
      <c r="BS54" s="17">
        <v>0</v>
      </c>
      <c r="BT54" s="17">
        <v>0</v>
      </c>
      <c r="BU54" s="12">
        <v>0</v>
      </c>
    </row>
    <row r="55" spans="1:73" x14ac:dyDescent="0.25">
      <c r="A55" s="4" t="s">
        <v>45</v>
      </c>
      <c r="B55" s="67">
        <v>24001</v>
      </c>
      <c r="C55" s="53">
        <v>75000</v>
      </c>
      <c r="D55" s="53">
        <v>120454.56</v>
      </c>
      <c r="E55" s="53">
        <v>0</v>
      </c>
      <c r="F55" s="53">
        <v>0</v>
      </c>
      <c r="G55" s="53">
        <v>25</v>
      </c>
      <c r="H55" s="53">
        <v>0</v>
      </c>
      <c r="I55" s="68">
        <v>219480.56</v>
      </c>
      <c r="J55" s="16">
        <v>0</v>
      </c>
      <c r="K55" s="17">
        <v>75000</v>
      </c>
      <c r="L55" s="17">
        <v>120454.56</v>
      </c>
      <c r="M55" s="17">
        <v>0</v>
      </c>
      <c r="N55" s="17">
        <v>0</v>
      </c>
      <c r="O55" s="17">
        <v>25</v>
      </c>
      <c r="P55" s="17">
        <v>0</v>
      </c>
      <c r="Q55" s="12">
        <v>195479.56</v>
      </c>
      <c r="R55" s="16">
        <v>0</v>
      </c>
      <c r="S55" s="17">
        <v>0</v>
      </c>
      <c r="T55" s="17">
        <v>0</v>
      </c>
      <c r="U55" s="17">
        <v>0</v>
      </c>
      <c r="V55" s="17">
        <v>0</v>
      </c>
      <c r="W55" s="17">
        <v>0</v>
      </c>
      <c r="X55" s="17">
        <v>0</v>
      </c>
      <c r="Y55" s="12">
        <v>0</v>
      </c>
      <c r="Z55" s="16">
        <v>24001</v>
      </c>
      <c r="AA55" s="17">
        <v>0</v>
      </c>
      <c r="AB55" s="17">
        <v>0</v>
      </c>
      <c r="AC55" s="17">
        <v>0</v>
      </c>
      <c r="AD55" s="17">
        <v>0</v>
      </c>
      <c r="AE55" s="17">
        <v>0</v>
      </c>
      <c r="AF55" s="17">
        <v>0</v>
      </c>
      <c r="AG55" s="12">
        <v>24001</v>
      </c>
      <c r="AH55" s="16">
        <v>0</v>
      </c>
      <c r="AI55" s="17">
        <v>0</v>
      </c>
      <c r="AJ55" s="17">
        <v>0</v>
      </c>
      <c r="AK55" s="17">
        <v>0</v>
      </c>
      <c r="AL55" s="17">
        <v>0</v>
      </c>
      <c r="AM55" s="17">
        <v>0</v>
      </c>
      <c r="AN55" s="17">
        <v>0</v>
      </c>
      <c r="AO55" s="12">
        <v>0</v>
      </c>
      <c r="AP55" s="16">
        <v>0</v>
      </c>
      <c r="AQ55" s="17">
        <v>0</v>
      </c>
      <c r="AR55" s="17">
        <v>0</v>
      </c>
      <c r="AS55" s="17">
        <v>0</v>
      </c>
      <c r="AT55" s="17">
        <v>0</v>
      </c>
      <c r="AU55" s="17">
        <v>0</v>
      </c>
      <c r="AV55" s="17">
        <v>0</v>
      </c>
      <c r="AW55" s="12">
        <v>0</v>
      </c>
      <c r="AX55" s="16">
        <v>0</v>
      </c>
      <c r="AY55" s="17">
        <v>0</v>
      </c>
      <c r="AZ55" s="17">
        <v>0</v>
      </c>
      <c r="BA55" s="17">
        <v>0</v>
      </c>
      <c r="BB55" s="17">
        <v>0</v>
      </c>
      <c r="BC55" s="17">
        <v>0</v>
      </c>
      <c r="BD55" s="17">
        <v>0</v>
      </c>
      <c r="BE55" s="12">
        <v>0</v>
      </c>
      <c r="BF55" s="16">
        <v>0</v>
      </c>
      <c r="BG55" s="17">
        <v>0</v>
      </c>
      <c r="BH55" s="17">
        <v>0</v>
      </c>
      <c r="BI55" s="17">
        <v>0</v>
      </c>
      <c r="BJ55" s="17">
        <v>0</v>
      </c>
      <c r="BK55" s="17">
        <v>0</v>
      </c>
      <c r="BL55" s="17">
        <v>0</v>
      </c>
      <c r="BM55" s="12">
        <v>0</v>
      </c>
      <c r="BN55" s="16">
        <v>0</v>
      </c>
      <c r="BO55" s="17">
        <v>0</v>
      </c>
      <c r="BP55" s="17">
        <v>0</v>
      </c>
      <c r="BQ55" s="17">
        <v>0</v>
      </c>
      <c r="BR55" s="17">
        <v>0</v>
      </c>
      <c r="BS55" s="17">
        <v>0</v>
      </c>
      <c r="BT55" s="17">
        <v>0</v>
      </c>
      <c r="BU55" s="12">
        <v>0</v>
      </c>
    </row>
    <row r="56" spans="1:73" x14ac:dyDescent="0.25">
      <c r="A56" s="4" t="s">
        <v>46</v>
      </c>
      <c r="B56" s="67">
        <v>48366.03</v>
      </c>
      <c r="C56" s="53">
        <v>0</v>
      </c>
      <c r="D56" s="53">
        <v>47500.91</v>
      </c>
      <c r="E56" s="53">
        <v>0</v>
      </c>
      <c r="F56" s="53">
        <v>0</v>
      </c>
      <c r="G56" s="53">
        <v>1200</v>
      </c>
      <c r="H56" s="53">
        <v>1804.54</v>
      </c>
      <c r="I56" s="68">
        <v>98871.48000000001</v>
      </c>
      <c r="J56" s="16">
        <v>0</v>
      </c>
      <c r="K56" s="17">
        <v>0</v>
      </c>
      <c r="L56" s="17">
        <v>33350</v>
      </c>
      <c r="M56" s="17">
        <v>0</v>
      </c>
      <c r="N56" s="17">
        <v>0</v>
      </c>
      <c r="O56" s="17">
        <v>0</v>
      </c>
      <c r="P56" s="17">
        <v>1804.54</v>
      </c>
      <c r="Q56" s="12">
        <v>35154.54</v>
      </c>
      <c r="R56" s="16">
        <v>16056.03</v>
      </c>
      <c r="S56" s="17">
        <v>0</v>
      </c>
      <c r="T56" s="17">
        <v>14150.91</v>
      </c>
      <c r="U56" s="17">
        <v>0</v>
      </c>
      <c r="V56" s="17">
        <v>0</v>
      </c>
      <c r="W56" s="17">
        <v>1200</v>
      </c>
      <c r="X56" s="17">
        <v>0</v>
      </c>
      <c r="Y56" s="12">
        <v>31406.940000000002</v>
      </c>
      <c r="Z56" s="16">
        <v>0</v>
      </c>
      <c r="AA56" s="17">
        <v>0</v>
      </c>
      <c r="AB56" s="17">
        <v>0</v>
      </c>
      <c r="AC56" s="17">
        <v>0</v>
      </c>
      <c r="AD56" s="17">
        <v>0</v>
      </c>
      <c r="AE56" s="17">
        <v>0</v>
      </c>
      <c r="AF56" s="17">
        <v>0</v>
      </c>
      <c r="AG56" s="12">
        <v>0</v>
      </c>
      <c r="AH56" s="16">
        <v>0</v>
      </c>
      <c r="AI56" s="17">
        <v>0</v>
      </c>
      <c r="AJ56" s="17">
        <v>0</v>
      </c>
      <c r="AK56" s="17">
        <v>0</v>
      </c>
      <c r="AL56" s="17">
        <v>0</v>
      </c>
      <c r="AM56" s="17">
        <v>0</v>
      </c>
      <c r="AN56" s="17">
        <v>0</v>
      </c>
      <c r="AO56" s="12">
        <v>0</v>
      </c>
      <c r="AP56" s="16">
        <v>32310</v>
      </c>
      <c r="AQ56" s="17">
        <v>0</v>
      </c>
      <c r="AR56" s="17">
        <v>0</v>
      </c>
      <c r="AS56" s="17">
        <v>0</v>
      </c>
      <c r="AT56" s="17">
        <v>0</v>
      </c>
      <c r="AU56" s="17">
        <v>0</v>
      </c>
      <c r="AV56" s="17">
        <v>0</v>
      </c>
      <c r="AW56" s="12">
        <v>32310</v>
      </c>
      <c r="AX56" s="16">
        <v>0</v>
      </c>
      <c r="AY56" s="17">
        <v>0</v>
      </c>
      <c r="AZ56" s="17">
        <v>0</v>
      </c>
      <c r="BA56" s="17">
        <v>0</v>
      </c>
      <c r="BB56" s="17">
        <v>0</v>
      </c>
      <c r="BC56" s="17">
        <v>0</v>
      </c>
      <c r="BD56" s="17">
        <v>0</v>
      </c>
      <c r="BE56" s="12">
        <v>0</v>
      </c>
      <c r="BF56" s="16">
        <v>0</v>
      </c>
      <c r="BG56" s="17">
        <v>0</v>
      </c>
      <c r="BH56" s="17">
        <v>0</v>
      </c>
      <c r="BI56" s="17">
        <v>0</v>
      </c>
      <c r="BJ56" s="17">
        <v>0</v>
      </c>
      <c r="BK56" s="17">
        <v>0</v>
      </c>
      <c r="BL56" s="17">
        <v>0</v>
      </c>
      <c r="BM56" s="12">
        <v>0</v>
      </c>
      <c r="BN56" s="16">
        <v>0</v>
      </c>
      <c r="BO56" s="17">
        <v>0</v>
      </c>
      <c r="BP56" s="17">
        <v>0</v>
      </c>
      <c r="BQ56" s="17">
        <v>0</v>
      </c>
      <c r="BR56" s="17">
        <v>0</v>
      </c>
      <c r="BS56" s="17">
        <v>0</v>
      </c>
      <c r="BT56" s="17">
        <v>0</v>
      </c>
      <c r="BU56" s="12">
        <v>0</v>
      </c>
    </row>
    <row r="57" spans="1:73" x14ac:dyDescent="0.25">
      <c r="A57" s="4" t="s">
        <v>47</v>
      </c>
      <c r="B57" s="67">
        <v>56388</v>
      </c>
      <c r="C57" s="53">
        <v>95000</v>
      </c>
      <c r="D57" s="53">
        <v>0</v>
      </c>
      <c r="E57" s="53">
        <v>0</v>
      </c>
      <c r="F57" s="53">
        <v>0</v>
      </c>
      <c r="G57" s="53">
        <v>0</v>
      </c>
      <c r="H57" s="53">
        <v>9860</v>
      </c>
      <c r="I57" s="68">
        <v>161248</v>
      </c>
      <c r="J57" s="16">
        <v>0</v>
      </c>
      <c r="K57" s="17">
        <v>0</v>
      </c>
      <c r="L57" s="17">
        <v>0</v>
      </c>
      <c r="M57" s="17">
        <v>0</v>
      </c>
      <c r="N57" s="17">
        <v>0</v>
      </c>
      <c r="O57" s="17">
        <v>0</v>
      </c>
      <c r="P57" s="17">
        <v>0</v>
      </c>
      <c r="Q57" s="12">
        <v>0</v>
      </c>
      <c r="R57" s="16">
        <v>0</v>
      </c>
      <c r="S57" s="17">
        <v>0</v>
      </c>
      <c r="T57" s="17">
        <v>0</v>
      </c>
      <c r="U57" s="17">
        <v>0</v>
      </c>
      <c r="V57" s="17">
        <v>0</v>
      </c>
      <c r="W57" s="17">
        <v>0</v>
      </c>
      <c r="X57" s="17">
        <v>0</v>
      </c>
      <c r="Y57" s="12">
        <v>0</v>
      </c>
      <c r="Z57" s="16">
        <v>2685</v>
      </c>
      <c r="AA57" s="17">
        <v>0</v>
      </c>
      <c r="AB57" s="17">
        <v>0</v>
      </c>
      <c r="AC57" s="17">
        <v>0</v>
      </c>
      <c r="AD57" s="17">
        <v>0</v>
      </c>
      <c r="AE57" s="17">
        <v>0</v>
      </c>
      <c r="AF57" s="17">
        <v>0</v>
      </c>
      <c r="AG57" s="12">
        <v>2685</v>
      </c>
      <c r="AH57" s="16">
        <v>0</v>
      </c>
      <c r="AI57" s="17">
        <v>95000</v>
      </c>
      <c r="AJ57" s="17">
        <v>0</v>
      </c>
      <c r="AK57" s="17">
        <v>0</v>
      </c>
      <c r="AL57" s="17">
        <v>0</v>
      </c>
      <c r="AM57" s="17">
        <v>0</v>
      </c>
      <c r="AN57" s="17">
        <v>9860</v>
      </c>
      <c r="AO57" s="12">
        <v>104860</v>
      </c>
      <c r="AP57" s="16">
        <v>53703</v>
      </c>
      <c r="AQ57" s="17">
        <v>0</v>
      </c>
      <c r="AR57" s="17">
        <v>0</v>
      </c>
      <c r="AS57" s="17">
        <v>0</v>
      </c>
      <c r="AT57" s="17">
        <v>0</v>
      </c>
      <c r="AU57" s="17">
        <v>0</v>
      </c>
      <c r="AV57" s="17">
        <v>0</v>
      </c>
      <c r="AW57" s="12">
        <v>53703</v>
      </c>
      <c r="AX57" s="16">
        <v>0</v>
      </c>
      <c r="AY57" s="17">
        <v>0</v>
      </c>
      <c r="AZ57" s="17">
        <v>0</v>
      </c>
      <c r="BA57" s="17">
        <v>0</v>
      </c>
      <c r="BB57" s="17">
        <v>0</v>
      </c>
      <c r="BC57" s="17">
        <v>0</v>
      </c>
      <c r="BD57" s="17">
        <v>0</v>
      </c>
      <c r="BE57" s="12">
        <v>0</v>
      </c>
      <c r="BF57" s="16">
        <v>0</v>
      </c>
      <c r="BG57" s="17">
        <v>0</v>
      </c>
      <c r="BH57" s="17">
        <v>0</v>
      </c>
      <c r="BI57" s="17">
        <v>0</v>
      </c>
      <c r="BJ57" s="17">
        <v>0</v>
      </c>
      <c r="BK57" s="17">
        <v>0</v>
      </c>
      <c r="BL57" s="17">
        <v>0</v>
      </c>
      <c r="BM57" s="12">
        <v>0</v>
      </c>
      <c r="BN57" s="16">
        <v>0</v>
      </c>
      <c r="BO57" s="17">
        <v>0</v>
      </c>
      <c r="BP57" s="17">
        <v>0</v>
      </c>
      <c r="BQ57" s="17">
        <v>0</v>
      </c>
      <c r="BR57" s="17">
        <v>0</v>
      </c>
      <c r="BS57" s="17">
        <v>0</v>
      </c>
      <c r="BT57" s="17">
        <v>0</v>
      </c>
      <c r="BU57" s="12">
        <v>0</v>
      </c>
    </row>
    <row r="58" spans="1:73" x14ac:dyDescent="0.25">
      <c r="A58" s="4" t="s">
        <v>48</v>
      </c>
      <c r="B58" s="67">
        <v>0</v>
      </c>
      <c r="C58" s="53">
        <v>0</v>
      </c>
      <c r="D58" s="53">
        <v>0</v>
      </c>
      <c r="E58" s="53">
        <v>113000</v>
      </c>
      <c r="F58" s="53">
        <v>0</v>
      </c>
      <c r="G58" s="53">
        <v>1042000</v>
      </c>
      <c r="H58" s="53">
        <v>166829</v>
      </c>
      <c r="I58" s="68">
        <v>1321829</v>
      </c>
      <c r="J58" s="16">
        <v>0</v>
      </c>
      <c r="K58" s="17">
        <v>0</v>
      </c>
      <c r="L58" s="17">
        <v>0</v>
      </c>
      <c r="M58" s="17">
        <v>113000</v>
      </c>
      <c r="N58" s="17">
        <v>0</v>
      </c>
      <c r="O58" s="17">
        <v>0</v>
      </c>
      <c r="P58" s="17">
        <v>166789</v>
      </c>
      <c r="Q58" s="12">
        <v>279789</v>
      </c>
      <c r="R58" s="16">
        <v>0</v>
      </c>
      <c r="S58" s="17">
        <v>0</v>
      </c>
      <c r="T58" s="17">
        <v>0</v>
      </c>
      <c r="U58" s="17">
        <v>0</v>
      </c>
      <c r="V58" s="17">
        <v>0</v>
      </c>
      <c r="W58" s="17">
        <v>0</v>
      </c>
      <c r="X58" s="17">
        <v>0</v>
      </c>
      <c r="Y58" s="12">
        <v>0</v>
      </c>
      <c r="Z58" s="16">
        <v>0</v>
      </c>
      <c r="AA58" s="17">
        <v>0</v>
      </c>
      <c r="AB58" s="17">
        <v>0</v>
      </c>
      <c r="AC58" s="17">
        <v>0</v>
      </c>
      <c r="AD58" s="17">
        <v>0</v>
      </c>
      <c r="AE58" s="17">
        <v>1042000</v>
      </c>
      <c r="AF58" s="17">
        <v>40</v>
      </c>
      <c r="AG58" s="12">
        <v>1042040</v>
      </c>
      <c r="AH58" s="16">
        <v>0</v>
      </c>
      <c r="AI58" s="17">
        <v>0</v>
      </c>
      <c r="AJ58" s="17">
        <v>0</v>
      </c>
      <c r="AK58" s="17">
        <v>0</v>
      </c>
      <c r="AL58" s="17">
        <v>0</v>
      </c>
      <c r="AM58" s="17">
        <v>0</v>
      </c>
      <c r="AN58" s="17">
        <v>0</v>
      </c>
      <c r="AO58" s="12">
        <v>0</v>
      </c>
      <c r="AP58" s="16">
        <v>0</v>
      </c>
      <c r="AQ58" s="17">
        <v>0</v>
      </c>
      <c r="AR58" s="17">
        <v>0</v>
      </c>
      <c r="AS58" s="17">
        <v>0</v>
      </c>
      <c r="AT58" s="17">
        <v>0</v>
      </c>
      <c r="AU58" s="17">
        <v>0</v>
      </c>
      <c r="AV58" s="17">
        <v>0</v>
      </c>
      <c r="AW58" s="12">
        <v>0</v>
      </c>
      <c r="AX58" s="16">
        <v>0</v>
      </c>
      <c r="AY58" s="17">
        <v>0</v>
      </c>
      <c r="AZ58" s="17">
        <v>0</v>
      </c>
      <c r="BA58" s="17">
        <v>0</v>
      </c>
      <c r="BB58" s="17">
        <v>0</v>
      </c>
      <c r="BC58" s="17">
        <v>0</v>
      </c>
      <c r="BD58" s="17">
        <v>0</v>
      </c>
      <c r="BE58" s="12">
        <v>0</v>
      </c>
      <c r="BF58" s="16">
        <v>0</v>
      </c>
      <c r="BG58" s="17">
        <v>0</v>
      </c>
      <c r="BH58" s="17">
        <v>0</v>
      </c>
      <c r="BI58" s="17">
        <v>0</v>
      </c>
      <c r="BJ58" s="17">
        <v>0</v>
      </c>
      <c r="BK58" s="17">
        <v>0</v>
      </c>
      <c r="BL58" s="17">
        <v>0</v>
      </c>
      <c r="BM58" s="12">
        <v>0</v>
      </c>
      <c r="BN58" s="16">
        <v>0</v>
      </c>
      <c r="BO58" s="17">
        <v>0</v>
      </c>
      <c r="BP58" s="17">
        <v>0</v>
      </c>
      <c r="BQ58" s="17">
        <v>0</v>
      </c>
      <c r="BR58" s="17">
        <v>0</v>
      </c>
      <c r="BS58" s="17">
        <v>0</v>
      </c>
      <c r="BT58" s="17">
        <v>0</v>
      </c>
      <c r="BU58" s="12">
        <v>0</v>
      </c>
    </row>
    <row r="59" spans="1:73" x14ac:dyDescent="0.25">
      <c r="A59" s="4" t="s">
        <v>49</v>
      </c>
      <c r="B59" s="67">
        <v>0</v>
      </c>
      <c r="C59" s="53">
        <v>16215</v>
      </c>
      <c r="D59" s="53">
        <v>30000</v>
      </c>
      <c r="E59" s="53">
        <v>0</v>
      </c>
      <c r="F59" s="53">
        <v>0</v>
      </c>
      <c r="G59" s="53">
        <v>181747.75999999998</v>
      </c>
      <c r="H59" s="53">
        <v>45867.110000000008</v>
      </c>
      <c r="I59" s="68">
        <v>273829.87</v>
      </c>
      <c r="J59" s="16">
        <v>0</v>
      </c>
      <c r="K59" s="17">
        <v>16215</v>
      </c>
      <c r="L59" s="17">
        <v>30000</v>
      </c>
      <c r="M59" s="17">
        <v>0</v>
      </c>
      <c r="N59" s="17">
        <v>0</v>
      </c>
      <c r="O59" s="17">
        <v>58435.98</v>
      </c>
      <c r="P59" s="17">
        <v>0</v>
      </c>
      <c r="Q59" s="12">
        <v>104650.98000000001</v>
      </c>
      <c r="R59" s="16">
        <v>0</v>
      </c>
      <c r="S59" s="17">
        <v>0</v>
      </c>
      <c r="T59" s="17">
        <v>0</v>
      </c>
      <c r="U59" s="17">
        <v>0</v>
      </c>
      <c r="V59" s="17">
        <v>0</v>
      </c>
      <c r="W59" s="17">
        <v>0</v>
      </c>
      <c r="X59" s="17">
        <v>0</v>
      </c>
      <c r="Y59" s="12">
        <v>0</v>
      </c>
      <c r="Z59" s="16">
        <v>0</v>
      </c>
      <c r="AA59" s="17">
        <v>0</v>
      </c>
      <c r="AB59" s="17">
        <v>0</v>
      </c>
      <c r="AC59" s="17">
        <v>0</v>
      </c>
      <c r="AD59" s="17">
        <v>0</v>
      </c>
      <c r="AE59" s="17">
        <v>0</v>
      </c>
      <c r="AF59" s="17">
        <v>0</v>
      </c>
      <c r="AG59" s="12">
        <v>0</v>
      </c>
      <c r="AH59" s="16">
        <v>0</v>
      </c>
      <c r="AI59" s="17">
        <v>0</v>
      </c>
      <c r="AJ59" s="17">
        <v>0</v>
      </c>
      <c r="AK59" s="17">
        <v>0</v>
      </c>
      <c r="AL59" s="17">
        <v>0</v>
      </c>
      <c r="AM59" s="17">
        <v>0</v>
      </c>
      <c r="AN59" s="17">
        <v>0</v>
      </c>
      <c r="AO59" s="12">
        <v>0</v>
      </c>
      <c r="AP59" s="16">
        <v>0</v>
      </c>
      <c r="AQ59" s="17">
        <v>0</v>
      </c>
      <c r="AR59" s="17">
        <v>0</v>
      </c>
      <c r="AS59" s="17">
        <v>0</v>
      </c>
      <c r="AT59" s="17">
        <v>0</v>
      </c>
      <c r="AU59" s="17">
        <v>4435</v>
      </c>
      <c r="AV59" s="17">
        <v>0</v>
      </c>
      <c r="AW59" s="12">
        <v>4435</v>
      </c>
      <c r="AX59" s="16">
        <v>0</v>
      </c>
      <c r="AY59" s="17">
        <v>0</v>
      </c>
      <c r="AZ59" s="17">
        <v>0</v>
      </c>
      <c r="BA59" s="17">
        <v>0</v>
      </c>
      <c r="BB59" s="17">
        <v>0</v>
      </c>
      <c r="BC59" s="17">
        <v>0</v>
      </c>
      <c r="BD59" s="17">
        <v>0</v>
      </c>
      <c r="BE59" s="12">
        <v>0</v>
      </c>
      <c r="BF59" s="16">
        <v>0</v>
      </c>
      <c r="BG59" s="17">
        <v>0</v>
      </c>
      <c r="BH59" s="17">
        <v>0</v>
      </c>
      <c r="BI59" s="17">
        <v>0</v>
      </c>
      <c r="BJ59" s="17">
        <v>0</v>
      </c>
      <c r="BK59" s="17">
        <v>0</v>
      </c>
      <c r="BL59" s="17">
        <v>0</v>
      </c>
      <c r="BM59" s="12">
        <v>0</v>
      </c>
      <c r="BN59" s="16">
        <v>0</v>
      </c>
      <c r="BO59" s="17">
        <v>0</v>
      </c>
      <c r="BP59" s="17">
        <v>0</v>
      </c>
      <c r="BQ59" s="17">
        <v>0</v>
      </c>
      <c r="BR59" s="17">
        <v>0</v>
      </c>
      <c r="BS59" s="17">
        <v>118876.77999999998</v>
      </c>
      <c r="BT59" s="17">
        <v>45867.110000000008</v>
      </c>
      <c r="BU59" s="12">
        <v>164743.88999999998</v>
      </c>
    </row>
    <row r="60" spans="1:73" x14ac:dyDescent="0.25">
      <c r="A60" s="4" t="s">
        <v>50</v>
      </c>
      <c r="B60" s="67">
        <v>51408</v>
      </c>
      <c r="C60" s="53">
        <v>207033</v>
      </c>
      <c r="D60" s="53">
        <v>-25850</v>
      </c>
      <c r="E60" s="53">
        <v>0</v>
      </c>
      <c r="F60" s="53">
        <v>0</v>
      </c>
      <c r="G60" s="53">
        <v>0</v>
      </c>
      <c r="H60" s="53">
        <v>15558</v>
      </c>
      <c r="I60" s="68">
        <v>248149</v>
      </c>
      <c r="J60" s="16">
        <v>0</v>
      </c>
      <c r="K60" s="17">
        <v>117108</v>
      </c>
      <c r="L60" s="17">
        <v>0</v>
      </c>
      <c r="M60" s="17">
        <v>0</v>
      </c>
      <c r="N60" s="17">
        <v>0</v>
      </c>
      <c r="O60" s="17">
        <v>0</v>
      </c>
      <c r="P60" s="17">
        <v>0</v>
      </c>
      <c r="Q60" s="12">
        <v>117108</v>
      </c>
      <c r="R60" s="16">
        <v>10008</v>
      </c>
      <c r="S60" s="17">
        <v>24110</v>
      </c>
      <c r="T60" s="17">
        <v>-25850</v>
      </c>
      <c r="U60" s="17">
        <v>0</v>
      </c>
      <c r="V60" s="17">
        <v>0</v>
      </c>
      <c r="W60" s="17">
        <v>0</v>
      </c>
      <c r="X60" s="17">
        <v>13125</v>
      </c>
      <c r="Y60" s="12">
        <v>21393</v>
      </c>
      <c r="Z60" s="16">
        <v>0</v>
      </c>
      <c r="AA60" s="17">
        <v>50000</v>
      </c>
      <c r="AB60" s="17">
        <v>0</v>
      </c>
      <c r="AC60" s="17">
        <v>0</v>
      </c>
      <c r="AD60" s="17">
        <v>0</v>
      </c>
      <c r="AE60" s="17">
        <v>0</v>
      </c>
      <c r="AF60" s="17">
        <v>0</v>
      </c>
      <c r="AG60" s="12">
        <v>50000</v>
      </c>
      <c r="AH60" s="16">
        <v>0</v>
      </c>
      <c r="AI60" s="17">
        <v>0</v>
      </c>
      <c r="AJ60" s="17">
        <v>0</v>
      </c>
      <c r="AK60" s="17">
        <v>0</v>
      </c>
      <c r="AL60" s="17">
        <v>0</v>
      </c>
      <c r="AM60" s="17">
        <v>0</v>
      </c>
      <c r="AN60" s="17">
        <v>0</v>
      </c>
      <c r="AO60" s="12">
        <v>0</v>
      </c>
      <c r="AP60" s="16">
        <v>41400</v>
      </c>
      <c r="AQ60" s="17">
        <v>0</v>
      </c>
      <c r="AR60" s="17">
        <v>0</v>
      </c>
      <c r="AS60" s="17">
        <v>0</v>
      </c>
      <c r="AT60" s="17">
        <v>0</v>
      </c>
      <c r="AU60" s="17">
        <v>0</v>
      </c>
      <c r="AV60" s="17">
        <v>0</v>
      </c>
      <c r="AW60" s="12">
        <v>41400</v>
      </c>
      <c r="AX60" s="16">
        <v>0</v>
      </c>
      <c r="AY60" s="17">
        <v>0</v>
      </c>
      <c r="AZ60" s="17">
        <v>0</v>
      </c>
      <c r="BA60" s="17">
        <v>0</v>
      </c>
      <c r="BB60" s="17">
        <v>0</v>
      </c>
      <c r="BC60" s="17">
        <v>0</v>
      </c>
      <c r="BD60" s="17">
        <v>0</v>
      </c>
      <c r="BE60" s="12">
        <v>0</v>
      </c>
      <c r="BF60" s="16">
        <v>0</v>
      </c>
      <c r="BG60" s="17">
        <v>0</v>
      </c>
      <c r="BH60" s="17">
        <v>0</v>
      </c>
      <c r="BI60" s="17">
        <v>0</v>
      </c>
      <c r="BJ60" s="17">
        <v>0</v>
      </c>
      <c r="BK60" s="17">
        <v>0</v>
      </c>
      <c r="BL60" s="17">
        <v>0</v>
      </c>
      <c r="BM60" s="12">
        <v>0</v>
      </c>
      <c r="BN60" s="16">
        <v>0</v>
      </c>
      <c r="BO60" s="17">
        <v>15815</v>
      </c>
      <c r="BP60" s="17">
        <v>0</v>
      </c>
      <c r="BQ60" s="17">
        <v>0</v>
      </c>
      <c r="BR60" s="17">
        <v>0</v>
      </c>
      <c r="BS60" s="17">
        <v>0</v>
      </c>
      <c r="BT60" s="17">
        <v>2433</v>
      </c>
      <c r="BU60" s="12">
        <v>18248</v>
      </c>
    </row>
    <row r="61" spans="1:73" x14ac:dyDescent="0.25">
      <c r="A61" s="4" t="s">
        <v>51</v>
      </c>
      <c r="B61" s="67">
        <v>57776.21</v>
      </c>
      <c r="C61" s="53">
        <v>0</v>
      </c>
      <c r="D61" s="53">
        <v>0</v>
      </c>
      <c r="E61" s="53">
        <v>0</v>
      </c>
      <c r="F61" s="53">
        <v>0</v>
      </c>
      <c r="G61" s="53">
        <v>469134</v>
      </c>
      <c r="H61" s="53">
        <v>0</v>
      </c>
      <c r="I61" s="68">
        <v>526910.21</v>
      </c>
      <c r="J61" s="16">
        <v>0</v>
      </c>
      <c r="K61" s="17">
        <v>0</v>
      </c>
      <c r="L61" s="17">
        <v>0</v>
      </c>
      <c r="M61" s="17">
        <v>0</v>
      </c>
      <c r="N61" s="17">
        <v>0</v>
      </c>
      <c r="O61" s="17">
        <v>469134</v>
      </c>
      <c r="P61" s="17">
        <v>0</v>
      </c>
      <c r="Q61" s="12">
        <v>469134</v>
      </c>
      <c r="R61" s="16">
        <v>0</v>
      </c>
      <c r="S61" s="17">
        <v>0</v>
      </c>
      <c r="T61" s="17">
        <v>0</v>
      </c>
      <c r="U61" s="17">
        <v>0</v>
      </c>
      <c r="V61" s="17">
        <v>0</v>
      </c>
      <c r="W61" s="17">
        <v>0</v>
      </c>
      <c r="X61" s="17">
        <v>0</v>
      </c>
      <c r="Y61" s="12">
        <v>0</v>
      </c>
      <c r="Z61" s="16">
        <v>57776.21</v>
      </c>
      <c r="AA61" s="17">
        <v>0</v>
      </c>
      <c r="AB61" s="17">
        <v>0</v>
      </c>
      <c r="AC61" s="17">
        <v>0</v>
      </c>
      <c r="AD61" s="17">
        <v>0</v>
      </c>
      <c r="AE61" s="17">
        <v>0</v>
      </c>
      <c r="AF61" s="17">
        <v>0</v>
      </c>
      <c r="AG61" s="12">
        <v>57776.21</v>
      </c>
      <c r="AH61" s="16">
        <v>0</v>
      </c>
      <c r="AI61" s="17">
        <v>0</v>
      </c>
      <c r="AJ61" s="17">
        <v>0</v>
      </c>
      <c r="AK61" s="17">
        <v>0</v>
      </c>
      <c r="AL61" s="17">
        <v>0</v>
      </c>
      <c r="AM61" s="17">
        <v>0</v>
      </c>
      <c r="AN61" s="17">
        <v>0</v>
      </c>
      <c r="AO61" s="12">
        <v>0</v>
      </c>
      <c r="AP61" s="16">
        <v>0</v>
      </c>
      <c r="AQ61" s="17">
        <v>0</v>
      </c>
      <c r="AR61" s="17">
        <v>0</v>
      </c>
      <c r="AS61" s="17">
        <v>0</v>
      </c>
      <c r="AT61" s="17">
        <v>0</v>
      </c>
      <c r="AU61" s="17">
        <v>0</v>
      </c>
      <c r="AV61" s="17">
        <v>0</v>
      </c>
      <c r="AW61" s="12">
        <v>0</v>
      </c>
      <c r="AX61" s="16">
        <v>0</v>
      </c>
      <c r="AY61" s="17">
        <v>0</v>
      </c>
      <c r="AZ61" s="17">
        <v>0</v>
      </c>
      <c r="BA61" s="17">
        <v>0</v>
      </c>
      <c r="BB61" s="17">
        <v>0</v>
      </c>
      <c r="BC61" s="17">
        <v>0</v>
      </c>
      <c r="BD61" s="17">
        <v>0</v>
      </c>
      <c r="BE61" s="12">
        <v>0</v>
      </c>
      <c r="BF61" s="16">
        <v>0</v>
      </c>
      <c r="BG61" s="17">
        <v>0</v>
      </c>
      <c r="BH61" s="17">
        <v>0</v>
      </c>
      <c r="BI61" s="17">
        <v>0</v>
      </c>
      <c r="BJ61" s="17">
        <v>0</v>
      </c>
      <c r="BK61" s="17">
        <v>0</v>
      </c>
      <c r="BL61" s="17">
        <v>0</v>
      </c>
      <c r="BM61" s="12">
        <v>0</v>
      </c>
      <c r="BN61" s="16">
        <v>0</v>
      </c>
      <c r="BO61" s="17">
        <v>0</v>
      </c>
      <c r="BP61" s="17">
        <v>0</v>
      </c>
      <c r="BQ61" s="17">
        <v>0</v>
      </c>
      <c r="BR61" s="17">
        <v>0</v>
      </c>
      <c r="BS61" s="17">
        <v>0</v>
      </c>
      <c r="BT61" s="17">
        <v>0</v>
      </c>
      <c r="BU61" s="12">
        <v>0</v>
      </c>
    </row>
    <row r="62" spans="1:73" x14ac:dyDescent="0.25">
      <c r="A62" s="4" t="s">
        <v>52</v>
      </c>
      <c r="B62" s="67">
        <v>503889.27</v>
      </c>
      <c r="C62" s="53">
        <v>145706</v>
      </c>
      <c r="D62" s="53">
        <v>371944.21</v>
      </c>
      <c r="E62" s="53">
        <v>0</v>
      </c>
      <c r="F62" s="53">
        <v>0</v>
      </c>
      <c r="G62" s="53">
        <v>-7035.2799999999988</v>
      </c>
      <c r="H62" s="53">
        <v>260621.15000000002</v>
      </c>
      <c r="I62" s="68">
        <v>1275125.3500000001</v>
      </c>
      <c r="J62" s="16">
        <v>1803.99</v>
      </c>
      <c r="K62" s="17">
        <v>0</v>
      </c>
      <c r="L62" s="17">
        <v>259444.21000000002</v>
      </c>
      <c r="M62" s="17">
        <v>0</v>
      </c>
      <c r="N62" s="17">
        <v>0</v>
      </c>
      <c r="O62" s="17">
        <v>22572</v>
      </c>
      <c r="P62" s="17">
        <v>58296.69</v>
      </c>
      <c r="Q62" s="12">
        <v>342116.89</v>
      </c>
      <c r="R62" s="16">
        <v>90698.91</v>
      </c>
      <c r="S62" s="17">
        <v>145706</v>
      </c>
      <c r="T62" s="17">
        <v>0</v>
      </c>
      <c r="U62" s="17">
        <v>0</v>
      </c>
      <c r="V62" s="17">
        <v>0</v>
      </c>
      <c r="W62" s="17">
        <v>-30847.279999999999</v>
      </c>
      <c r="X62" s="17">
        <v>14129.97</v>
      </c>
      <c r="Y62" s="12">
        <v>219687.6</v>
      </c>
      <c r="Z62" s="16">
        <v>99107.03</v>
      </c>
      <c r="AA62" s="17">
        <v>0</v>
      </c>
      <c r="AB62" s="17">
        <v>0</v>
      </c>
      <c r="AC62" s="17">
        <v>0</v>
      </c>
      <c r="AD62" s="17">
        <v>0</v>
      </c>
      <c r="AE62" s="17">
        <v>0</v>
      </c>
      <c r="AF62" s="17">
        <v>15447.74</v>
      </c>
      <c r="AG62" s="12">
        <v>114554.77</v>
      </c>
      <c r="AH62" s="16">
        <v>0</v>
      </c>
      <c r="AI62" s="17">
        <v>0</v>
      </c>
      <c r="AJ62" s="17">
        <v>0</v>
      </c>
      <c r="AK62" s="17">
        <v>0</v>
      </c>
      <c r="AL62" s="17">
        <v>0</v>
      </c>
      <c r="AM62" s="17">
        <v>1240</v>
      </c>
      <c r="AN62" s="17">
        <v>0</v>
      </c>
      <c r="AO62" s="12">
        <v>1240</v>
      </c>
      <c r="AP62" s="16">
        <v>0</v>
      </c>
      <c r="AQ62" s="17">
        <v>0</v>
      </c>
      <c r="AR62" s="17">
        <v>0</v>
      </c>
      <c r="AS62" s="17">
        <v>0</v>
      </c>
      <c r="AT62" s="17">
        <v>0</v>
      </c>
      <c r="AU62" s="17">
        <v>0</v>
      </c>
      <c r="AV62" s="17">
        <v>0</v>
      </c>
      <c r="AW62" s="12">
        <v>0</v>
      </c>
      <c r="AX62" s="16">
        <v>0</v>
      </c>
      <c r="AY62" s="17">
        <v>0</v>
      </c>
      <c r="AZ62" s="17">
        <v>112500</v>
      </c>
      <c r="BA62" s="17">
        <v>0</v>
      </c>
      <c r="BB62" s="17">
        <v>0</v>
      </c>
      <c r="BC62" s="17">
        <v>0</v>
      </c>
      <c r="BD62" s="17">
        <v>0</v>
      </c>
      <c r="BE62" s="12">
        <v>112500</v>
      </c>
      <c r="BF62" s="16">
        <v>0</v>
      </c>
      <c r="BG62" s="17">
        <v>0</v>
      </c>
      <c r="BH62" s="17">
        <v>0</v>
      </c>
      <c r="BI62" s="17">
        <v>0</v>
      </c>
      <c r="BJ62" s="17">
        <v>0</v>
      </c>
      <c r="BK62" s="17">
        <v>0</v>
      </c>
      <c r="BL62" s="17">
        <v>0</v>
      </c>
      <c r="BM62" s="12">
        <v>0</v>
      </c>
      <c r="BN62" s="16">
        <v>312279.34000000003</v>
      </c>
      <c r="BO62" s="17">
        <v>0</v>
      </c>
      <c r="BP62" s="17">
        <v>0</v>
      </c>
      <c r="BQ62" s="17">
        <v>0</v>
      </c>
      <c r="BR62" s="17">
        <v>0</v>
      </c>
      <c r="BS62" s="17">
        <v>0</v>
      </c>
      <c r="BT62" s="17">
        <v>172746.75</v>
      </c>
      <c r="BU62" s="12">
        <v>485026.09</v>
      </c>
    </row>
    <row r="63" spans="1:73" x14ac:dyDescent="0.25">
      <c r="A63" s="4" t="s">
        <v>53</v>
      </c>
      <c r="B63" s="67">
        <v>25520</v>
      </c>
      <c r="C63" s="53">
        <v>46318</v>
      </c>
      <c r="D63" s="53">
        <v>0</v>
      </c>
      <c r="E63" s="53">
        <v>0</v>
      </c>
      <c r="F63" s="53">
        <v>0</v>
      </c>
      <c r="G63" s="53">
        <v>11318</v>
      </c>
      <c r="H63" s="53">
        <v>0</v>
      </c>
      <c r="I63" s="68">
        <v>83156</v>
      </c>
      <c r="J63" s="16">
        <v>0</v>
      </c>
      <c r="K63" s="17">
        <v>31343</v>
      </c>
      <c r="L63" s="17">
        <v>0</v>
      </c>
      <c r="M63" s="17">
        <v>0</v>
      </c>
      <c r="N63" s="17">
        <v>0</v>
      </c>
      <c r="O63" s="17">
        <v>0</v>
      </c>
      <c r="P63" s="17">
        <v>0</v>
      </c>
      <c r="Q63" s="12">
        <v>31343</v>
      </c>
      <c r="R63" s="16">
        <v>0</v>
      </c>
      <c r="S63" s="17">
        <v>14975</v>
      </c>
      <c r="T63" s="17">
        <v>0</v>
      </c>
      <c r="U63" s="17">
        <v>0</v>
      </c>
      <c r="V63" s="17">
        <v>0</v>
      </c>
      <c r="W63" s="17">
        <v>11318</v>
      </c>
      <c r="X63" s="17">
        <v>0</v>
      </c>
      <c r="Y63" s="12">
        <v>26293</v>
      </c>
      <c r="Z63" s="16">
        <v>0</v>
      </c>
      <c r="AA63" s="17">
        <v>0</v>
      </c>
      <c r="AB63" s="17">
        <v>0</v>
      </c>
      <c r="AC63" s="17">
        <v>0</v>
      </c>
      <c r="AD63" s="17">
        <v>0</v>
      </c>
      <c r="AE63" s="17">
        <v>0</v>
      </c>
      <c r="AF63" s="17">
        <v>0</v>
      </c>
      <c r="AG63" s="12">
        <v>0</v>
      </c>
      <c r="AH63" s="16">
        <v>0</v>
      </c>
      <c r="AI63" s="17">
        <v>0</v>
      </c>
      <c r="AJ63" s="17">
        <v>0</v>
      </c>
      <c r="AK63" s="17">
        <v>0</v>
      </c>
      <c r="AL63" s="17">
        <v>0</v>
      </c>
      <c r="AM63" s="17">
        <v>0</v>
      </c>
      <c r="AN63" s="17">
        <v>0</v>
      </c>
      <c r="AO63" s="12">
        <v>0</v>
      </c>
      <c r="AP63" s="16">
        <v>25520</v>
      </c>
      <c r="AQ63" s="17">
        <v>0</v>
      </c>
      <c r="AR63" s="17">
        <v>0</v>
      </c>
      <c r="AS63" s="17">
        <v>0</v>
      </c>
      <c r="AT63" s="17">
        <v>0</v>
      </c>
      <c r="AU63" s="17">
        <v>0</v>
      </c>
      <c r="AV63" s="17">
        <v>0</v>
      </c>
      <c r="AW63" s="12">
        <v>25520</v>
      </c>
      <c r="AX63" s="16">
        <v>0</v>
      </c>
      <c r="AY63" s="17">
        <v>0</v>
      </c>
      <c r="AZ63" s="17">
        <v>0</v>
      </c>
      <c r="BA63" s="17">
        <v>0</v>
      </c>
      <c r="BB63" s="17">
        <v>0</v>
      </c>
      <c r="BC63" s="17">
        <v>0</v>
      </c>
      <c r="BD63" s="17">
        <v>0</v>
      </c>
      <c r="BE63" s="12">
        <v>0</v>
      </c>
      <c r="BF63" s="16">
        <v>0</v>
      </c>
      <c r="BG63" s="17">
        <v>0</v>
      </c>
      <c r="BH63" s="17">
        <v>0</v>
      </c>
      <c r="BI63" s="17">
        <v>0</v>
      </c>
      <c r="BJ63" s="17">
        <v>0</v>
      </c>
      <c r="BK63" s="17">
        <v>0</v>
      </c>
      <c r="BL63" s="17">
        <v>0</v>
      </c>
      <c r="BM63" s="12">
        <v>0</v>
      </c>
      <c r="BN63" s="16">
        <v>0</v>
      </c>
      <c r="BO63" s="17">
        <v>0</v>
      </c>
      <c r="BP63" s="17">
        <v>0</v>
      </c>
      <c r="BQ63" s="17">
        <v>0</v>
      </c>
      <c r="BR63" s="17">
        <v>0</v>
      </c>
      <c r="BS63" s="17">
        <v>0</v>
      </c>
      <c r="BT63" s="17">
        <v>0</v>
      </c>
      <c r="BU63" s="12">
        <v>0</v>
      </c>
    </row>
    <row r="64" spans="1:73" x14ac:dyDescent="0.25">
      <c r="A64" s="4" t="s">
        <v>54</v>
      </c>
      <c r="B64" s="67">
        <v>26253</v>
      </c>
      <c r="C64" s="53">
        <v>80347</v>
      </c>
      <c r="D64" s="53">
        <v>30000</v>
      </c>
      <c r="E64" s="53">
        <v>0</v>
      </c>
      <c r="F64" s="53">
        <v>0</v>
      </c>
      <c r="G64" s="53">
        <v>387532</v>
      </c>
      <c r="H64" s="53">
        <v>0</v>
      </c>
      <c r="I64" s="68">
        <v>524132</v>
      </c>
      <c r="J64" s="16">
        <v>13000</v>
      </c>
      <c r="K64" s="17">
        <v>80347</v>
      </c>
      <c r="L64" s="17">
        <v>30000</v>
      </c>
      <c r="M64" s="17">
        <v>0</v>
      </c>
      <c r="N64" s="17">
        <v>0</v>
      </c>
      <c r="O64" s="17">
        <v>0</v>
      </c>
      <c r="P64" s="17">
        <v>0</v>
      </c>
      <c r="Q64" s="12">
        <v>123347</v>
      </c>
      <c r="R64" s="16">
        <v>0</v>
      </c>
      <c r="S64" s="17">
        <v>0</v>
      </c>
      <c r="T64" s="17">
        <v>0</v>
      </c>
      <c r="U64" s="17">
        <v>0</v>
      </c>
      <c r="V64" s="17">
        <v>0</v>
      </c>
      <c r="W64" s="17">
        <v>0</v>
      </c>
      <c r="X64" s="17">
        <v>0</v>
      </c>
      <c r="Y64" s="12">
        <v>0</v>
      </c>
      <c r="Z64" s="16">
        <v>2678</v>
      </c>
      <c r="AA64" s="17">
        <v>0</v>
      </c>
      <c r="AB64" s="17">
        <v>0</v>
      </c>
      <c r="AC64" s="17">
        <v>0</v>
      </c>
      <c r="AD64" s="17">
        <v>0</v>
      </c>
      <c r="AE64" s="17">
        <v>23500</v>
      </c>
      <c r="AF64" s="17">
        <v>0</v>
      </c>
      <c r="AG64" s="12">
        <v>26178</v>
      </c>
      <c r="AH64" s="16">
        <v>0</v>
      </c>
      <c r="AI64" s="17">
        <v>0</v>
      </c>
      <c r="AJ64" s="17">
        <v>0</v>
      </c>
      <c r="AK64" s="17">
        <v>0</v>
      </c>
      <c r="AL64" s="17">
        <v>0</v>
      </c>
      <c r="AM64" s="17">
        <v>0</v>
      </c>
      <c r="AN64" s="17">
        <v>0</v>
      </c>
      <c r="AO64" s="12">
        <v>0</v>
      </c>
      <c r="AP64" s="16">
        <v>0</v>
      </c>
      <c r="AQ64" s="17">
        <v>0</v>
      </c>
      <c r="AR64" s="17">
        <v>0</v>
      </c>
      <c r="AS64" s="17">
        <v>0</v>
      </c>
      <c r="AT64" s="17">
        <v>0</v>
      </c>
      <c r="AU64" s="17">
        <v>0</v>
      </c>
      <c r="AV64" s="17">
        <v>0</v>
      </c>
      <c r="AW64" s="12">
        <v>0</v>
      </c>
      <c r="AX64" s="16">
        <v>0</v>
      </c>
      <c r="AY64" s="17">
        <v>0</v>
      </c>
      <c r="AZ64" s="17">
        <v>0</v>
      </c>
      <c r="BA64" s="17">
        <v>0</v>
      </c>
      <c r="BB64" s="17">
        <v>0</v>
      </c>
      <c r="BC64" s="17">
        <v>0</v>
      </c>
      <c r="BD64" s="17">
        <v>0</v>
      </c>
      <c r="BE64" s="12">
        <v>0</v>
      </c>
      <c r="BF64" s="16">
        <v>0</v>
      </c>
      <c r="BG64" s="17">
        <v>0</v>
      </c>
      <c r="BH64" s="17">
        <v>0</v>
      </c>
      <c r="BI64" s="17">
        <v>0</v>
      </c>
      <c r="BJ64" s="17">
        <v>0</v>
      </c>
      <c r="BK64" s="17">
        <v>0</v>
      </c>
      <c r="BL64" s="17">
        <v>0</v>
      </c>
      <c r="BM64" s="12">
        <v>0</v>
      </c>
      <c r="BN64" s="16">
        <v>10575</v>
      </c>
      <c r="BO64" s="17">
        <v>0</v>
      </c>
      <c r="BP64" s="17">
        <v>0</v>
      </c>
      <c r="BQ64" s="17">
        <v>0</v>
      </c>
      <c r="BR64" s="17">
        <v>0</v>
      </c>
      <c r="BS64" s="17">
        <v>364032</v>
      </c>
      <c r="BT64" s="17">
        <v>0</v>
      </c>
      <c r="BU64" s="12">
        <v>374607</v>
      </c>
    </row>
    <row r="65" spans="1:73" x14ac:dyDescent="0.25">
      <c r="A65" s="4" t="s">
        <v>55</v>
      </c>
      <c r="B65" s="67">
        <v>0</v>
      </c>
      <c r="C65" s="53">
        <v>0</v>
      </c>
      <c r="D65" s="53">
        <v>28862</v>
      </c>
      <c r="E65" s="53">
        <v>0</v>
      </c>
      <c r="F65" s="53">
        <v>0</v>
      </c>
      <c r="G65" s="53">
        <v>0</v>
      </c>
      <c r="H65" s="53">
        <v>13409</v>
      </c>
      <c r="I65" s="68">
        <v>42271</v>
      </c>
      <c r="J65" s="16">
        <v>0</v>
      </c>
      <c r="K65" s="17">
        <v>0</v>
      </c>
      <c r="L65" s="17">
        <v>28862</v>
      </c>
      <c r="M65" s="17">
        <v>0</v>
      </c>
      <c r="N65" s="17">
        <v>0</v>
      </c>
      <c r="O65" s="17">
        <v>0</v>
      </c>
      <c r="P65" s="17">
        <v>0</v>
      </c>
      <c r="Q65" s="12">
        <v>28862</v>
      </c>
      <c r="R65" s="16">
        <v>0</v>
      </c>
      <c r="S65" s="17">
        <v>0</v>
      </c>
      <c r="T65" s="17">
        <v>0</v>
      </c>
      <c r="U65" s="17">
        <v>0</v>
      </c>
      <c r="V65" s="17">
        <v>0</v>
      </c>
      <c r="W65" s="17">
        <v>0</v>
      </c>
      <c r="X65" s="17">
        <v>0</v>
      </c>
      <c r="Y65" s="12">
        <v>0</v>
      </c>
      <c r="Z65" s="16">
        <v>0</v>
      </c>
      <c r="AA65" s="17">
        <v>0</v>
      </c>
      <c r="AB65" s="17">
        <v>0</v>
      </c>
      <c r="AC65" s="17">
        <v>0</v>
      </c>
      <c r="AD65" s="17">
        <v>0</v>
      </c>
      <c r="AE65" s="17">
        <v>0</v>
      </c>
      <c r="AF65" s="17">
        <v>0</v>
      </c>
      <c r="AG65" s="12">
        <v>0</v>
      </c>
      <c r="AH65" s="16">
        <v>0</v>
      </c>
      <c r="AI65" s="17">
        <v>0</v>
      </c>
      <c r="AJ65" s="17">
        <v>0</v>
      </c>
      <c r="AK65" s="17">
        <v>0</v>
      </c>
      <c r="AL65" s="17">
        <v>0</v>
      </c>
      <c r="AM65" s="17">
        <v>0</v>
      </c>
      <c r="AN65" s="17">
        <v>0</v>
      </c>
      <c r="AO65" s="12">
        <v>0</v>
      </c>
      <c r="AP65" s="16">
        <v>0</v>
      </c>
      <c r="AQ65" s="17">
        <v>0</v>
      </c>
      <c r="AR65" s="17">
        <v>0</v>
      </c>
      <c r="AS65" s="17">
        <v>0</v>
      </c>
      <c r="AT65" s="17">
        <v>0</v>
      </c>
      <c r="AU65" s="17">
        <v>0</v>
      </c>
      <c r="AV65" s="17">
        <v>0</v>
      </c>
      <c r="AW65" s="12">
        <v>0</v>
      </c>
      <c r="AX65" s="16">
        <v>0</v>
      </c>
      <c r="AY65" s="17">
        <v>0</v>
      </c>
      <c r="AZ65" s="17">
        <v>0</v>
      </c>
      <c r="BA65" s="17">
        <v>0</v>
      </c>
      <c r="BB65" s="17">
        <v>0</v>
      </c>
      <c r="BC65" s="17">
        <v>0</v>
      </c>
      <c r="BD65" s="17">
        <v>0</v>
      </c>
      <c r="BE65" s="12">
        <v>0</v>
      </c>
      <c r="BF65" s="16">
        <v>0</v>
      </c>
      <c r="BG65" s="17">
        <v>0</v>
      </c>
      <c r="BH65" s="17">
        <v>0</v>
      </c>
      <c r="BI65" s="17">
        <v>0</v>
      </c>
      <c r="BJ65" s="17">
        <v>0</v>
      </c>
      <c r="BK65" s="17">
        <v>0</v>
      </c>
      <c r="BL65" s="17">
        <v>0</v>
      </c>
      <c r="BM65" s="12">
        <v>0</v>
      </c>
      <c r="BN65" s="16">
        <v>0</v>
      </c>
      <c r="BO65" s="17">
        <v>0</v>
      </c>
      <c r="BP65" s="17">
        <v>0</v>
      </c>
      <c r="BQ65" s="17">
        <v>0</v>
      </c>
      <c r="BR65" s="17">
        <v>0</v>
      </c>
      <c r="BS65" s="17">
        <v>0</v>
      </c>
      <c r="BT65" s="17">
        <v>13409</v>
      </c>
      <c r="BU65" s="12">
        <v>13409</v>
      </c>
    </row>
    <row r="66" spans="1:73" x14ac:dyDescent="0.25">
      <c r="A66" s="4" t="s">
        <v>56</v>
      </c>
      <c r="B66" s="67">
        <v>28000</v>
      </c>
      <c r="C66" s="53">
        <v>114000</v>
      </c>
      <c r="D66" s="53">
        <v>405000</v>
      </c>
      <c r="E66" s="53">
        <v>0</v>
      </c>
      <c r="F66" s="53">
        <v>0</v>
      </c>
      <c r="G66" s="53">
        <v>163000</v>
      </c>
      <c r="H66" s="53">
        <v>20000</v>
      </c>
      <c r="I66" s="68">
        <v>730000</v>
      </c>
      <c r="J66" s="16">
        <v>13000</v>
      </c>
      <c r="K66" s="17">
        <v>114000</v>
      </c>
      <c r="L66" s="17">
        <v>325000</v>
      </c>
      <c r="M66" s="17">
        <v>0</v>
      </c>
      <c r="N66" s="17">
        <v>0</v>
      </c>
      <c r="O66" s="17">
        <v>54000</v>
      </c>
      <c r="P66" s="17">
        <v>20000</v>
      </c>
      <c r="Q66" s="12">
        <v>526000</v>
      </c>
      <c r="R66" s="16">
        <v>0</v>
      </c>
      <c r="S66" s="17">
        <v>0</v>
      </c>
      <c r="T66" s="17">
        <v>80000</v>
      </c>
      <c r="U66" s="17">
        <v>0</v>
      </c>
      <c r="V66" s="17">
        <v>0</v>
      </c>
      <c r="W66" s="17">
        <v>0</v>
      </c>
      <c r="X66" s="17">
        <v>0</v>
      </c>
      <c r="Y66" s="12">
        <v>80000</v>
      </c>
      <c r="Z66" s="16">
        <v>15000</v>
      </c>
      <c r="AA66" s="17">
        <v>0</v>
      </c>
      <c r="AB66" s="17">
        <v>0</v>
      </c>
      <c r="AC66" s="17">
        <v>0</v>
      </c>
      <c r="AD66" s="17">
        <v>0</v>
      </c>
      <c r="AE66" s="17">
        <v>16000</v>
      </c>
      <c r="AF66" s="17">
        <v>0</v>
      </c>
      <c r="AG66" s="12">
        <v>31000</v>
      </c>
      <c r="AH66" s="16">
        <v>0</v>
      </c>
      <c r="AI66" s="17">
        <v>0</v>
      </c>
      <c r="AJ66" s="17">
        <v>0</v>
      </c>
      <c r="AK66" s="17">
        <v>0</v>
      </c>
      <c r="AL66" s="17">
        <v>0</v>
      </c>
      <c r="AM66" s="17">
        <v>0</v>
      </c>
      <c r="AN66" s="17">
        <v>0</v>
      </c>
      <c r="AO66" s="12">
        <v>0</v>
      </c>
      <c r="AP66" s="16">
        <v>0</v>
      </c>
      <c r="AQ66" s="17">
        <v>0</v>
      </c>
      <c r="AR66" s="17">
        <v>0</v>
      </c>
      <c r="AS66" s="17">
        <v>0</v>
      </c>
      <c r="AT66" s="17">
        <v>0</v>
      </c>
      <c r="AU66" s="17">
        <v>0</v>
      </c>
      <c r="AV66" s="17">
        <v>0</v>
      </c>
      <c r="AW66" s="12">
        <v>0</v>
      </c>
      <c r="AX66" s="16">
        <v>0</v>
      </c>
      <c r="AY66" s="17">
        <v>0</v>
      </c>
      <c r="AZ66" s="17">
        <v>0</v>
      </c>
      <c r="BA66" s="17">
        <v>0</v>
      </c>
      <c r="BB66" s="17">
        <v>0</v>
      </c>
      <c r="BC66" s="17">
        <v>0</v>
      </c>
      <c r="BD66" s="17">
        <v>0</v>
      </c>
      <c r="BE66" s="12">
        <v>0</v>
      </c>
      <c r="BF66" s="16">
        <v>0</v>
      </c>
      <c r="BG66" s="17">
        <v>0</v>
      </c>
      <c r="BH66" s="17">
        <v>0</v>
      </c>
      <c r="BI66" s="17">
        <v>0</v>
      </c>
      <c r="BJ66" s="17">
        <v>0</v>
      </c>
      <c r="BK66" s="17">
        <v>0</v>
      </c>
      <c r="BL66" s="17">
        <v>0</v>
      </c>
      <c r="BM66" s="12">
        <v>0</v>
      </c>
      <c r="BN66" s="16">
        <v>0</v>
      </c>
      <c r="BO66" s="17">
        <v>0</v>
      </c>
      <c r="BP66" s="17">
        <v>0</v>
      </c>
      <c r="BQ66" s="17">
        <v>0</v>
      </c>
      <c r="BR66" s="17">
        <v>0</v>
      </c>
      <c r="BS66" s="17">
        <v>93000</v>
      </c>
      <c r="BT66" s="17">
        <v>0</v>
      </c>
      <c r="BU66" s="12">
        <v>93000</v>
      </c>
    </row>
    <row r="67" spans="1:73" x14ac:dyDescent="0.25">
      <c r="A67" s="4" t="s">
        <v>57</v>
      </c>
      <c r="B67" s="67">
        <v>28337</v>
      </c>
      <c r="C67" s="53">
        <v>332849</v>
      </c>
      <c r="D67" s="53">
        <v>51000</v>
      </c>
      <c r="E67" s="53">
        <v>0</v>
      </c>
      <c r="F67" s="53">
        <v>0</v>
      </c>
      <c r="G67" s="53">
        <v>1569</v>
      </c>
      <c r="H67" s="53">
        <v>0</v>
      </c>
      <c r="I67" s="68">
        <v>413755</v>
      </c>
      <c r="J67" s="16">
        <v>1120</v>
      </c>
      <c r="K67" s="17">
        <v>5000</v>
      </c>
      <c r="L67" s="17">
        <v>0</v>
      </c>
      <c r="M67" s="17">
        <v>0</v>
      </c>
      <c r="N67" s="17">
        <v>0</v>
      </c>
      <c r="O67" s="17">
        <v>0</v>
      </c>
      <c r="P67" s="17">
        <v>0</v>
      </c>
      <c r="Q67" s="12">
        <v>6120</v>
      </c>
      <c r="R67" s="16">
        <v>13650</v>
      </c>
      <c r="S67" s="17">
        <v>142849</v>
      </c>
      <c r="T67" s="17">
        <v>0</v>
      </c>
      <c r="U67" s="17">
        <v>0</v>
      </c>
      <c r="V67" s="17">
        <v>0</v>
      </c>
      <c r="W67" s="17">
        <v>0</v>
      </c>
      <c r="X67" s="17">
        <v>0</v>
      </c>
      <c r="Y67" s="12">
        <v>156499</v>
      </c>
      <c r="Z67" s="16">
        <v>13567</v>
      </c>
      <c r="AA67" s="17">
        <v>0</v>
      </c>
      <c r="AB67" s="17">
        <v>0</v>
      </c>
      <c r="AC67" s="17">
        <v>0</v>
      </c>
      <c r="AD67" s="17">
        <v>0</v>
      </c>
      <c r="AE67" s="17">
        <v>0</v>
      </c>
      <c r="AF67" s="17">
        <v>0</v>
      </c>
      <c r="AG67" s="12">
        <v>13567</v>
      </c>
      <c r="AH67" s="16">
        <v>0</v>
      </c>
      <c r="AI67" s="17">
        <v>185000</v>
      </c>
      <c r="AJ67" s="17">
        <v>0</v>
      </c>
      <c r="AK67" s="17">
        <v>0</v>
      </c>
      <c r="AL67" s="17">
        <v>0</v>
      </c>
      <c r="AM67" s="17">
        <v>0</v>
      </c>
      <c r="AN67" s="17">
        <v>0</v>
      </c>
      <c r="AO67" s="12">
        <v>185000</v>
      </c>
      <c r="AP67" s="16">
        <v>0</v>
      </c>
      <c r="AQ67" s="17">
        <v>0</v>
      </c>
      <c r="AR67" s="17">
        <v>0</v>
      </c>
      <c r="AS67" s="17">
        <v>0</v>
      </c>
      <c r="AT67" s="17">
        <v>0</v>
      </c>
      <c r="AU67" s="17">
        <v>0</v>
      </c>
      <c r="AV67" s="17">
        <v>0</v>
      </c>
      <c r="AW67" s="12">
        <v>0</v>
      </c>
      <c r="AX67" s="16">
        <v>0</v>
      </c>
      <c r="AY67" s="17">
        <v>0</v>
      </c>
      <c r="AZ67" s="17">
        <v>0</v>
      </c>
      <c r="BA67" s="17">
        <v>0</v>
      </c>
      <c r="BB67" s="17">
        <v>0</v>
      </c>
      <c r="BC67" s="17">
        <v>0</v>
      </c>
      <c r="BD67" s="17">
        <v>0</v>
      </c>
      <c r="BE67" s="12">
        <v>0</v>
      </c>
      <c r="BF67" s="16">
        <v>0</v>
      </c>
      <c r="BG67" s="17">
        <v>0</v>
      </c>
      <c r="BH67" s="17">
        <v>0</v>
      </c>
      <c r="BI67" s="17">
        <v>0</v>
      </c>
      <c r="BJ67" s="17">
        <v>0</v>
      </c>
      <c r="BK67" s="17">
        <v>0</v>
      </c>
      <c r="BL67" s="17">
        <v>0</v>
      </c>
      <c r="BM67" s="12">
        <v>0</v>
      </c>
      <c r="BN67" s="16">
        <v>0</v>
      </c>
      <c r="BO67" s="17">
        <v>0</v>
      </c>
      <c r="BP67" s="17">
        <v>51000</v>
      </c>
      <c r="BQ67" s="17">
        <v>0</v>
      </c>
      <c r="BR67" s="17">
        <v>0</v>
      </c>
      <c r="BS67" s="17">
        <v>1569</v>
      </c>
      <c r="BT67" s="17">
        <v>0</v>
      </c>
      <c r="BU67" s="12">
        <v>52569</v>
      </c>
    </row>
    <row r="68" spans="1:73" x14ac:dyDescent="0.25">
      <c r="A68" s="4" t="s">
        <v>58</v>
      </c>
      <c r="B68" s="67">
        <v>0</v>
      </c>
      <c r="C68" s="53">
        <v>89500</v>
      </c>
      <c r="D68" s="53">
        <v>13220</v>
      </c>
      <c r="E68" s="53">
        <v>0</v>
      </c>
      <c r="F68" s="53">
        <v>0</v>
      </c>
      <c r="G68" s="53">
        <v>0</v>
      </c>
      <c r="H68" s="53">
        <v>91031</v>
      </c>
      <c r="I68" s="68">
        <v>193751</v>
      </c>
      <c r="J68" s="16">
        <v>0</v>
      </c>
      <c r="K68" s="17">
        <v>89500</v>
      </c>
      <c r="L68" s="17">
        <v>13220</v>
      </c>
      <c r="M68" s="17">
        <v>0</v>
      </c>
      <c r="N68" s="17">
        <v>0</v>
      </c>
      <c r="O68" s="17">
        <v>0</v>
      </c>
      <c r="P68" s="17">
        <v>91031</v>
      </c>
      <c r="Q68" s="12">
        <v>193751</v>
      </c>
      <c r="R68" s="16">
        <v>0</v>
      </c>
      <c r="S68" s="17">
        <v>0</v>
      </c>
      <c r="T68" s="17">
        <v>0</v>
      </c>
      <c r="U68" s="17">
        <v>0</v>
      </c>
      <c r="V68" s="17">
        <v>0</v>
      </c>
      <c r="W68" s="17">
        <v>0</v>
      </c>
      <c r="X68" s="17">
        <v>0</v>
      </c>
      <c r="Y68" s="12">
        <v>0</v>
      </c>
      <c r="Z68" s="16">
        <v>0</v>
      </c>
      <c r="AA68" s="17">
        <v>0</v>
      </c>
      <c r="AB68" s="17">
        <v>0</v>
      </c>
      <c r="AC68" s="17">
        <v>0</v>
      </c>
      <c r="AD68" s="17">
        <v>0</v>
      </c>
      <c r="AE68" s="17">
        <v>0</v>
      </c>
      <c r="AF68" s="17">
        <v>0</v>
      </c>
      <c r="AG68" s="12">
        <v>0</v>
      </c>
      <c r="AH68" s="16">
        <v>0</v>
      </c>
      <c r="AI68" s="17">
        <v>0</v>
      </c>
      <c r="AJ68" s="17">
        <v>0</v>
      </c>
      <c r="AK68" s="17">
        <v>0</v>
      </c>
      <c r="AL68" s="17">
        <v>0</v>
      </c>
      <c r="AM68" s="17">
        <v>0</v>
      </c>
      <c r="AN68" s="17">
        <v>0</v>
      </c>
      <c r="AO68" s="12">
        <v>0</v>
      </c>
      <c r="AP68" s="16">
        <v>0</v>
      </c>
      <c r="AQ68" s="17">
        <v>0</v>
      </c>
      <c r="AR68" s="17">
        <v>0</v>
      </c>
      <c r="AS68" s="17">
        <v>0</v>
      </c>
      <c r="AT68" s="17">
        <v>0</v>
      </c>
      <c r="AU68" s="17">
        <v>0</v>
      </c>
      <c r="AV68" s="17">
        <v>0</v>
      </c>
      <c r="AW68" s="12">
        <v>0</v>
      </c>
      <c r="AX68" s="16">
        <v>0</v>
      </c>
      <c r="AY68" s="17">
        <v>0</v>
      </c>
      <c r="AZ68" s="17">
        <v>0</v>
      </c>
      <c r="BA68" s="17">
        <v>0</v>
      </c>
      <c r="BB68" s="17">
        <v>0</v>
      </c>
      <c r="BC68" s="17">
        <v>0</v>
      </c>
      <c r="BD68" s="17">
        <v>0</v>
      </c>
      <c r="BE68" s="12">
        <v>0</v>
      </c>
      <c r="BF68" s="16">
        <v>0</v>
      </c>
      <c r="BG68" s="17">
        <v>0</v>
      </c>
      <c r="BH68" s="17">
        <v>0</v>
      </c>
      <c r="BI68" s="17">
        <v>0</v>
      </c>
      <c r="BJ68" s="17">
        <v>0</v>
      </c>
      <c r="BK68" s="17">
        <v>0</v>
      </c>
      <c r="BL68" s="17">
        <v>0</v>
      </c>
      <c r="BM68" s="12">
        <v>0</v>
      </c>
      <c r="BN68" s="16">
        <v>0</v>
      </c>
      <c r="BO68" s="17">
        <v>0</v>
      </c>
      <c r="BP68" s="17">
        <v>0</v>
      </c>
      <c r="BQ68" s="17">
        <v>0</v>
      </c>
      <c r="BR68" s="17">
        <v>0</v>
      </c>
      <c r="BS68" s="17">
        <v>0</v>
      </c>
      <c r="BT68" s="17">
        <v>0</v>
      </c>
      <c r="BU68" s="12">
        <v>0</v>
      </c>
    </row>
    <row r="69" spans="1:73" x14ac:dyDescent="0.25">
      <c r="A69" s="4" t="s">
        <v>59</v>
      </c>
      <c r="B69" s="67">
        <v>10398</v>
      </c>
      <c r="C69" s="53">
        <v>0</v>
      </c>
      <c r="D69" s="53">
        <v>123379</v>
      </c>
      <c r="E69" s="53">
        <v>0</v>
      </c>
      <c r="F69" s="53">
        <v>50000</v>
      </c>
      <c r="G69" s="53">
        <v>0</v>
      </c>
      <c r="H69" s="53">
        <v>0</v>
      </c>
      <c r="I69" s="68">
        <v>183777</v>
      </c>
      <c r="J69" s="16">
        <v>1240</v>
      </c>
      <c r="K69" s="17">
        <v>0</v>
      </c>
      <c r="L69" s="17">
        <v>58046</v>
      </c>
      <c r="M69" s="17">
        <v>0</v>
      </c>
      <c r="N69" s="17">
        <v>50000</v>
      </c>
      <c r="O69" s="17">
        <v>0</v>
      </c>
      <c r="P69" s="17">
        <v>0</v>
      </c>
      <c r="Q69" s="12">
        <v>109286</v>
      </c>
      <c r="R69" s="16">
        <v>5221</v>
      </c>
      <c r="S69" s="17">
        <v>0</v>
      </c>
      <c r="T69" s="17">
        <v>10333</v>
      </c>
      <c r="U69" s="17">
        <v>0</v>
      </c>
      <c r="V69" s="17">
        <v>0</v>
      </c>
      <c r="W69" s="17">
        <v>0</v>
      </c>
      <c r="X69" s="17">
        <v>0</v>
      </c>
      <c r="Y69" s="12">
        <v>15554</v>
      </c>
      <c r="Z69" s="16">
        <v>872</v>
      </c>
      <c r="AA69" s="17">
        <v>0</v>
      </c>
      <c r="AB69" s="17">
        <v>0</v>
      </c>
      <c r="AC69" s="17">
        <v>0</v>
      </c>
      <c r="AD69" s="17">
        <v>0</v>
      </c>
      <c r="AE69" s="17">
        <v>0</v>
      </c>
      <c r="AF69" s="17">
        <v>0</v>
      </c>
      <c r="AG69" s="12">
        <v>872</v>
      </c>
      <c r="AH69" s="16">
        <v>0</v>
      </c>
      <c r="AI69" s="17">
        <v>0</v>
      </c>
      <c r="AJ69" s="17">
        <v>55000</v>
      </c>
      <c r="AK69" s="17">
        <v>0</v>
      </c>
      <c r="AL69" s="17">
        <v>0</v>
      </c>
      <c r="AM69" s="17">
        <v>0</v>
      </c>
      <c r="AN69" s="17">
        <v>0</v>
      </c>
      <c r="AO69" s="12">
        <v>55000</v>
      </c>
      <c r="AP69" s="16">
        <v>0</v>
      </c>
      <c r="AQ69" s="17">
        <v>0</v>
      </c>
      <c r="AR69" s="17">
        <v>0</v>
      </c>
      <c r="AS69" s="17">
        <v>0</v>
      </c>
      <c r="AT69" s="17">
        <v>0</v>
      </c>
      <c r="AU69" s="17">
        <v>0</v>
      </c>
      <c r="AV69" s="17">
        <v>0</v>
      </c>
      <c r="AW69" s="12">
        <v>0</v>
      </c>
      <c r="AX69" s="16">
        <v>0</v>
      </c>
      <c r="AY69" s="17">
        <v>0</v>
      </c>
      <c r="AZ69" s="17">
        <v>0</v>
      </c>
      <c r="BA69" s="17">
        <v>0</v>
      </c>
      <c r="BB69" s="17">
        <v>0</v>
      </c>
      <c r="BC69" s="17">
        <v>0</v>
      </c>
      <c r="BD69" s="17">
        <v>0</v>
      </c>
      <c r="BE69" s="12">
        <v>0</v>
      </c>
      <c r="BF69" s="16">
        <v>0</v>
      </c>
      <c r="BG69" s="17">
        <v>0</v>
      </c>
      <c r="BH69" s="17">
        <v>0</v>
      </c>
      <c r="BI69" s="17">
        <v>0</v>
      </c>
      <c r="BJ69" s="17">
        <v>0</v>
      </c>
      <c r="BK69" s="17">
        <v>0</v>
      </c>
      <c r="BL69" s="17">
        <v>0</v>
      </c>
      <c r="BM69" s="12">
        <v>0</v>
      </c>
      <c r="BN69" s="16">
        <v>3065</v>
      </c>
      <c r="BO69" s="17">
        <v>0</v>
      </c>
      <c r="BP69" s="17">
        <v>0</v>
      </c>
      <c r="BQ69" s="17">
        <v>0</v>
      </c>
      <c r="BR69" s="17">
        <v>0</v>
      </c>
      <c r="BS69" s="17">
        <v>0</v>
      </c>
      <c r="BT69" s="17">
        <v>0</v>
      </c>
      <c r="BU69" s="12">
        <v>3065</v>
      </c>
    </row>
    <row r="70" spans="1:73" x14ac:dyDescent="0.25">
      <c r="A70" s="4" t="s">
        <v>60</v>
      </c>
      <c r="B70" s="67">
        <v>0</v>
      </c>
      <c r="C70" s="53">
        <v>0</v>
      </c>
      <c r="D70" s="53">
        <v>0</v>
      </c>
      <c r="E70" s="53">
        <v>0</v>
      </c>
      <c r="F70" s="53">
        <v>0</v>
      </c>
      <c r="G70" s="53">
        <v>0</v>
      </c>
      <c r="H70" s="53">
        <v>140</v>
      </c>
      <c r="I70" s="68">
        <v>140</v>
      </c>
      <c r="J70" s="16">
        <v>0</v>
      </c>
      <c r="K70" s="17">
        <v>0</v>
      </c>
      <c r="L70" s="17">
        <v>0</v>
      </c>
      <c r="M70" s="17">
        <v>0</v>
      </c>
      <c r="N70" s="17">
        <v>0</v>
      </c>
      <c r="O70" s="17">
        <v>0</v>
      </c>
      <c r="P70" s="17">
        <v>0</v>
      </c>
      <c r="Q70" s="12">
        <v>0</v>
      </c>
      <c r="R70" s="16">
        <v>0</v>
      </c>
      <c r="S70" s="17">
        <v>0</v>
      </c>
      <c r="T70" s="17">
        <v>0</v>
      </c>
      <c r="U70" s="17">
        <v>0</v>
      </c>
      <c r="V70" s="17">
        <v>0</v>
      </c>
      <c r="W70" s="17">
        <v>0</v>
      </c>
      <c r="X70" s="17">
        <v>140</v>
      </c>
      <c r="Y70" s="12">
        <v>140</v>
      </c>
      <c r="Z70" s="16">
        <v>0</v>
      </c>
      <c r="AA70" s="17">
        <v>0</v>
      </c>
      <c r="AB70" s="17">
        <v>0</v>
      </c>
      <c r="AC70" s="17">
        <v>0</v>
      </c>
      <c r="AD70" s="17">
        <v>0</v>
      </c>
      <c r="AE70" s="17">
        <v>0</v>
      </c>
      <c r="AF70" s="17">
        <v>0</v>
      </c>
      <c r="AG70" s="12">
        <v>0</v>
      </c>
      <c r="AH70" s="16">
        <v>0</v>
      </c>
      <c r="AI70" s="17">
        <v>0</v>
      </c>
      <c r="AJ70" s="17">
        <v>0</v>
      </c>
      <c r="AK70" s="17">
        <v>0</v>
      </c>
      <c r="AL70" s="17">
        <v>0</v>
      </c>
      <c r="AM70" s="17">
        <v>0</v>
      </c>
      <c r="AN70" s="17">
        <v>0</v>
      </c>
      <c r="AO70" s="12">
        <v>0</v>
      </c>
      <c r="AP70" s="16">
        <v>0</v>
      </c>
      <c r="AQ70" s="17">
        <v>0</v>
      </c>
      <c r="AR70" s="17">
        <v>0</v>
      </c>
      <c r="AS70" s="17">
        <v>0</v>
      </c>
      <c r="AT70" s="17">
        <v>0</v>
      </c>
      <c r="AU70" s="17">
        <v>0</v>
      </c>
      <c r="AV70" s="17">
        <v>0</v>
      </c>
      <c r="AW70" s="12">
        <v>0</v>
      </c>
      <c r="AX70" s="16">
        <v>0</v>
      </c>
      <c r="AY70" s="17">
        <v>0</v>
      </c>
      <c r="AZ70" s="17">
        <v>0</v>
      </c>
      <c r="BA70" s="17">
        <v>0</v>
      </c>
      <c r="BB70" s="17">
        <v>0</v>
      </c>
      <c r="BC70" s="17">
        <v>0</v>
      </c>
      <c r="BD70" s="17">
        <v>0</v>
      </c>
      <c r="BE70" s="12">
        <v>0</v>
      </c>
      <c r="BF70" s="16">
        <v>0</v>
      </c>
      <c r="BG70" s="17">
        <v>0</v>
      </c>
      <c r="BH70" s="17">
        <v>0</v>
      </c>
      <c r="BI70" s="17">
        <v>0</v>
      </c>
      <c r="BJ70" s="17">
        <v>0</v>
      </c>
      <c r="BK70" s="17">
        <v>0</v>
      </c>
      <c r="BL70" s="17">
        <v>0</v>
      </c>
      <c r="BM70" s="12">
        <v>0</v>
      </c>
      <c r="BN70" s="16">
        <v>0</v>
      </c>
      <c r="BO70" s="17">
        <v>0</v>
      </c>
      <c r="BP70" s="17">
        <v>0</v>
      </c>
      <c r="BQ70" s="17">
        <v>0</v>
      </c>
      <c r="BR70" s="17">
        <v>0</v>
      </c>
      <c r="BS70" s="17">
        <v>0</v>
      </c>
      <c r="BT70" s="17">
        <v>0</v>
      </c>
      <c r="BU70" s="12">
        <v>0</v>
      </c>
    </row>
    <row r="71" spans="1:73" x14ac:dyDescent="0.25">
      <c r="A71" s="4" t="s">
        <v>61</v>
      </c>
      <c r="B71" s="67">
        <v>102286</v>
      </c>
      <c r="C71" s="53">
        <v>0</v>
      </c>
      <c r="D71" s="53">
        <v>78923</v>
      </c>
      <c r="E71" s="53">
        <v>0</v>
      </c>
      <c r="F71" s="53">
        <v>0</v>
      </c>
      <c r="G71" s="53">
        <v>251000</v>
      </c>
      <c r="H71" s="53">
        <v>6001</v>
      </c>
      <c r="I71" s="68">
        <v>438210</v>
      </c>
      <c r="J71" s="16">
        <v>505</v>
      </c>
      <c r="K71" s="17">
        <v>0</v>
      </c>
      <c r="L71" s="17">
        <v>78923</v>
      </c>
      <c r="M71" s="17">
        <v>0</v>
      </c>
      <c r="N71" s="17">
        <v>0</v>
      </c>
      <c r="O71" s="17">
        <v>1081</v>
      </c>
      <c r="P71" s="17">
        <v>0</v>
      </c>
      <c r="Q71" s="12">
        <v>80509</v>
      </c>
      <c r="R71" s="16">
        <v>0</v>
      </c>
      <c r="S71" s="17">
        <v>0</v>
      </c>
      <c r="T71" s="17">
        <v>0</v>
      </c>
      <c r="U71" s="17">
        <v>0</v>
      </c>
      <c r="V71" s="17">
        <v>0</v>
      </c>
      <c r="W71" s="17">
        <v>15</v>
      </c>
      <c r="X71" s="17">
        <v>0</v>
      </c>
      <c r="Y71" s="12">
        <v>15</v>
      </c>
      <c r="Z71" s="16">
        <v>0</v>
      </c>
      <c r="AA71" s="17">
        <v>0</v>
      </c>
      <c r="AB71" s="17">
        <v>0</v>
      </c>
      <c r="AC71" s="17">
        <v>0</v>
      </c>
      <c r="AD71" s="17">
        <v>0</v>
      </c>
      <c r="AE71" s="17">
        <v>233587</v>
      </c>
      <c r="AF71" s="17">
        <v>0</v>
      </c>
      <c r="AG71" s="12">
        <v>233587</v>
      </c>
      <c r="AH71" s="16">
        <v>0</v>
      </c>
      <c r="AI71" s="17">
        <v>0</v>
      </c>
      <c r="AJ71" s="17">
        <v>0</v>
      </c>
      <c r="AK71" s="17">
        <v>0</v>
      </c>
      <c r="AL71" s="17">
        <v>0</v>
      </c>
      <c r="AM71" s="17">
        <v>0</v>
      </c>
      <c r="AN71" s="17">
        <v>0</v>
      </c>
      <c r="AO71" s="12">
        <v>0</v>
      </c>
      <c r="AP71" s="16">
        <v>0</v>
      </c>
      <c r="AQ71" s="17">
        <v>0</v>
      </c>
      <c r="AR71" s="17">
        <v>0</v>
      </c>
      <c r="AS71" s="17">
        <v>0</v>
      </c>
      <c r="AT71" s="17">
        <v>0</v>
      </c>
      <c r="AU71" s="17">
        <v>0</v>
      </c>
      <c r="AV71" s="17">
        <v>0</v>
      </c>
      <c r="AW71" s="12">
        <v>0</v>
      </c>
      <c r="AX71" s="16">
        <v>101781</v>
      </c>
      <c r="AY71" s="17">
        <v>0</v>
      </c>
      <c r="AZ71" s="17">
        <v>0</v>
      </c>
      <c r="BA71" s="17">
        <v>0</v>
      </c>
      <c r="BB71" s="17">
        <v>0</v>
      </c>
      <c r="BC71" s="17">
        <v>0</v>
      </c>
      <c r="BD71" s="17">
        <v>0</v>
      </c>
      <c r="BE71" s="12">
        <v>101781</v>
      </c>
      <c r="BF71" s="16">
        <v>0</v>
      </c>
      <c r="BG71" s="17">
        <v>0</v>
      </c>
      <c r="BH71" s="17">
        <v>0</v>
      </c>
      <c r="BI71" s="17">
        <v>0</v>
      </c>
      <c r="BJ71" s="17">
        <v>0</v>
      </c>
      <c r="BK71" s="17">
        <v>0</v>
      </c>
      <c r="BL71" s="17">
        <v>0</v>
      </c>
      <c r="BM71" s="12">
        <v>0</v>
      </c>
      <c r="BN71" s="16">
        <v>0</v>
      </c>
      <c r="BO71" s="17">
        <v>0</v>
      </c>
      <c r="BP71" s="17">
        <v>0</v>
      </c>
      <c r="BQ71" s="17">
        <v>0</v>
      </c>
      <c r="BR71" s="17">
        <v>0</v>
      </c>
      <c r="BS71" s="17">
        <v>16317</v>
      </c>
      <c r="BT71" s="17">
        <v>6001</v>
      </c>
      <c r="BU71" s="12">
        <v>22318</v>
      </c>
    </row>
    <row r="72" spans="1:73" x14ac:dyDescent="0.25">
      <c r="A72" s="4" t="s">
        <v>62</v>
      </c>
      <c r="B72" s="67">
        <v>157125</v>
      </c>
      <c r="C72" s="53">
        <v>0</v>
      </c>
      <c r="D72" s="53">
        <v>62896</v>
      </c>
      <c r="E72" s="53">
        <v>0</v>
      </c>
      <c r="F72" s="53">
        <v>0</v>
      </c>
      <c r="G72" s="53">
        <v>0</v>
      </c>
      <c r="H72" s="53">
        <v>808</v>
      </c>
      <c r="I72" s="68">
        <v>220829</v>
      </c>
      <c r="J72" s="16">
        <v>0</v>
      </c>
      <c r="K72" s="17">
        <v>0</v>
      </c>
      <c r="L72" s="17">
        <v>62896</v>
      </c>
      <c r="M72" s="17">
        <v>0</v>
      </c>
      <c r="N72" s="17">
        <v>0</v>
      </c>
      <c r="O72" s="17">
        <v>0</v>
      </c>
      <c r="P72" s="17">
        <v>808</v>
      </c>
      <c r="Q72" s="12">
        <v>63704</v>
      </c>
      <c r="R72" s="16">
        <v>110</v>
      </c>
      <c r="S72" s="17">
        <v>0</v>
      </c>
      <c r="T72" s="17">
        <v>0</v>
      </c>
      <c r="U72" s="17">
        <v>0</v>
      </c>
      <c r="V72" s="17">
        <v>0</v>
      </c>
      <c r="W72" s="17">
        <v>0</v>
      </c>
      <c r="X72" s="17">
        <v>0</v>
      </c>
      <c r="Y72" s="12">
        <v>110</v>
      </c>
      <c r="Z72" s="16">
        <v>157015</v>
      </c>
      <c r="AA72" s="17">
        <v>0</v>
      </c>
      <c r="AB72" s="17">
        <v>0</v>
      </c>
      <c r="AC72" s="17">
        <v>0</v>
      </c>
      <c r="AD72" s="17">
        <v>0</v>
      </c>
      <c r="AE72" s="17">
        <v>0</v>
      </c>
      <c r="AF72" s="17">
        <v>0</v>
      </c>
      <c r="AG72" s="12">
        <v>157015</v>
      </c>
      <c r="AH72" s="16">
        <v>0</v>
      </c>
      <c r="AI72" s="17">
        <v>0</v>
      </c>
      <c r="AJ72" s="17">
        <v>0</v>
      </c>
      <c r="AK72" s="17">
        <v>0</v>
      </c>
      <c r="AL72" s="17">
        <v>0</v>
      </c>
      <c r="AM72" s="17">
        <v>0</v>
      </c>
      <c r="AN72" s="17">
        <v>0</v>
      </c>
      <c r="AO72" s="12">
        <v>0</v>
      </c>
      <c r="AP72" s="16">
        <v>0</v>
      </c>
      <c r="AQ72" s="17">
        <v>0</v>
      </c>
      <c r="AR72" s="17">
        <v>0</v>
      </c>
      <c r="AS72" s="17">
        <v>0</v>
      </c>
      <c r="AT72" s="17">
        <v>0</v>
      </c>
      <c r="AU72" s="17">
        <v>0</v>
      </c>
      <c r="AV72" s="17">
        <v>0</v>
      </c>
      <c r="AW72" s="12">
        <v>0</v>
      </c>
      <c r="AX72" s="16">
        <v>0</v>
      </c>
      <c r="AY72" s="17">
        <v>0</v>
      </c>
      <c r="AZ72" s="17">
        <v>0</v>
      </c>
      <c r="BA72" s="17">
        <v>0</v>
      </c>
      <c r="BB72" s="17">
        <v>0</v>
      </c>
      <c r="BC72" s="17">
        <v>0</v>
      </c>
      <c r="BD72" s="17">
        <v>0</v>
      </c>
      <c r="BE72" s="12">
        <v>0</v>
      </c>
      <c r="BF72" s="16">
        <v>0</v>
      </c>
      <c r="BG72" s="17">
        <v>0</v>
      </c>
      <c r="BH72" s="17">
        <v>0</v>
      </c>
      <c r="BI72" s="17">
        <v>0</v>
      </c>
      <c r="BJ72" s="17">
        <v>0</v>
      </c>
      <c r="BK72" s="17">
        <v>0</v>
      </c>
      <c r="BL72" s="17">
        <v>0</v>
      </c>
      <c r="BM72" s="12">
        <v>0</v>
      </c>
      <c r="BN72" s="16">
        <v>0</v>
      </c>
      <c r="BO72" s="17">
        <v>0</v>
      </c>
      <c r="BP72" s="17">
        <v>0</v>
      </c>
      <c r="BQ72" s="17">
        <v>0</v>
      </c>
      <c r="BR72" s="17">
        <v>0</v>
      </c>
      <c r="BS72" s="17">
        <v>0</v>
      </c>
      <c r="BT72" s="17">
        <v>0</v>
      </c>
      <c r="BU72" s="12">
        <v>0</v>
      </c>
    </row>
    <row r="73" spans="1:73" x14ac:dyDescent="0.25">
      <c r="A73" s="4" t="s">
        <v>63</v>
      </c>
      <c r="B73" s="67">
        <v>0</v>
      </c>
      <c r="C73" s="53">
        <v>0</v>
      </c>
      <c r="D73" s="53">
        <v>0</v>
      </c>
      <c r="E73" s="53">
        <v>0</v>
      </c>
      <c r="F73" s="53">
        <v>0</v>
      </c>
      <c r="G73" s="53">
        <v>863.8</v>
      </c>
      <c r="H73" s="53">
        <v>0</v>
      </c>
      <c r="I73" s="68">
        <v>863.8</v>
      </c>
      <c r="J73" s="16">
        <v>0</v>
      </c>
      <c r="K73" s="17">
        <v>0</v>
      </c>
      <c r="L73" s="17">
        <v>0</v>
      </c>
      <c r="M73" s="17">
        <v>0</v>
      </c>
      <c r="N73" s="17">
        <v>0</v>
      </c>
      <c r="O73" s="17">
        <v>0</v>
      </c>
      <c r="P73" s="17">
        <v>0</v>
      </c>
      <c r="Q73" s="12">
        <v>0</v>
      </c>
      <c r="R73" s="16">
        <v>0</v>
      </c>
      <c r="S73" s="17">
        <v>0</v>
      </c>
      <c r="T73" s="17">
        <v>0</v>
      </c>
      <c r="U73" s="17">
        <v>0</v>
      </c>
      <c r="V73" s="17">
        <v>0</v>
      </c>
      <c r="W73" s="17">
        <v>863.8</v>
      </c>
      <c r="X73" s="17">
        <v>0</v>
      </c>
      <c r="Y73" s="12">
        <v>863.8</v>
      </c>
      <c r="Z73" s="16">
        <v>0</v>
      </c>
      <c r="AA73" s="17">
        <v>0</v>
      </c>
      <c r="AB73" s="17">
        <v>0</v>
      </c>
      <c r="AC73" s="17">
        <v>0</v>
      </c>
      <c r="AD73" s="17">
        <v>0</v>
      </c>
      <c r="AE73" s="17">
        <v>0</v>
      </c>
      <c r="AF73" s="17">
        <v>0</v>
      </c>
      <c r="AG73" s="12">
        <v>0</v>
      </c>
      <c r="AH73" s="16">
        <v>0</v>
      </c>
      <c r="AI73" s="17">
        <v>0</v>
      </c>
      <c r="AJ73" s="17">
        <v>0</v>
      </c>
      <c r="AK73" s="17">
        <v>0</v>
      </c>
      <c r="AL73" s="17">
        <v>0</v>
      </c>
      <c r="AM73" s="17">
        <v>0</v>
      </c>
      <c r="AN73" s="17">
        <v>0</v>
      </c>
      <c r="AO73" s="12">
        <v>0</v>
      </c>
      <c r="AP73" s="16">
        <v>0</v>
      </c>
      <c r="AQ73" s="17">
        <v>0</v>
      </c>
      <c r="AR73" s="17">
        <v>0</v>
      </c>
      <c r="AS73" s="17">
        <v>0</v>
      </c>
      <c r="AT73" s="17">
        <v>0</v>
      </c>
      <c r="AU73" s="17">
        <v>0</v>
      </c>
      <c r="AV73" s="17">
        <v>0</v>
      </c>
      <c r="AW73" s="12">
        <v>0</v>
      </c>
      <c r="AX73" s="16">
        <v>0</v>
      </c>
      <c r="AY73" s="17">
        <v>0</v>
      </c>
      <c r="AZ73" s="17">
        <v>0</v>
      </c>
      <c r="BA73" s="17">
        <v>0</v>
      </c>
      <c r="BB73" s="17">
        <v>0</v>
      </c>
      <c r="BC73" s="17">
        <v>0</v>
      </c>
      <c r="BD73" s="17">
        <v>0</v>
      </c>
      <c r="BE73" s="12">
        <v>0</v>
      </c>
      <c r="BF73" s="16">
        <v>0</v>
      </c>
      <c r="BG73" s="17">
        <v>0</v>
      </c>
      <c r="BH73" s="17">
        <v>0</v>
      </c>
      <c r="BI73" s="17">
        <v>0</v>
      </c>
      <c r="BJ73" s="17">
        <v>0</v>
      </c>
      <c r="BK73" s="17">
        <v>0</v>
      </c>
      <c r="BL73" s="17">
        <v>0</v>
      </c>
      <c r="BM73" s="12">
        <v>0</v>
      </c>
      <c r="BN73" s="16">
        <v>0</v>
      </c>
      <c r="BO73" s="17">
        <v>0</v>
      </c>
      <c r="BP73" s="17">
        <v>0</v>
      </c>
      <c r="BQ73" s="17">
        <v>0</v>
      </c>
      <c r="BR73" s="17">
        <v>0</v>
      </c>
      <c r="BS73" s="17">
        <v>0</v>
      </c>
      <c r="BT73" s="17">
        <v>0</v>
      </c>
      <c r="BU73" s="12">
        <v>0</v>
      </c>
    </row>
    <row r="74" spans="1:73" x14ac:dyDescent="0.25">
      <c r="A74" s="4" t="s">
        <v>64</v>
      </c>
      <c r="B74" s="67">
        <v>0</v>
      </c>
      <c r="C74" s="53">
        <v>53378</v>
      </c>
      <c r="D74" s="53">
        <v>0</v>
      </c>
      <c r="E74" s="53">
        <v>0</v>
      </c>
      <c r="F74" s="53">
        <v>0</v>
      </c>
      <c r="G74" s="53">
        <v>0</v>
      </c>
      <c r="H74" s="53">
        <v>0</v>
      </c>
      <c r="I74" s="68">
        <v>53378</v>
      </c>
      <c r="J74" s="16">
        <v>0</v>
      </c>
      <c r="K74" s="17">
        <v>53378</v>
      </c>
      <c r="L74" s="17">
        <v>0</v>
      </c>
      <c r="M74" s="17">
        <v>0</v>
      </c>
      <c r="N74" s="17">
        <v>0</v>
      </c>
      <c r="O74" s="17">
        <v>0</v>
      </c>
      <c r="P74" s="17">
        <v>0</v>
      </c>
      <c r="Q74" s="12">
        <v>53378</v>
      </c>
      <c r="R74" s="16">
        <v>0</v>
      </c>
      <c r="S74" s="17">
        <v>0</v>
      </c>
      <c r="T74" s="17">
        <v>0</v>
      </c>
      <c r="U74" s="17">
        <v>0</v>
      </c>
      <c r="V74" s="17">
        <v>0</v>
      </c>
      <c r="W74" s="17">
        <v>0</v>
      </c>
      <c r="X74" s="17">
        <v>0</v>
      </c>
      <c r="Y74" s="12">
        <v>0</v>
      </c>
      <c r="Z74" s="16">
        <v>0</v>
      </c>
      <c r="AA74" s="17">
        <v>0</v>
      </c>
      <c r="AB74" s="17">
        <v>0</v>
      </c>
      <c r="AC74" s="17">
        <v>0</v>
      </c>
      <c r="AD74" s="17">
        <v>0</v>
      </c>
      <c r="AE74" s="17">
        <v>0</v>
      </c>
      <c r="AF74" s="17">
        <v>0</v>
      </c>
      <c r="AG74" s="12">
        <v>0</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0</v>
      </c>
      <c r="AY74" s="17">
        <v>0</v>
      </c>
      <c r="AZ74" s="17">
        <v>0</v>
      </c>
      <c r="BA74" s="17">
        <v>0</v>
      </c>
      <c r="BB74" s="17">
        <v>0</v>
      </c>
      <c r="BC74" s="17">
        <v>0</v>
      </c>
      <c r="BD74" s="17">
        <v>0</v>
      </c>
      <c r="BE74" s="12">
        <v>0</v>
      </c>
      <c r="BF74" s="16">
        <v>0</v>
      </c>
      <c r="BG74" s="17">
        <v>0</v>
      </c>
      <c r="BH74" s="17">
        <v>0</v>
      </c>
      <c r="BI74" s="17">
        <v>0</v>
      </c>
      <c r="BJ74" s="17">
        <v>0</v>
      </c>
      <c r="BK74" s="17">
        <v>0</v>
      </c>
      <c r="BL74" s="17">
        <v>0</v>
      </c>
      <c r="BM74" s="12">
        <v>0</v>
      </c>
      <c r="BN74" s="16">
        <v>0</v>
      </c>
      <c r="BO74" s="17">
        <v>0</v>
      </c>
      <c r="BP74" s="17">
        <v>0</v>
      </c>
      <c r="BQ74" s="17">
        <v>0</v>
      </c>
      <c r="BR74" s="17">
        <v>0</v>
      </c>
      <c r="BS74" s="17">
        <v>0</v>
      </c>
      <c r="BT74" s="17">
        <v>0</v>
      </c>
      <c r="BU74" s="12">
        <v>0</v>
      </c>
    </row>
    <row r="75" spans="1:73" x14ac:dyDescent="0.25">
      <c r="A75" s="4" t="s">
        <v>65</v>
      </c>
      <c r="B75" s="67">
        <v>103576.01</v>
      </c>
      <c r="C75" s="53">
        <v>297254</v>
      </c>
      <c r="D75" s="53">
        <v>139576.96000000002</v>
      </c>
      <c r="E75" s="53">
        <v>60974</v>
      </c>
      <c r="F75" s="53">
        <v>0</v>
      </c>
      <c r="G75" s="53">
        <v>3136.36</v>
      </c>
      <c r="H75" s="53">
        <v>0</v>
      </c>
      <c r="I75" s="68">
        <v>604517.32999999996</v>
      </c>
      <c r="J75" s="16">
        <v>9502.08</v>
      </c>
      <c r="K75" s="17">
        <v>23314</v>
      </c>
      <c r="L75" s="17">
        <v>3000</v>
      </c>
      <c r="M75" s="17">
        <v>0</v>
      </c>
      <c r="N75" s="17">
        <v>0</v>
      </c>
      <c r="O75" s="17">
        <v>136.36000000000001</v>
      </c>
      <c r="P75" s="17">
        <v>0</v>
      </c>
      <c r="Q75" s="12">
        <v>35952.44</v>
      </c>
      <c r="R75" s="16">
        <v>600</v>
      </c>
      <c r="S75" s="17">
        <v>273940</v>
      </c>
      <c r="T75" s="17">
        <v>0</v>
      </c>
      <c r="U75" s="17">
        <v>0</v>
      </c>
      <c r="V75" s="17">
        <v>0</v>
      </c>
      <c r="W75" s="17">
        <v>0</v>
      </c>
      <c r="X75" s="17">
        <v>0</v>
      </c>
      <c r="Y75" s="12">
        <v>274540</v>
      </c>
      <c r="Z75" s="16">
        <v>0</v>
      </c>
      <c r="AA75" s="17">
        <v>0</v>
      </c>
      <c r="AB75" s="17">
        <v>50000</v>
      </c>
      <c r="AC75" s="17">
        <v>60974</v>
      </c>
      <c r="AD75" s="17">
        <v>0</v>
      </c>
      <c r="AE75" s="17">
        <v>0</v>
      </c>
      <c r="AF75" s="17">
        <v>0</v>
      </c>
      <c r="AG75" s="12">
        <v>110974</v>
      </c>
      <c r="AH75" s="16">
        <v>0</v>
      </c>
      <c r="AI75" s="17">
        <v>0</v>
      </c>
      <c r="AJ75" s="17">
        <v>0</v>
      </c>
      <c r="AK75" s="17">
        <v>0</v>
      </c>
      <c r="AL75" s="17">
        <v>0</v>
      </c>
      <c r="AM75" s="17">
        <v>0</v>
      </c>
      <c r="AN75" s="17">
        <v>0</v>
      </c>
      <c r="AO75" s="12">
        <v>0</v>
      </c>
      <c r="AP75" s="16">
        <v>29689.55</v>
      </c>
      <c r="AQ75" s="17">
        <v>0</v>
      </c>
      <c r="AR75" s="17">
        <v>0</v>
      </c>
      <c r="AS75" s="17">
        <v>0</v>
      </c>
      <c r="AT75" s="17">
        <v>0</v>
      </c>
      <c r="AU75" s="17">
        <v>0</v>
      </c>
      <c r="AV75" s="17">
        <v>0</v>
      </c>
      <c r="AW75" s="12">
        <v>29689.55</v>
      </c>
      <c r="AX75" s="16">
        <v>0</v>
      </c>
      <c r="AY75" s="17">
        <v>0</v>
      </c>
      <c r="AZ75" s="17">
        <v>0</v>
      </c>
      <c r="BA75" s="17">
        <v>0</v>
      </c>
      <c r="BB75" s="17">
        <v>0</v>
      </c>
      <c r="BC75" s="17">
        <v>0</v>
      </c>
      <c r="BD75" s="17">
        <v>0</v>
      </c>
      <c r="BE75" s="12">
        <v>0</v>
      </c>
      <c r="BF75" s="16">
        <v>0</v>
      </c>
      <c r="BG75" s="17">
        <v>0</v>
      </c>
      <c r="BH75" s="17">
        <v>0</v>
      </c>
      <c r="BI75" s="17">
        <v>0</v>
      </c>
      <c r="BJ75" s="17">
        <v>0</v>
      </c>
      <c r="BK75" s="17">
        <v>0</v>
      </c>
      <c r="BL75" s="17">
        <v>0</v>
      </c>
      <c r="BM75" s="12">
        <v>0</v>
      </c>
      <c r="BN75" s="16">
        <v>63784.38</v>
      </c>
      <c r="BO75" s="17">
        <v>0</v>
      </c>
      <c r="BP75" s="17">
        <v>86576.960000000006</v>
      </c>
      <c r="BQ75" s="17">
        <v>0</v>
      </c>
      <c r="BR75" s="17">
        <v>0</v>
      </c>
      <c r="BS75" s="17">
        <v>3000</v>
      </c>
      <c r="BT75" s="17">
        <v>0</v>
      </c>
      <c r="BU75" s="12">
        <v>153361.34</v>
      </c>
    </row>
    <row r="76" spans="1:73" x14ac:dyDescent="0.25">
      <c r="A76" s="4" t="s">
        <v>66</v>
      </c>
      <c r="B76" s="67">
        <v>122.010233192302</v>
      </c>
      <c r="C76" s="53">
        <v>0</v>
      </c>
      <c r="D76" s="53">
        <v>92000</v>
      </c>
      <c r="E76" s="53">
        <v>0</v>
      </c>
      <c r="F76" s="53">
        <v>0</v>
      </c>
      <c r="G76" s="53">
        <v>12672</v>
      </c>
      <c r="H76" s="53">
        <v>0</v>
      </c>
      <c r="I76" s="68">
        <v>104794.0102331923</v>
      </c>
      <c r="J76" s="16">
        <v>122.010233192302</v>
      </c>
      <c r="K76" s="17">
        <v>0</v>
      </c>
      <c r="L76" s="17">
        <v>92000</v>
      </c>
      <c r="M76" s="17">
        <v>0</v>
      </c>
      <c r="N76" s="17">
        <v>0</v>
      </c>
      <c r="O76" s="17">
        <v>0</v>
      </c>
      <c r="P76" s="17">
        <v>0</v>
      </c>
      <c r="Q76" s="12">
        <v>92122.010233192297</v>
      </c>
      <c r="R76" s="16">
        <v>0</v>
      </c>
      <c r="S76" s="17">
        <v>0</v>
      </c>
      <c r="T76" s="17">
        <v>0</v>
      </c>
      <c r="U76" s="17">
        <v>0</v>
      </c>
      <c r="V76" s="17">
        <v>0</v>
      </c>
      <c r="W76" s="17">
        <v>0</v>
      </c>
      <c r="X76" s="17">
        <v>0</v>
      </c>
      <c r="Y76" s="12">
        <v>0</v>
      </c>
      <c r="Z76" s="16">
        <v>0</v>
      </c>
      <c r="AA76" s="17">
        <v>0</v>
      </c>
      <c r="AB76" s="17">
        <v>0</v>
      </c>
      <c r="AC76" s="17">
        <v>0</v>
      </c>
      <c r="AD76" s="17">
        <v>0</v>
      </c>
      <c r="AE76" s="17">
        <v>12672</v>
      </c>
      <c r="AF76" s="17">
        <v>0</v>
      </c>
      <c r="AG76" s="12">
        <v>12672</v>
      </c>
      <c r="AH76" s="16">
        <v>0</v>
      </c>
      <c r="AI76" s="17">
        <v>0</v>
      </c>
      <c r="AJ76" s="17">
        <v>0</v>
      </c>
      <c r="AK76" s="17">
        <v>0</v>
      </c>
      <c r="AL76" s="17">
        <v>0</v>
      </c>
      <c r="AM76" s="17">
        <v>0</v>
      </c>
      <c r="AN76" s="17">
        <v>0</v>
      </c>
      <c r="AO76" s="12">
        <v>0</v>
      </c>
      <c r="AP76" s="16">
        <v>0</v>
      </c>
      <c r="AQ76" s="17">
        <v>0</v>
      </c>
      <c r="AR76" s="17">
        <v>0</v>
      </c>
      <c r="AS76" s="17">
        <v>0</v>
      </c>
      <c r="AT76" s="17">
        <v>0</v>
      </c>
      <c r="AU76" s="17">
        <v>0</v>
      </c>
      <c r="AV76" s="17">
        <v>0</v>
      </c>
      <c r="AW76" s="12">
        <v>0</v>
      </c>
      <c r="AX76" s="16">
        <v>0</v>
      </c>
      <c r="AY76" s="17">
        <v>0</v>
      </c>
      <c r="AZ76" s="17">
        <v>0</v>
      </c>
      <c r="BA76" s="17">
        <v>0</v>
      </c>
      <c r="BB76" s="17">
        <v>0</v>
      </c>
      <c r="BC76" s="17">
        <v>0</v>
      </c>
      <c r="BD76" s="17">
        <v>0</v>
      </c>
      <c r="BE76" s="12">
        <v>0</v>
      </c>
      <c r="BF76" s="16">
        <v>0</v>
      </c>
      <c r="BG76" s="17">
        <v>0</v>
      </c>
      <c r="BH76" s="17">
        <v>0</v>
      </c>
      <c r="BI76" s="17">
        <v>0</v>
      </c>
      <c r="BJ76" s="17">
        <v>0</v>
      </c>
      <c r="BK76" s="17">
        <v>0</v>
      </c>
      <c r="BL76" s="17">
        <v>0</v>
      </c>
      <c r="BM76" s="12">
        <v>0</v>
      </c>
      <c r="BN76" s="16">
        <v>0</v>
      </c>
      <c r="BO76" s="17">
        <v>0</v>
      </c>
      <c r="BP76" s="17">
        <v>0</v>
      </c>
      <c r="BQ76" s="17">
        <v>0</v>
      </c>
      <c r="BR76" s="17">
        <v>0</v>
      </c>
      <c r="BS76" s="17">
        <v>0</v>
      </c>
      <c r="BT76" s="17">
        <v>0</v>
      </c>
      <c r="BU76" s="12">
        <v>0</v>
      </c>
    </row>
    <row r="77" spans="1:73" x14ac:dyDescent="0.25">
      <c r="A77" s="4" t="s">
        <v>67</v>
      </c>
      <c r="B77" s="67">
        <v>18927</v>
      </c>
      <c r="C77" s="53">
        <v>92340</v>
      </c>
      <c r="D77" s="53">
        <v>0</v>
      </c>
      <c r="E77" s="53">
        <v>0</v>
      </c>
      <c r="F77" s="53">
        <v>0</v>
      </c>
      <c r="G77" s="53">
        <v>0</v>
      </c>
      <c r="H77" s="53">
        <v>0</v>
      </c>
      <c r="I77" s="68">
        <v>111267</v>
      </c>
      <c r="J77" s="16">
        <v>0</v>
      </c>
      <c r="K77" s="17">
        <v>0</v>
      </c>
      <c r="L77" s="17">
        <v>0</v>
      </c>
      <c r="M77" s="17">
        <v>0</v>
      </c>
      <c r="N77" s="17">
        <v>0</v>
      </c>
      <c r="O77" s="17">
        <v>0</v>
      </c>
      <c r="P77" s="17">
        <v>0</v>
      </c>
      <c r="Q77" s="12">
        <v>0</v>
      </c>
      <c r="R77" s="16">
        <v>0</v>
      </c>
      <c r="S77" s="17">
        <v>92340</v>
      </c>
      <c r="T77" s="17">
        <v>0</v>
      </c>
      <c r="U77" s="17">
        <v>0</v>
      </c>
      <c r="V77" s="17">
        <v>0</v>
      </c>
      <c r="W77" s="17">
        <v>0</v>
      </c>
      <c r="X77" s="17">
        <v>0</v>
      </c>
      <c r="Y77" s="12">
        <v>92340</v>
      </c>
      <c r="Z77" s="16">
        <v>0</v>
      </c>
      <c r="AA77" s="17">
        <v>0</v>
      </c>
      <c r="AB77" s="17">
        <v>0</v>
      </c>
      <c r="AC77" s="17">
        <v>0</v>
      </c>
      <c r="AD77" s="17">
        <v>0</v>
      </c>
      <c r="AE77" s="17">
        <v>0</v>
      </c>
      <c r="AF77" s="17">
        <v>0</v>
      </c>
      <c r="AG77" s="12">
        <v>0</v>
      </c>
      <c r="AH77" s="16">
        <v>0</v>
      </c>
      <c r="AI77" s="17">
        <v>0</v>
      </c>
      <c r="AJ77" s="17">
        <v>0</v>
      </c>
      <c r="AK77" s="17">
        <v>0</v>
      </c>
      <c r="AL77" s="17">
        <v>0</v>
      </c>
      <c r="AM77" s="17">
        <v>0</v>
      </c>
      <c r="AN77" s="17">
        <v>0</v>
      </c>
      <c r="AO77" s="12">
        <v>0</v>
      </c>
      <c r="AP77" s="16">
        <v>0</v>
      </c>
      <c r="AQ77" s="17">
        <v>0</v>
      </c>
      <c r="AR77" s="17">
        <v>0</v>
      </c>
      <c r="AS77" s="17">
        <v>0</v>
      </c>
      <c r="AT77" s="17">
        <v>0</v>
      </c>
      <c r="AU77" s="17">
        <v>0</v>
      </c>
      <c r="AV77" s="17">
        <v>0</v>
      </c>
      <c r="AW77" s="12">
        <v>0</v>
      </c>
      <c r="AX77" s="16">
        <v>18927</v>
      </c>
      <c r="AY77" s="17">
        <v>0</v>
      </c>
      <c r="AZ77" s="17">
        <v>0</v>
      </c>
      <c r="BA77" s="17">
        <v>0</v>
      </c>
      <c r="BB77" s="17">
        <v>0</v>
      </c>
      <c r="BC77" s="17">
        <v>0</v>
      </c>
      <c r="BD77" s="17">
        <v>0</v>
      </c>
      <c r="BE77" s="12">
        <v>18927</v>
      </c>
      <c r="BF77" s="16">
        <v>0</v>
      </c>
      <c r="BG77" s="17">
        <v>0</v>
      </c>
      <c r="BH77" s="17">
        <v>0</v>
      </c>
      <c r="BI77" s="17">
        <v>0</v>
      </c>
      <c r="BJ77" s="17">
        <v>0</v>
      </c>
      <c r="BK77" s="17">
        <v>0</v>
      </c>
      <c r="BL77" s="17">
        <v>0</v>
      </c>
      <c r="BM77" s="12">
        <v>0</v>
      </c>
      <c r="BN77" s="16">
        <v>0</v>
      </c>
      <c r="BO77" s="17">
        <v>0</v>
      </c>
      <c r="BP77" s="17">
        <v>0</v>
      </c>
      <c r="BQ77" s="17">
        <v>0</v>
      </c>
      <c r="BR77" s="17">
        <v>0</v>
      </c>
      <c r="BS77" s="17">
        <v>0</v>
      </c>
      <c r="BT77" s="17">
        <v>0</v>
      </c>
      <c r="BU77" s="12">
        <v>0</v>
      </c>
    </row>
    <row r="78" spans="1:73" x14ac:dyDescent="0.25">
      <c r="A78" s="4" t="s">
        <v>68</v>
      </c>
      <c r="B78" s="67">
        <v>10683</v>
      </c>
      <c r="C78" s="53">
        <v>50000</v>
      </c>
      <c r="D78" s="53">
        <v>0</v>
      </c>
      <c r="E78" s="53">
        <v>0</v>
      </c>
      <c r="F78" s="53">
        <v>0</v>
      </c>
      <c r="G78" s="53">
        <v>696</v>
      </c>
      <c r="H78" s="53">
        <v>0</v>
      </c>
      <c r="I78" s="68">
        <v>61379</v>
      </c>
      <c r="J78" s="16">
        <v>9713</v>
      </c>
      <c r="K78" s="17">
        <v>50000</v>
      </c>
      <c r="L78" s="17">
        <v>0</v>
      </c>
      <c r="M78" s="17">
        <v>0</v>
      </c>
      <c r="N78" s="17">
        <v>0</v>
      </c>
      <c r="O78" s="17">
        <v>0</v>
      </c>
      <c r="P78" s="17">
        <v>0</v>
      </c>
      <c r="Q78" s="12">
        <v>59713</v>
      </c>
      <c r="R78" s="16">
        <v>0</v>
      </c>
      <c r="S78" s="17">
        <v>0</v>
      </c>
      <c r="T78" s="17">
        <v>0</v>
      </c>
      <c r="U78" s="17">
        <v>0</v>
      </c>
      <c r="V78" s="17">
        <v>0</v>
      </c>
      <c r="W78" s="17">
        <v>196</v>
      </c>
      <c r="X78" s="17">
        <v>0</v>
      </c>
      <c r="Y78" s="12">
        <v>196</v>
      </c>
      <c r="Z78" s="16">
        <v>0</v>
      </c>
      <c r="AA78" s="17">
        <v>0</v>
      </c>
      <c r="AB78" s="17">
        <v>0</v>
      </c>
      <c r="AC78" s="17">
        <v>0</v>
      </c>
      <c r="AD78" s="17">
        <v>0</v>
      </c>
      <c r="AE78" s="17">
        <v>0</v>
      </c>
      <c r="AF78" s="17">
        <v>0</v>
      </c>
      <c r="AG78" s="12">
        <v>0</v>
      </c>
      <c r="AH78" s="16">
        <v>970</v>
      </c>
      <c r="AI78" s="17">
        <v>0</v>
      </c>
      <c r="AJ78" s="17">
        <v>0</v>
      </c>
      <c r="AK78" s="17">
        <v>0</v>
      </c>
      <c r="AL78" s="17">
        <v>0</v>
      </c>
      <c r="AM78" s="17">
        <v>500</v>
      </c>
      <c r="AN78" s="17">
        <v>0</v>
      </c>
      <c r="AO78" s="12">
        <v>1470</v>
      </c>
      <c r="AP78" s="16">
        <v>0</v>
      </c>
      <c r="AQ78" s="17">
        <v>0</v>
      </c>
      <c r="AR78" s="17">
        <v>0</v>
      </c>
      <c r="AS78" s="17">
        <v>0</v>
      </c>
      <c r="AT78" s="17">
        <v>0</v>
      </c>
      <c r="AU78" s="17">
        <v>0</v>
      </c>
      <c r="AV78" s="17">
        <v>0</v>
      </c>
      <c r="AW78" s="12">
        <v>0</v>
      </c>
      <c r="AX78" s="16">
        <v>0</v>
      </c>
      <c r="AY78" s="17">
        <v>0</v>
      </c>
      <c r="AZ78" s="17">
        <v>0</v>
      </c>
      <c r="BA78" s="17">
        <v>0</v>
      </c>
      <c r="BB78" s="17">
        <v>0</v>
      </c>
      <c r="BC78" s="17">
        <v>0</v>
      </c>
      <c r="BD78" s="17">
        <v>0</v>
      </c>
      <c r="BE78" s="12">
        <v>0</v>
      </c>
      <c r="BF78" s="16">
        <v>0</v>
      </c>
      <c r="BG78" s="17">
        <v>0</v>
      </c>
      <c r="BH78" s="17">
        <v>0</v>
      </c>
      <c r="BI78" s="17">
        <v>0</v>
      </c>
      <c r="BJ78" s="17">
        <v>0</v>
      </c>
      <c r="BK78" s="17">
        <v>0</v>
      </c>
      <c r="BL78" s="17">
        <v>0</v>
      </c>
      <c r="BM78" s="12">
        <v>0</v>
      </c>
      <c r="BN78" s="16">
        <v>0</v>
      </c>
      <c r="BO78" s="17">
        <v>0</v>
      </c>
      <c r="BP78" s="17">
        <v>0</v>
      </c>
      <c r="BQ78" s="17">
        <v>0</v>
      </c>
      <c r="BR78" s="17">
        <v>0</v>
      </c>
      <c r="BS78" s="17">
        <v>0</v>
      </c>
      <c r="BT78" s="17">
        <v>0</v>
      </c>
      <c r="BU78" s="12">
        <v>0</v>
      </c>
    </row>
    <row r="79" spans="1:73" x14ac:dyDescent="0.25">
      <c r="A79" s="4" t="s">
        <v>69</v>
      </c>
      <c r="B79" s="67">
        <v>12024</v>
      </c>
      <c r="C79" s="53">
        <v>182425</v>
      </c>
      <c r="D79" s="53">
        <v>998249</v>
      </c>
      <c r="E79" s="53">
        <v>0</v>
      </c>
      <c r="F79" s="53">
        <v>0</v>
      </c>
      <c r="G79" s="53">
        <v>51057</v>
      </c>
      <c r="H79" s="53">
        <v>57603</v>
      </c>
      <c r="I79" s="68">
        <v>1301358</v>
      </c>
      <c r="J79" s="16">
        <v>2499</v>
      </c>
      <c r="K79" s="17">
        <v>42749</v>
      </c>
      <c r="L79" s="17">
        <v>31655</v>
      </c>
      <c r="M79" s="17">
        <v>0</v>
      </c>
      <c r="N79" s="17">
        <v>0</v>
      </c>
      <c r="O79" s="17">
        <v>9810</v>
      </c>
      <c r="P79" s="17">
        <v>44880</v>
      </c>
      <c r="Q79" s="12">
        <v>131593</v>
      </c>
      <c r="R79" s="16">
        <v>0</v>
      </c>
      <c r="S79" s="17">
        <v>0</v>
      </c>
      <c r="T79" s="17">
        <v>0</v>
      </c>
      <c r="U79" s="17">
        <v>0</v>
      </c>
      <c r="V79" s="17">
        <v>0</v>
      </c>
      <c r="W79" s="17">
        <v>0</v>
      </c>
      <c r="X79" s="17">
        <v>0</v>
      </c>
      <c r="Y79" s="12">
        <v>0</v>
      </c>
      <c r="Z79" s="16">
        <v>9525</v>
      </c>
      <c r="AA79" s="17">
        <v>139676</v>
      </c>
      <c r="AB79" s="17">
        <v>966594</v>
      </c>
      <c r="AC79" s="17">
        <v>0</v>
      </c>
      <c r="AD79" s="17">
        <v>0</v>
      </c>
      <c r="AE79" s="17">
        <v>41247</v>
      </c>
      <c r="AF79" s="17">
        <v>12723</v>
      </c>
      <c r="AG79" s="12">
        <v>1169765</v>
      </c>
      <c r="AH79" s="16">
        <v>0</v>
      </c>
      <c r="AI79" s="17">
        <v>0</v>
      </c>
      <c r="AJ79" s="17">
        <v>0</v>
      </c>
      <c r="AK79" s="17">
        <v>0</v>
      </c>
      <c r="AL79" s="17">
        <v>0</v>
      </c>
      <c r="AM79" s="17">
        <v>0</v>
      </c>
      <c r="AN79" s="17">
        <v>0</v>
      </c>
      <c r="AO79" s="12">
        <v>0</v>
      </c>
      <c r="AP79" s="16">
        <v>0</v>
      </c>
      <c r="AQ79" s="17">
        <v>0</v>
      </c>
      <c r="AR79" s="17">
        <v>0</v>
      </c>
      <c r="AS79" s="17">
        <v>0</v>
      </c>
      <c r="AT79" s="17">
        <v>0</v>
      </c>
      <c r="AU79" s="17">
        <v>0</v>
      </c>
      <c r="AV79" s="17">
        <v>0</v>
      </c>
      <c r="AW79" s="12">
        <v>0</v>
      </c>
      <c r="AX79" s="16">
        <v>0</v>
      </c>
      <c r="AY79" s="17">
        <v>0</v>
      </c>
      <c r="AZ79" s="17">
        <v>0</v>
      </c>
      <c r="BA79" s="17">
        <v>0</v>
      </c>
      <c r="BB79" s="17">
        <v>0</v>
      </c>
      <c r="BC79" s="17">
        <v>0</v>
      </c>
      <c r="BD79" s="17">
        <v>0</v>
      </c>
      <c r="BE79" s="12">
        <v>0</v>
      </c>
      <c r="BF79" s="16">
        <v>0</v>
      </c>
      <c r="BG79" s="17">
        <v>0</v>
      </c>
      <c r="BH79" s="17">
        <v>0</v>
      </c>
      <c r="BI79" s="17">
        <v>0</v>
      </c>
      <c r="BJ79" s="17">
        <v>0</v>
      </c>
      <c r="BK79" s="17">
        <v>0</v>
      </c>
      <c r="BL79" s="17">
        <v>0</v>
      </c>
      <c r="BM79" s="12">
        <v>0</v>
      </c>
      <c r="BN79" s="16">
        <v>0</v>
      </c>
      <c r="BO79" s="17">
        <v>0</v>
      </c>
      <c r="BP79" s="17">
        <v>0</v>
      </c>
      <c r="BQ79" s="17">
        <v>0</v>
      </c>
      <c r="BR79" s="17">
        <v>0</v>
      </c>
      <c r="BS79" s="17">
        <v>0</v>
      </c>
      <c r="BT79" s="17">
        <v>0</v>
      </c>
      <c r="BU79" s="12">
        <v>0</v>
      </c>
    </row>
    <row r="80" spans="1:73" x14ac:dyDescent="0.25">
      <c r="A80" s="4" t="s">
        <v>70</v>
      </c>
      <c r="B80" s="67">
        <v>88980</v>
      </c>
      <c r="C80" s="53">
        <v>249211</v>
      </c>
      <c r="D80" s="53">
        <v>9260</v>
      </c>
      <c r="E80" s="53">
        <v>0</v>
      </c>
      <c r="F80" s="53">
        <v>0</v>
      </c>
      <c r="G80" s="53">
        <v>0</v>
      </c>
      <c r="H80" s="53">
        <v>0</v>
      </c>
      <c r="I80" s="68">
        <v>347451</v>
      </c>
      <c r="J80" s="16">
        <v>8643</v>
      </c>
      <c r="K80" s="17">
        <v>69211</v>
      </c>
      <c r="L80" s="17">
        <v>0</v>
      </c>
      <c r="M80" s="17">
        <v>0</v>
      </c>
      <c r="N80" s="17">
        <v>0</v>
      </c>
      <c r="O80" s="17">
        <v>0</v>
      </c>
      <c r="P80" s="17">
        <v>0</v>
      </c>
      <c r="Q80" s="12">
        <v>77854</v>
      </c>
      <c r="R80" s="16">
        <v>12886</v>
      </c>
      <c r="S80" s="17">
        <v>180000</v>
      </c>
      <c r="T80" s="17">
        <v>9260</v>
      </c>
      <c r="U80" s="17">
        <v>0</v>
      </c>
      <c r="V80" s="17">
        <v>0</v>
      </c>
      <c r="W80" s="17">
        <v>0</v>
      </c>
      <c r="X80" s="17">
        <v>0</v>
      </c>
      <c r="Y80" s="12">
        <v>202146</v>
      </c>
      <c r="Z80" s="16">
        <v>0</v>
      </c>
      <c r="AA80" s="17">
        <v>0</v>
      </c>
      <c r="AB80" s="17">
        <v>0</v>
      </c>
      <c r="AC80" s="17">
        <v>0</v>
      </c>
      <c r="AD80" s="17">
        <v>0</v>
      </c>
      <c r="AE80" s="17">
        <v>0</v>
      </c>
      <c r="AF80" s="17">
        <v>0</v>
      </c>
      <c r="AG80" s="12">
        <v>0</v>
      </c>
      <c r="AH80" s="16">
        <v>0</v>
      </c>
      <c r="AI80" s="17">
        <v>0</v>
      </c>
      <c r="AJ80" s="17">
        <v>0</v>
      </c>
      <c r="AK80" s="17">
        <v>0</v>
      </c>
      <c r="AL80" s="17">
        <v>0</v>
      </c>
      <c r="AM80" s="17">
        <v>0</v>
      </c>
      <c r="AN80" s="17">
        <v>0</v>
      </c>
      <c r="AO80" s="12">
        <v>0</v>
      </c>
      <c r="AP80" s="16">
        <v>66754</v>
      </c>
      <c r="AQ80" s="17">
        <v>0</v>
      </c>
      <c r="AR80" s="17">
        <v>0</v>
      </c>
      <c r="AS80" s="17">
        <v>0</v>
      </c>
      <c r="AT80" s="17">
        <v>0</v>
      </c>
      <c r="AU80" s="17">
        <v>0</v>
      </c>
      <c r="AV80" s="17">
        <v>0</v>
      </c>
      <c r="AW80" s="12">
        <v>66754</v>
      </c>
      <c r="AX80" s="16">
        <v>0</v>
      </c>
      <c r="AY80" s="17">
        <v>0</v>
      </c>
      <c r="AZ80" s="17">
        <v>0</v>
      </c>
      <c r="BA80" s="17">
        <v>0</v>
      </c>
      <c r="BB80" s="17">
        <v>0</v>
      </c>
      <c r="BC80" s="17">
        <v>0</v>
      </c>
      <c r="BD80" s="17">
        <v>0</v>
      </c>
      <c r="BE80" s="12">
        <v>0</v>
      </c>
      <c r="BF80" s="16">
        <v>0</v>
      </c>
      <c r="BG80" s="17">
        <v>0</v>
      </c>
      <c r="BH80" s="17">
        <v>0</v>
      </c>
      <c r="BI80" s="17">
        <v>0</v>
      </c>
      <c r="BJ80" s="17">
        <v>0</v>
      </c>
      <c r="BK80" s="17">
        <v>0</v>
      </c>
      <c r="BL80" s="17">
        <v>0</v>
      </c>
      <c r="BM80" s="12">
        <v>0</v>
      </c>
      <c r="BN80" s="16">
        <v>697</v>
      </c>
      <c r="BO80" s="17">
        <v>0</v>
      </c>
      <c r="BP80" s="17">
        <v>0</v>
      </c>
      <c r="BQ80" s="17">
        <v>0</v>
      </c>
      <c r="BR80" s="17">
        <v>0</v>
      </c>
      <c r="BS80" s="17">
        <v>0</v>
      </c>
      <c r="BT80" s="17">
        <v>0</v>
      </c>
      <c r="BU80" s="12">
        <v>697</v>
      </c>
    </row>
    <row r="81" spans="1:73" x14ac:dyDescent="0.25">
      <c r="A81" s="4" t="s">
        <v>71</v>
      </c>
      <c r="B81" s="67">
        <v>0</v>
      </c>
      <c r="C81" s="53">
        <v>0</v>
      </c>
      <c r="D81" s="53">
        <v>0</v>
      </c>
      <c r="E81" s="53">
        <v>0</v>
      </c>
      <c r="F81" s="53">
        <v>0</v>
      </c>
      <c r="G81" s="53">
        <v>22850</v>
      </c>
      <c r="H81" s="53">
        <v>46.36</v>
      </c>
      <c r="I81" s="68">
        <v>22896.36</v>
      </c>
      <c r="J81" s="16">
        <v>0</v>
      </c>
      <c r="K81" s="17">
        <v>0</v>
      </c>
      <c r="L81" s="17">
        <v>0</v>
      </c>
      <c r="M81" s="17">
        <v>0</v>
      </c>
      <c r="N81" s="17">
        <v>0</v>
      </c>
      <c r="O81" s="17">
        <v>19902</v>
      </c>
      <c r="P81" s="17">
        <v>0</v>
      </c>
      <c r="Q81" s="12">
        <v>19902</v>
      </c>
      <c r="R81" s="16">
        <v>0</v>
      </c>
      <c r="S81" s="17">
        <v>0</v>
      </c>
      <c r="T81" s="17">
        <v>0</v>
      </c>
      <c r="U81" s="17">
        <v>0</v>
      </c>
      <c r="V81" s="17">
        <v>0</v>
      </c>
      <c r="W81" s="17">
        <v>2948</v>
      </c>
      <c r="X81" s="17">
        <v>0</v>
      </c>
      <c r="Y81" s="12">
        <v>2948</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c r="AP81" s="16">
        <v>0</v>
      </c>
      <c r="AQ81" s="17">
        <v>0</v>
      </c>
      <c r="AR81" s="17">
        <v>0</v>
      </c>
      <c r="AS81" s="17">
        <v>0</v>
      </c>
      <c r="AT81" s="17">
        <v>0</v>
      </c>
      <c r="AU81" s="17">
        <v>0</v>
      </c>
      <c r="AV81" s="17">
        <v>0</v>
      </c>
      <c r="AW81" s="12">
        <v>0</v>
      </c>
      <c r="AX81" s="16">
        <v>0</v>
      </c>
      <c r="AY81" s="17">
        <v>0</v>
      </c>
      <c r="AZ81" s="17">
        <v>0</v>
      </c>
      <c r="BA81" s="17">
        <v>0</v>
      </c>
      <c r="BB81" s="17">
        <v>0</v>
      </c>
      <c r="BC81" s="17">
        <v>0</v>
      </c>
      <c r="BD81" s="17">
        <v>0</v>
      </c>
      <c r="BE81" s="12">
        <v>0</v>
      </c>
      <c r="BF81" s="16">
        <v>0</v>
      </c>
      <c r="BG81" s="17">
        <v>0</v>
      </c>
      <c r="BH81" s="17">
        <v>0</v>
      </c>
      <c r="BI81" s="17">
        <v>0</v>
      </c>
      <c r="BJ81" s="17">
        <v>0</v>
      </c>
      <c r="BK81" s="17">
        <v>0</v>
      </c>
      <c r="BL81" s="17">
        <v>0</v>
      </c>
      <c r="BM81" s="12">
        <v>0</v>
      </c>
      <c r="BN81" s="16">
        <v>0</v>
      </c>
      <c r="BO81" s="17">
        <v>0</v>
      </c>
      <c r="BP81" s="17">
        <v>0</v>
      </c>
      <c r="BQ81" s="17">
        <v>0</v>
      </c>
      <c r="BR81" s="17">
        <v>0</v>
      </c>
      <c r="BS81" s="17">
        <v>0</v>
      </c>
      <c r="BT81" s="17">
        <v>46.36</v>
      </c>
      <c r="BU81" s="12">
        <v>46.36</v>
      </c>
    </row>
    <row r="82" spans="1:73" x14ac:dyDescent="0.25">
      <c r="A82" s="4" t="s">
        <v>72</v>
      </c>
      <c r="B82" s="67">
        <v>0</v>
      </c>
      <c r="C82" s="53">
        <v>0</v>
      </c>
      <c r="D82" s="53">
        <v>0</v>
      </c>
      <c r="E82" s="53">
        <v>0</v>
      </c>
      <c r="F82" s="53">
        <v>0</v>
      </c>
      <c r="G82" s="53">
        <v>0</v>
      </c>
      <c r="H82" s="53">
        <v>815</v>
      </c>
      <c r="I82" s="68">
        <v>815</v>
      </c>
      <c r="J82" s="16">
        <v>0</v>
      </c>
      <c r="K82" s="17">
        <v>0</v>
      </c>
      <c r="L82" s="17">
        <v>0</v>
      </c>
      <c r="M82" s="17">
        <v>0</v>
      </c>
      <c r="N82" s="17">
        <v>0</v>
      </c>
      <c r="O82" s="17">
        <v>0</v>
      </c>
      <c r="P82" s="17">
        <v>622</v>
      </c>
      <c r="Q82" s="12">
        <v>622</v>
      </c>
      <c r="R82" s="16">
        <v>0</v>
      </c>
      <c r="S82" s="17">
        <v>0</v>
      </c>
      <c r="T82" s="17">
        <v>0</v>
      </c>
      <c r="U82" s="17">
        <v>0</v>
      </c>
      <c r="V82" s="17">
        <v>0</v>
      </c>
      <c r="W82" s="17">
        <v>0</v>
      </c>
      <c r="X82" s="17">
        <v>0</v>
      </c>
      <c r="Y82" s="12">
        <v>0</v>
      </c>
      <c r="Z82" s="16">
        <v>0</v>
      </c>
      <c r="AA82" s="17">
        <v>0</v>
      </c>
      <c r="AB82" s="17">
        <v>0</v>
      </c>
      <c r="AC82" s="17">
        <v>0</v>
      </c>
      <c r="AD82" s="17">
        <v>0</v>
      </c>
      <c r="AE82" s="17">
        <v>0</v>
      </c>
      <c r="AF82" s="17">
        <v>0</v>
      </c>
      <c r="AG82" s="12">
        <v>0</v>
      </c>
      <c r="AH82" s="16">
        <v>0</v>
      </c>
      <c r="AI82" s="17">
        <v>0</v>
      </c>
      <c r="AJ82" s="17">
        <v>0</v>
      </c>
      <c r="AK82" s="17">
        <v>0</v>
      </c>
      <c r="AL82" s="17">
        <v>0</v>
      </c>
      <c r="AM82" s="17">
        <v>0</v>
      </c>
      <c r="AN82" s="17">
        <v>0</v>
      </c>
      <c r="AO82" s="12">
        <v>0</v>
      </c>
      <c r="AP82" s="16">
        <v>0</v>
      </c>
      <c r="AQ82" s="17">
        <v>0</v>
      </c>
      <c r="AR82" s="17">
        <v>0</v>
      </c>
      <c r="AS82" s="17">
        <v>0</v>
      </c>
      <c r="AT82" s="17">
        <v>0</v>
      </c>
      <c r="AU82" s="17">
        <v>0</v>
      </c>
      <c r="AV82" s="17">
        <v>0</v>
      </c>
      <c r="AW82" s="12">
        <v>0</v>
      </c>
      <c r="AX82" s="16">
        <v>0</v>
      </c>
      <c r="AY82" s="17">
        <v>0</v>
      </c>
      <c r="AZ82" s="17">
        <v>0</v>
      </c>
      <c r="BA82" s="17">
        <v>0</v>
      </c>
      <c r="BB82" s="17">
        <v>0</v>
      </c>
      <c r="BC82" s="17">
        <v>0</v>
      </c>
      <c r="BD82" s="17">
        <v>0</v>
      </c>
      <c r="BE82" s="12">
        <v>0</v>
      </c>
      <c r="BF82" s="16">
        <v>0</v>
      </c>
      <c r="BG82" s="17">
        <v>0</v>
      </c>
      <c r="BH82" s="17">
        <v>0</v>
      </c>
      <c r="BI82" s="17">
        <v>0</v>
      </c>
      <c r="BJ82" s="17">
        <v>0</v>
      </c>
      <c r="BK82" s="17">
        <v>0</v>
      </c>
      <c r="BL82" s="17">
        <v>0</v>
      </c>
      <c r="BM82" s="12">
        <v>0</v>
      </c>
      <c r="BN82" s="16">
        <v>0</v>
      </c>
      <c r="BO82" s="17">
        <v>0</v>
      </c>
      <c r="BP82" s="17">
        <v>0</v>
      </c>
      <c r="BQ82" s="17">
        <v>0</v>
      </c>
      <c r="BR82" s="17">
        <v>0</v>
      </c>
      <c r="BS82" s="17">
        <v>0</v>
      </c>
      <c r="BT82" s="17">
        <v>193</v>
      </c>
      <c r="BU82" s="12">
        <v>193</v>
      </c>
    </row>
    <row r="83" spans="1:73" x14ac:dyDescent="0.25">
      <c r="A83" s="4" t="s">
        <v>73</v>
      </c>
      <c r="B83" s="67">
        <v>2403</v>
      </c>
      <c r="C83" s="53">
        <v>55368</v>
      </c>
      <c r="D83" s="53">
        <v>0</v>
      </c>
      <c r="E83" s="53">
        <v>0</v>
      </c>
      <c r="F83" s="53">
        <v>0</v>
      </c>
      <c r="G83" s="53">
        <v>35560</v>
      </c>
      <c r="H83" s="53">
        <v>0</v>
      </c>
      <c r="I83" s="68">
        <v>93331</v>
      </c>
      <c r="J83" s="16">
        <v>0</v>
      </c>
      <c r="K83" s="17">
        <v>10169</v>
      </c>
      <c r="L83" s="17">
        <v>0</v>
      </c>
      <c r="M83" s="17">
        <v>0</v>
      </c>
      <c r="N83" s="17">
        <v>0</v>
      </c>
      <c r="O83" s="17">
        <v>18</v>
      </c>
      <c r="P83" s="17">
        <v>0</v>
      </c>
      <c r="Q83" s="12">
        <v>10187</v>
      </c>
      <c r="R83" s="16">
        <v>203</v>
      </c>
      <c r="S83" s="17">
        <v>15815</v>
      </c>
      <c r="T83" s="17">
        <v>0</v>
      </c>
      <c r="U83" s="17">
        <v>0</v>
      </c>
      <c r="V83" s="17">
        <v>0</v>
      </c>
      <c r="W83" s="17">
        <v>35542</v>
      </c>
      <c r="X83" s="17">
        <v>0</v>
      </c>
      <c r="Y83" s="12">
        <v>51560</v>
      </c>
      <c r="Z83" s="16">
        <v>2200</v>
      </c>
      <c r="AA83" s="17">
        <v>29384</v>
      </c>
      <c r="AB83" s="17">
        <v>0</v>
      </c>
      <c r="AC83" s="17">
        <v>0</v>
      </c>
      <c r="AD83" s="17">
        <v>0</v>
      </c>
      <c r="AE83" s="17">
        <v>0</v>
      </c>
      <c r="AF83" s="17">
        <v>0</v>
      </c>
      <c r="AG83" s="12">
        <v>31584</v>
      </c>
      <c r="AH83" s="16">
        <v>0</v>
      </c>
      <c r="AI83" s="17">
        <v>0</v>
      </c>
      <c r="AJ83" s="17">
        <v>0</v>
      </c>
      <c r="AK83" s="17">
        <v>0</v>
      </c>
      <c r="AL83" s="17">
        <v>0</v>
      </c>
      <c r="AM83" s="17">
        <v>0</v>
      </c>
      <c r="AN83" s="17">
        <v>0</v>
      </c>
      <c r="AO83" s="12">
        <v>0</v>
      </c>
      <c r="AP83" s="16">
        <v>0</v>
      </c>
      <c r="AQ83" s="17">
        <v>0</v>
      </c>
      <c r="AR83" s="17">
        <v>0</v>
      </c>
      <c r="AS83" s="17">
        <v>0</v>
      </c>
      <c r="AT83" s="17">
        <v>0</v>
      </c>
      <c r="AU83" s="17">
        <v>0</v>
      </c>
      <c r="AV83" s="17">
        <v>0</v>
      </c>
      <c r="AW83" s="12">
        <v>0</v>
      </c>
      <c r="AX83" s="16">
        <v>0</v>
      </c>
      <c r="AY83" s="17">
        <v>0</v>
      </c>
      <c r="AZ83" s="17">
        <v>0</v>
      </c>
      <c r="BA83" s="17">
        <v>0</v>
      </c>
      <c r="BB83" s="17">
        <v>0</v>
      </c>
      <c r="BC83" s="17">
        <v>0</v>
      </c>
      <c r="BD83" s="17">
        <v>0</v>
      </c>
      <c r="BE83" s="12">
        <v>0</v>
      </c>
      <c r="BF83" s="16">
        <v>0</v>
      </c>
      <c r="BG83" s="17">
        <v>0</v>
      </c>
      <c r="BH83" s="17">
        <v>0</v>
      </c>
      <c r="BI83" s="17">
        <v>0</v>
      </c>
      <c r="BJ83" s="17">
        <v>0</v>
      </c>
      <c r="BK83" s="17">
        <v>0</v>
      </c>
      <c r="BL83" s="17">
        <v>0</v>
      </c>
      <c r="BM83" s="12">
        <v>0</v>
      </c>
      <c r="BN83" s="16">
        <v>0</v>
      </c>
      <c r="BO83" s="17">
        <v>0</v>
      </c>
      <c r="BP83" s="17">
        <v>0</v>
      </c>
      <c r="BQ83" s="17">
        <v>0</v>
      </c>
      <c r="BR83" s="17">
        <v>0</v>
      </c>
      <c r="BS83" s="17">
        <v>0</v>
      </c>
      <c r="BT83" s="17">
        <v>0</v>
      </c>
      <c r="BU83" s="12">
        <v>0</v>
      </c>
    </row>
    <row r="84" spans="1:73" x14ac:dyDescent="0.25">
      <c r="A84" s="4" t="s">
        <v>74</v>
      </c>
      <c r="B84" s="67">
        <v>95092</v>
      </c>
      <c r="C84" s="53">
        <v>0</v>
      </c>
      <c r="D84" s="53">
        <v>79872</v>
      </c>
      <c r="E84" s="53">
        <v>0</v>
      </c>
      <c r="F84" s="53">
        <v>0</v>
      </c>
      <c r="G84" s="53">
        <v>461834</v>
      </c>
      <c r="H84" s="53">
        <v>0</v>
      </c>
      <c r="I84" s="68">
        <v>636798</v>
      </c>
      <c r="J84" s="16">
        <v>0</v>
      </c>
      <c r="K84" s="17">
        <v>0</v>
      </c>
      <c r="L84" s="17">
        <v>9872</v>
      </c>
      <c r="M84" s="17">
        <v>0</v>
      </c>
      <c r="N84" s="17">
        <v>0</v>
      </c>
      <c r="O84" s="17">
        <v>324085</v>
      </c>
      <c r="P84" s="17">
        <v>0</v>
      </c>
      <c r="Q84" s="12">
        <v>333957</v>
      </c>
      <c r="R84" s="16">
        <v>0</v>
      </c>
      <c r="S84" s="17">
        <v>0</v>
      </c>
      <c r="T84" s="17">
        <v>0</v>
      </c>
      <c r="U84" s="17">
        <v>0</v>
      </c>
      <c r="V84" s="17">
        <v>0</v>
      </c>
      <c r="W84" s="17">
        <v>0</v>
      </c>
      <c r="X84" s="17">
        <v>0</v>
      </c>
      <c r="Y84" s="12">
        <v>0</v>
      </c>
      <c r="Z84" s="16">
        <v>0</v>
      </c>
      <c r="AA84" s="17">
        <v>0</v>
      </c>
      <c r="AB84" s="17">
        <v>70000</v>
      </c>
      <c r="AC84" s="17">
        <v>0</v>
      </c>
      <c r="AD84" s="17">
        <v>0</v>
      </c>
      <c r="AE84" s="17">
        <v>137749</v>
      </c>
      <c r="AF84" s="17">
        <v>0</v>
      </c>
      <c r="AG84" s="12">
        <v>207749</v>
      </c>
      <c r="AH84" s="16">
        <v>95092</v>
      </c>
      <c r="AI84" s="17">
        <v>0</v>
      </c>
      <c r="AJ84" s="17">
        <v>0</v>
      </c>
      <c r="AK84" s="17">
        <v>0</v>
      </c>
      <c r="AL84" s="17">
        <v>0</v>
      </c>
      <c r="AM84" s="17">
        <v>0</v>
      </c>
      <c r="AN84" s="17">
        <v>0</v>
      </c>
      <c r="AO84" s="12">
        <v>95092</v>
      </c>
      <c r="AP84" s="16">
        <v>0</v>
      </c>
      <c r="AQ84" s="17">
        <v>0</v>
      </c>
      <c r="AR84" s="17">
        <v>0</v>
      </c>
      <c r="AS84" s="17">
        <v>0</v>
      </c>
      <c r="AT84" s="17">
        <v>0</v>
      </c>
      <c r="AU84" s="17">
        <v>0</v>
      </c>
      <c r="AV84" s="17">
        <v>0</v>
      </c>
      <c r="AW84" s="12">
        <v>0</v>
      </c>
      <c r="AX84" s="16">
        <v>0</v>
      </c>
      <c r="AY84" s="17">
        <v>0</v>
      </c>
      <c r="AZ84" s="17">
        <v>0</v>
      </c>
      <c r="BA84" s="17">
        <v>0</v>
      </c>
      <c r="BB84" s="17">
        <v>0</v>
      </c>
      <c r="BC84" s="17">
        <v>0</v>
      </c>
      <c r="BD84" s="17">
        <v>0</v>
      </c>
      <c r="BE84" s="12">
        <v>0</v>
      </c>
      <c r="BF84" s="16">
        <v>0</v>
      </c>
      <c r="BG84" s="17">
        <v>0</v>
      </c>
      <c r="BH84" s="17">
        <v>0</v>
      </c>
      <c r="BI84" s="17">
        <v>0</v>
      </c>
      <c r="BJ84" s="17">
        <v>0</v>
      </c>
      <c r="BK84" s="17">
        <v>0</v>
      </c>
      <c r="BL84" s="17">
        <v>0</v>
      </c>
      <c r="BM84" s="12">
        <v>0</v>
      </c>
      <c r="BN84" s="16">
        <v>0</v>
      </c>
      <c r="BO84" s="17">
        <v>0</v>
      </c>
      <c r="BP84" s="17">
        <v>0</v>
      </c>
      <c r="BQ84" s="17">
        <v>0</v>
      </c>
      <c r="BR84" s="17">
        <v>0</v>
      </c>
      <c r="BS84" s="17">
        <v>0</v>
      </c>
      <c r="BT84" s="17">
        <v>0</v>
      </c>
      <c r="BU84" s="12">
        <v>0</v>
      </c>
    </row>
    <row r="85" spans="1:73" x14ac:dyDescent="0.25">
      <c r="A85" s="4" t="s">
        <v>75</v>
      </c>
      <c r="B85" s="67">
        <v>98507.953433948147</v>
      </c>
      <c r="C85" s="53">
        <v>9917</v>
      </c>
      <c r="D85" s="53">
        <v>980168.60274800623</v>
      </c>
      <c r="E85" s="53">
        <v>0</v>
      </c>
      <c r="F85" s="53">
        <v>0</v>
      </c>
      <c r="G85" s="53">
        <v>20434.598547596524</v>
      </c>
      <c r="H85" s="53">
        <v>0</v>
      </c>
      <c r="I85" s="68">
        <v>1109028.1547295507</v>
      </c>
      <c r="J85" s="16">
        <v>0</v>
      </c>
      <c r="K85" s="17">
        <v>9917</v>
      </c>
      <c r="L85" s="17">
        <v>980168.60274800623</v>
      </c>
      <c r="M85" s="17">
        <v>0</v>
      </c>
      <c r="N85" s="17">
        <v>0</v>
      </c>
      <c r="O85" s="17">
        <v>0</v>
      </c>
      <c r="P85" s="17">
        <v>0</v>
      </c>
      <c r="Q85" s="12">
        <v>990085.60274800623</v>
      </c>
      <c r="R85" s="16">
        <v>0</v>
      </c>
      <c r="S85" s="17">
        <v>0</v>
      </c>
      <c r="T85" s="17">
        <v>0</v>
      </c>
      <c r="U85" s="17">
        <v>0</v>
      </c>
      <c r="V85" s="17">
        <v>0</v>
      </c>
      <c r="W85" s="17">
        <v>0</v>
      </c>
      <c r="X85" s="17">
        <v>0</v>
      </c>
      <c r="Y85" s="12">
        <v>0</v>
      </c>
      <c r="Z85" s="16">
        <v>0</v>
      </c>
      <c r="AA85" s="17">
        <v>0</v>
      </c>
      <c r="AB85" s="17">
        <v>0</v>
      </c>
      <c r="AC85" s="17">
        <v>0</v>
      </c>
      <c r="AD85" s="17">
        <v>0</v>
      </c>
      <c r="AE85" s="17">
        <v>0</v>
      </c>
      <c r="AF85" s="17">
        <v>0</v>
      </c>
      <c r="AG85" s="12">
        <v>0</v>
      </c>
      <c r="AH85" s="16">
        <v>0</v>
      </c>
      <c r="AI85" s="17">
        <v>0</v>
      </c>
      <c r="AJ85" s="17">
        <v>0</v>
      </c>
      <c r="AK85" s="17">
        <v>0</v>
      </c>
      <c r="AL85" s="17">
        <v>0</v>
      </c>
      <c r="AM85" s="17">
        <v>0</v>
      </c>
      <c r="AN85" s="17">
        <v>0</v>
      </c>
      <c r="AO85" s="12">
        <v>0</v>
      </c>
      <c r="AP85" s="16">
        <v>8213.7174603506373</v>
      </c>
      <c r="AQ85" s="17">
        <v>0</v>
      </c>
      <c r="AR85" s="17">
        <v>0</v>
      </c>
      <c r="AS85" s="17">
        <v>0</v>
      </c>
      <c r="AT85" s="17">
        <v>0</v>
      </c>
      <c r="AU85" s="17">
        <v>0</v>
      </c>
      <c r="AV85" s="17">
        <v>0</v>
      </c>
      <c r="AW85" s="12">
        <v>8213.7174603506373</v>
      </c>
      <c r="AX85" s="16">
        <v>0</v>
      </c>
      <c r="AY85" s="17">
        <v>0</v>
      </c>
      <c r="AZ85" s="17">
        <v>0</v>
      </c>
      <c r="BA85" s="17">
        <v>0</v>
      </c>
      <c r="BB85" s="17">
        <v>0</v>
      </c>
      <c r="BC85" s="17">
        <v>20434.598547596524</v>
      </c>
      <c r="BD85" s="17">
        <v>0</v>
      </c>
      <c r="BE85" s="12">
        <v>20434.598547596524</v>
      </c>
      <c r="BF85" s="16">
        <v>0</v>
      </c>
      <c r="BG85" s="17">
        <v>0</v>
      </c>
      <c r="BH85" s="17">
        <v>0</v>
      </c>
      <c r="BI85" s="17">
        <v>0</v>
      </c>
      <c r="BJ85" s="17">
        <v>0</v>
      </c>
      <c r="BK85" s="17">
        <v>0</v>
      </c>
      <c r="BL85" s="17">
        <v>0</v>
      </c>
      <c r="BM85" s="12">
        <v>0</v>
      </c>
      <c r="BN85" s="16">
        <v>90294.235973597504</v>
      </c>
      <c r="BO85" s="17">
        <v>0</v>
      </c>
      <c r="BP85" s="17">
        <v>0</v>
      </c>
      <c r="BQ85" s="17">
        <v>0</v>
      </c>
      <c r="BR85" s="17">
        <v>0</v>
      </c>
      <c r="BS85" s="17">
        <v>0</v>
      </c>
      <c r="BT85" s="17">
        <v>0</v>
      </c>
      <c r="BU85" s="12">
        <v>90294.235973597504</v>
      </c>
    </row>
    <row r="86" spans="1:73" x14ac:dyDescent="0.25">
      <c r="A86" s="4" t="s">
        <v>76</v>
      </c>
      <c r="B86" s="67">
        <v>0</v>
      </c>
      <c r="C86" s="53">
        <v>126140</v>
      </c>
      <c r="D86" s="53">
        <v>320500</v>
      </c>
      <c r="E86" s="53">
        <v>0</v>
      </c>
      <c r="F86" s="53">
        <v>121476</v>
      </c>
      <c r="G86" s="53">
        <v>0</v>
      </c>
      <c r="H86" s="53">
        <v>0</v>
      </c>
      <c r="I86" s="68">
        <v>568116</v>
      </c>
      <c r="J86" s="16">
        <v>0</v>
      </c>
      <c r="K86" s="17">
        <v>126140</v>
      </c>
      <c r="L86" s="17">
        <v>320500</v>
      </c>
      <c r="M86" s="17">
        <v>0</v>
      </c>
      <c r="N86" s="17">
        <v>121476</v>
      </c>
      <c r="O86" s="17">
        <v>0</v>
      </c>
      <c r="P86" s="17">
        <v>0</v>
      </c>
      <c r="Q86" s="12">
        <v>568116</v>
      </c>
      <c r="R86" s="16">
        <v>0</v>
      </c>
      <c r="S86" s="17">
        <v>0</v>
      </c>
      <c r="T86" s="17">
        <v>0</v>
      </c>
      <c r="U86" s="17">
        <v>0</v>
      </c>
      <c r="V86" s="17">
        <v>0</v>
      </c>
      <c r="W86" s="17">
        <v>0</v>
      </c>
      <c r="X86" s="17">
        <v>0</v>
      </c>
      <c r="Y86" s="12">
        <v>0</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c r="AP86" s="16">
        <v>0</v>
      </c>
      <c r="AQ86" s="17">
        <v>0</v>
      </c>
      <c r="AR86" s="17">
        <v>0</v>
      </c>
      <c r="AS86" s="17">
        <v>0</v>
      </c>
      <c r="AT86" s="17">
        <v>0</v>
      </c>
      <c r="AU86" s="17">
        <v>0</v>
      </c>
      <c r="AV86" s="17">
        <v>0</v>
      </c>
      <c r="AW86" s="12">
        <v>0</v>
      </c>
      <c r="AX86" s="16">
        <v>0</v>
      </c>
      <c r="AY86" s="17">
        <v>0</v>
      </c>
      <c r="AZ86" s="17">
        <v>0</v>
      </c>
      <c r="BA86" s="17">
        <v>0</v>
      </c>
      <c r="BB86" s="17">
        <v>0</v>
      </c>
      <c r="BC86" s="17">
        <v>0</v>
      </c>
      <c r="BD86" s="17">
        <v>0</v>
      </c>
      <c r="BE86" s="12">
        <v>0</v>
      </c>
      <c r="BF86" s="16">
        <v>0</v>
      </c>
      <c r="BG86" s="17">
        <v>0</v>
      </c>
      <c r="BH86" s="17">
        <v>0</v>
      </c>
      <c r="BI86" s="17">
        <v>0</v>
      </c>
      <c r="BJ86" s="17">
        <v>0</v>
      </c>
      <c r="BK86" s="17">
        <v>0</v>
      </c>
      <c r="BL86" s="17">
        <v>0</v>
      </c>
      <c r="BM86" s="12">
        <v>0</v>
      </c>
      <c r="BN86" s="16">
        <v>0</v>
      </c>
      <c r="BO86" s="17">
        <v>0</v>
      </c>
      <c r="BP86" s="17">
        <v>0</v>
      </c>
      <c r="BQ86" s="17">
        <v>0</v>
      </c>
      <c r="BR86" s="17">
        <v>0</v>
      </c>
      <c r="BS86" s="17">
        <v>0</v>
      </c>
      <c r="BT86" s="17">
        <v>0</v>
      </c>
      <c r="BU86" s="12">
        <v>0</v>
      </c>
    </row>
    <row r="87" spans="1:73" x14ac:dyDescent="0.25">
      <c r="A87" s="4" t="s">
        <v>77</v>
      </c>
      <c r="B87" s="67">
        <v>320145.14999999997</v>
      </c>
      <c r="C87" s="53">
        <v>414358</v>
      </c>
      <c r="D87" s="53">
        <v>504335</v>
      </c>
      <c r="E87" s="53">
        <v>0</v>
      </c>
      <c r="F87" s="53">
        <v>0</v>
      </c>
      <c r="G87" s="53">
        <v>400577.4</v>
      </c>
      <c r="H87" s="53">
        <v>57197.479999999996</v>
      </c>
      <c r="I87" s="68">
        <v>1696613.03</v>
      </c>
      <c r="J87" s="16">
        <v>179697.04</v>
      </c>
      <c r="K87" s="17">
        <v>129875</v>
      </c>
      <c r="L87" s="17">
        <v>217869</v>
      </c>
      <c r="M87" s="17">
        <v>0</v>
      </c>
      <c r="N87" s="17">
        <v>0</v>
      </c>
      <c r="O87" s="17">
        <v>36846.400000000001</v>
      </c>
      <c r="P87" s="17">
        <v>17589.939999999999</v>
      </c>
      <c r="Q87" s="12">
        <v>581877.38</v>
      </c>
      <c r="R87" s="16">
        <v>22899.55</v>
      </c>
      <c r="S87" s="17">
        <v>284483</v>
      </c>
      <c r="T87" s="17">
        <v>11000</v>
      </c>
      <c r="U87" s="17">
        <v>0</v>
      </c>
      <c r="V87" s="17">
        <v>0</v>
      </c>
      <c r="W87" s="17">
        <v>105696</v>
      </c>
      <c r="X87" s="17">
        <v>37962.089999999997</v>
      </c>
      <c r="Y87" s="12">
        <v>462040.64</v>
      </c>
      <c r="Z87" s="16">
        <v>1054.55</v>
      </c>
      <c r="AA87" s="17">
        <v>0</v>
      </c>
      <c r="AB87" s="17">
        <v>275466</v>
      </c>
      <c r="AC87" s="17">
        <v>0</v>
      </c>
      <c r="AD87" s="17">
        <v>0</v>
      </c>
      <c r="AE87" s="17">
        <v>258035</v>
      </c>
      <c r="AF87" s="17">
        <v>1645.45</v>
      </c>
      <c r="AG87" s="12">
        <v>536201</v>
      </c>
      <c r="AH87" s="16">
        <v>0</v>
      </c>
      <c r="AI87" s="17">
        <v>0</v>
      </c>
      <c r="AJ87" s="17">
        <v>0</v>
      </c>
      <c r="AK87" s="17">
        <v>0</v>
      </c>
      <c r="AL87" s="17">
        <v>0</v>
      </c>
      <c r="AM87" s="17">
        <v>0</v>
      </c>
      <c r="AN87" s="17">
        <v>0</v>
      </c>
      <c r="AO87" s="12">
        <v>0</v>
      </c>
      <c r="AP87" s="16">
        <v>112524.96</v>
      </c>
      <c r="AQ87" s="17">
        <v>0</v>
      </c>
      <c r="AR87" s="17">
        <v>0</v>
      </c>
      <c r="AS87" s="17">
        <v>0</v>
      </c>
      <c r="AT87" s="17">
        <v>0</v>
      </c>
      <c r="AU87" s="17">
        <v>0</v>
      </c>
      <c r="AV87" s="17">
        <v>0</v>
      </c>
      <c r="AW87" s="12">
        <v>112524.96</v>
      </c>
      <c r="AX87" s="16">
        <v>0</v>
      </c>
      <c r="AY87" s="17">
        <v>0</v>
      </c>
      <c r="AZ87" s="17">
        <v>0</v>
      </c>
      <c r="BA87" s="17">
        <v>0</v>
      </c>
      <c r="BB87" s="17">
        <v>0</v>
      </c>
      <c r="BC87" s="17">
        <v>0</v>
      </c>
      <c r="BD87" s="17">
        <v>0</v>
      </c>
      <c r="BE87" s="12">
        <v>0</v>
      </c>
      <c r="BF87" s="16">
        <v>0</v>
      </c>
      <c r="BG87" s="17">
        <v>0</v>
      </c>
      <c r="BH87" s="17">
        <v>0</v>
      </c>
      <c r="BI87" s="17">
        <v>0</v>
      </c>
      <c r="BJ87" s="17">
        <v>0</v>
      </c>
      <c r="BK87" s="17">
        <v>0</v>
      </c>
      <c r="BL87" s="17">
        <v>0</v>
      </c>
      <c r="BM87" s="12">
        <v>0</v>
      </c>
      <c r="BN87" s="16">
        <v>3969.05</v>
      </c>
      <c r="BO87" s="17">
        <v>0</v>
      </c>
      <c r="BP87" s="17">
        <v>0</v>
      </c>
      <c r="BQ87" s="17">
        <v>0</v>
      </c>
      <c r="BR87" s="17">
        <v>0</v>
      </c>
      <c r="BS87" s="17">
        <v>0</v>
      </c>
      <c r="BT87" s="17">
        <v>0</v>
      </c>
      <c r="BU87" s="12">
        <v>3969.05</v>
      </c>
    </row>
    <row r="88" spans="1:73" x14ac:dyDescent="0.25">
      <c r="A88" s="4" t="s">
        <v>78</v>
      </c>
      <c r="B88" s="67">
        <v>37339</v>
      </c>
      <c r="C88" s="53">
        <v>92128</v>
      </c>
      <c r="D88" s="53">
        <v>0</v>
      </c>
      <c r="E88" s="53">
        <v>0</v>
      </c>
      <c r="F88" s="53">
        <v>0</v>
      </c>
      <c r="G88" s="53">
        <v>0</v>
      </c>
      <c r="H88" s="53">
        <v>0</v>
      </c>
      <c r="I88" s="68">
        <v>129467</v>
      </c>
      <c r="J88" s="16">
        <v>5657</v>
      </c>
      <c r="K88" s="17">
        <v>32340</v>
      </c>
      <c r="L88" s="17">
        <v>0</v>
      </c>
      <c r="M88" s="17">
        <v>0</v>
      </c>
      <c r="N88" s="17">
        <v>0</v>
      </c>
      <c r="O88" s="17">
        <v>0</v>
      </c>
      <c r="P88" s="17">
        <v>0</v>
      </c>
      <c r="Q88" s="12">
        <v>37997</v>
      </c>
      <c r="R88" s="16">
        <v>13642</v>
      </c>
      <c r="S88" s="17">
        <v>59788</v>
      </c>
      <c r="T88" s="17">
        <v>0</v>
      </c>
      <c r="U88" s="17">
        <v>0</v>
      </c>
      <c r="V88" s="17">
        <v>0</v>
      </c>
      <c r="W88" s="17">
        <v>0</v>
      </c>
      <c r="X88" s="17">
        <v>0</v>
      </c>
      <c r="Y88" s="12">
        <v>73430</v>
      </c>
      <c r="Z88" s="16">
        <v>0</v>
      </c>
      <c r="AA88" s="17">
        <v>0</v>
      </c>
      <c r="AB88" s="17">
        <v>0</v>
      </c>
      <c r="AC88" s="17">
        <v>0</v>
      </c>
      <c r="AD88" s="17">
        <v>0</v>
      </c>
      <c r="AE88" s="17">
        <v>0</v>
      </c>
      <c r="AF88" s="17">
        <v>0</v>
      </c>
      <c r="AG88" s="12">
        <v>0</v>
      </c>
      <c r="AH88" s="16">
        <v>0</v>
      </c>
      <c r="AI88" s="17">
        <v>0</v>
      </c>
      <c r="AJ88" s="17">
        <v>0</v>
      </c>
      <c r="AK88" s="17">
        <v>0</v>
      </c>
      <c r="AL88" s="17">
        <v>0</v>
      </c>
      <c r="AM88" s="17">
        <v>0</v>
      </c>
      <c r="AN88" s="17">
        <v>0</v>
      </c>
      <c r="AO88" s="12">
        <v>0</v>
      </c>
      <c r="AP88" s="16">
        <v>0</v>
      </c>
      <c r="AQ88" s="17">
        <v>0</v>
      </c>
      <c r="AR88" s="17">
        <v>0</v>
      </c>
      <c r="AS88" s="17">
        <v>0</v>
      </c>
      <c r="AT88" s="17">
        <v>0</v>
      </c>
      <c r="AU88" s="17">
        <v>0</v>
      </c>
      <c r="AV88" s="17">
        <v>0</v>
      </c>
      <c r="AW88" s="12">
        <v>0</v>
      </c>
      <c r="AX88" s="16">
        <v>0</v>
      </c>
      <c r="AY88" s="17">
        <v>0</v>
      </c>
      <c r="AZ88" s="17">
        <v>0</v>
      </c>
      <c r="BA88" s="17">
        <v>0</v>
      </c>
      <c r="BB88" s="17">
        <v>0</v>
      </c>
      <c r="BC88" s="17">
        <v>0</v>
      </c>
      <c r="BD88" s="17">
        <v>0</v>
      </c>
      <c r="BE88" s="12">
        <v>0</v>
      </c>
      <c r="BF88" s="16">
        <v>0</v>
      </c>
      <c r="BG88" s="17">
        <v>0</v>
      </c>
      <c r="BH88" s="17">
        <v>0</v>
      </c>
      <c r="BI88" s="17">
        <v>0</v>
      </c>
      <c r="BJ88" s="17">
        <v>0</v>
      </c>
      <c r="BK88" s="17">
        <v>0</v>
      </c>
      <c r="BL88" s="17">
        <v>0</v>
      </c>
      <c r="BM88" s="12">
        <v>0</v>
      </c>
      <c r="BN88" s="16">
        <v>18040</v>
      </c>
      <c r="BO88" s="17">
        <v>0</v>
      </c>
      <c r="BP88" s="17">
        <v>0</v>
      </c>
      <c r="BQ88" s="17">
        <v>0</v>
      </c>
      <c r="BR88" s="17">
        <v>0</v>
      </c>
      <c r="BS88" s="17">
        <v>0</v>
      </c>
      <c r="BT88" s="17">
        <v>0</v>
      </c>
      <c r="BU88" s="12">
        <v>18040</v>
      </c>
    </row>
    <row r="89" spans="1:73" x14ac:dyDescent="0.25">
      <c r="A89" s="5"/>
      <c r="B89" s="69"/>
      <c r="C89" s="54"/>
      <c r="D89" s="54"/>
      <c r="E89" s="54"/>
      <c r="F89" s="54"/>
      <c r="G89" s="54"/>
      <c r="H89" s="54"/>
      <c r="I89" s="70"/>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c r="BF89" s="18"/>
      <c r="BG89" s="19"/>
      <c r="BH89" s="19"/>
      <c r="BI89" s="19"/>
      <c r="BJ89" s="19"/>
      <c r="BK89" s="19"/>
      <c r="BL89" s="19"/>
      <c r="BM89" s="13"/>
      <c r="BN89" s="18"/>
      <c r="BO89" s="19"/>
      <c r="BP89" s="19"/>
      <c r="BQ89" s="19"/>
      <c r="BR89" s="19"/>
      <c r="BS89" s="19"/>
      <c r="BT89" s="19"/>
      <c r="BU89" s="13"/>
    </row>
    <row r="90" spans="1:73" x14ac:dyDescent="0.25">
      <c r="A90" s="30"/>
      <c r="B90" s="31">
        <f>SUM(B9:B89)</f>
        <v>6898030.801706057</v>
      </c>
      <c r="C90" s="32">
        <f t="shared" ref="C90:BU90" si="0">SUM(C9:C89)</f>
        <v>6486230.2400000002</v>
      </c>
      <c r="D90" s="32">
        <f t="shared" ref="D90:E90" si="1">SUM(D9:D89)</f>
        <v>13511916.112748006</v>
      </c>
      <c r="E90" s="32">
        <f t="shared" si="1"/>
        <v>911534</v>
      </c>
      <c r="F90" s="32">
        <f t="shared" si="0"/>
        <v>1206529</v>
      </c>
      <c r="G90" s="32">
        <f t="shared" si="0"/>
        <v>6423056.3785475967</v>
      </c>
      <c r="H90" s="32">
        <f t="shared" si="0"/>
        <v>3518418.4499999997</v>
      </c>
      <c r="I90" s="33">
        <f t="shared" si="0"/>
        <v>38955714.983001664</v>
      </c>
      <c r="J90" s="31">
        <f t="shared" si="0"/>
        <v>712945.05245135829</v>
      </c>
      <c r="K90" s="32">
        <f t="shared" si="0"/>
        <v>3878303.05</v>
      </c>
      <c r="L90" s="32">
        <f t="shared" ref="L90:M90" si="2">SUM(L9:L89)</f>
        <v>4447584.4227480069</v>
      </c>
      <c r="M90" s="32">
        <f t="shared" si="2"/>
        <v>185845</v>
      </c>
      <c r="N90" s="32">
        <f t="shared" si="0"/>
        <v>506529</v>
      </c>
      <c r="O90" s="32">
        <f t="shared" si="0"/>
        <v>1984331.5799999998</v>
      </c>
      <c r="P90" s="32">
        <f t="shared" si="0"/>
        <v>991263.66999999993</v>
      </c>
      <c r="Q90" s="33">
        <f t="shared" si="0"/>
        <v>12706801.775199363</v>
      </c>
      <c r="R90" s="31">
        <f t="shared" si="0"/>
        <v>846320.95979888085</v>
      </c>
      <c r="S90" s="32">
        <f t="shared" si="0"/>
        <v>1632863.3599999999</v>
      </c>
      <c r="T90" s="32">
        <f t="shared" ref="T90:U90" si="3">SUM(T9:T89)</f>
        <v>427191.01999999996</v>
      </c>
      <c r="U90" s="32">
        <f t="shared" si="3"/>
        <v>0</v>
      </c>
      <c r="V90" s="32">
        <f t="shared" si="0"/>
        <v>0</v>
      </c>
      <c r="W90" s="32">
        <f t="shared" si="0"/>
        <v>132931.28</v>
      </c>
      <c r="X90" s="32">
        <f t="shared" si="0"/>
        <v>75476.19</v>
      </c>
      <c r="Y90" s="33">
        <f t="shared" si="0"/>
        <v>3114782.8097988809</v>
      </c>
      <c r="Z90" s="31">
        <f t="shared" si="0"/>
        <v>1185535.432</v>
      </c>
      <c r="AA90" s="32">
        <f t="shared" si="0"/>
        <v>219060</v>
      </c>
      <c r="AB90" s="32">
        <f t="shared" ref="AB90:AC90" si="4">SUM(AB9:AB89)</f>
        <v>7066247.29</v>
      </c>
      <c r="AC90" s="32">
        <f t="shared" si="4"/>
        <v>718689</v>
      </c>
      <c r="AD90" s="32">
        <f t="shared" si="0"/>
        <v>700000</v>
      </c>
      <c r="AE90" s="32">
        <f t="shared" si="0"/>
        <v>3056442.95</v>
      </c>
      <c r="AF90" s="32">
        <f t="shared" si="0"/>
        <v>1880086.99</v>
      </c>
      <c r="AG90" s="33">
        <f t="shared" si="0"/>
        <v>14826061.661999999</v>
      </c>
      <c r="AH90" s="31">
        <f t="shared" si="0"/>
        <v>97083</v>
      </c>
      <c r="AI90" s="32">
        <f t="shared" si="0"/>
        <v>583378</v>
      </c>
      <c r="AJ90" s="32">
        <f t="shared" ref="AJ90:AK90" si="5">SUM(AJ9:AJ89)</f>
        <v>254324.27000000002</v>
      </c>
      <c r="AK90" s="32">
        <f t="shared" si="5"/>
        <v>0</v>
      </c>
      <c r="AL90" s="32">
        <f t="shared" si="0"/>
        <v>0</v>
      </c>
      <c r="AM90" s="32">
        <f t="shared" si="0"/>
        <v>19740</v>
      </c>
      <c r="AN90" s="32">
        <f t="shared" si="0"/>
        <v>15938</v>
      </c>
      <c r="AO90" s="33">
        <f t="shared" si="0"/>
        <v>970463.27</v>
      </c>
      <c r="AP90" s="31">
        <f t="shared" si="0"/>
        <v>561681.21294219512</v>
      </c>
      <c r="AQ90" s="32">
        <f t="shared" si="0"/>
        <v>0</v>
      </c>
      <c r="AR90" s="32">
        <f t="shared" ref="AR90:AS90" si="6">SUM(AR9:AR89)</f>
        <v>0</v>
      </c>
      <c r="AS90" s="32">
        <f t="shared" si="6"/>
        <v>0</v>
      </c>
      <c r="AT90" s="32">
        <f t="shared" si="0"/>
        <v>0</v>
      </c>
      <c r="AU90" s="32">
        <f t="shared" si="0"/>
        <v>4435</v>
      </c>
      <c r="AV90" s="32">
        <f t="shared" si="0"/>
        <v>0</v>
      </c>
      <c r="AW90" s="33">
        <f t="shared" si="0"/>
        <v>566116.21294219512</v>
      </c>
      <c r="AX90" s="31">
        <f t="shared" si="0"/>
        <v>243519.47</v>
      </c>
      <c r="AY90" s="32">
        <f t="shared" si="0"/>
        <v>6220</v>
      </c>
      <c r="AZ90" s="32">
        <f t="shared" ref="AZ90:BA90" si="7">SUM(AZ9:AZ89)</f>
        <v>965171.36</v>
      </c>
      <c r="BA90" s="32">
        <f t="shared" si="7"/>
        <v>0</v>
      </c>
      <c r="BB90" s="32">
        <f t="shared" si="0"/>
        <v>0</v>
      </c>
      <c r="BC90" s="32">
        <f t="shared" si="0"/>
        <v>19844.598547596524</v>
      </c>
      <c r="BD90" s="32">
        <f t="shared" si="0"/>
        <v>678.52</v>
      </c>
      <c r="BE90" s="33">
        <f t="shared" si="0"/>
        <v>1235433.9485475966</v>
      </c>
      <c r="BF90" s="31">
        <f t="shared" si="0"/>
        <v>380757.09</v>
      </c>
      <c r="BG90" s="32">
        <f t="shared" si="0"/>
        <v>0</v>
      </c>
      <c r="BH90" s="32">
        <f t="shared" ref="BH90:BI90" si="8">SUM(BH9:BH89)</f>
        <v>0</v>
      </c>
      <c r="BI90" s="32">
        <f t="shared" si="8"/>
        <v>0</v>
      </c>
      <c r="BJ90" s="32">
        <f t="shared" si="0"/>
        <v>0</v>
      </c>
      <c r="BK90" s="32">
        <f t="shared" si="0"/>
        <v>0</v>
      </c>
      <c r="BL90" s="32">
        <f t="shared" si="0"/>
        <v>0</v>
      </c>
      <c r="BM90" s="33">
        <f t="shared" si="0"/>
        <v>380757.09</v>
      </c>
      <c r="BN90" s="31">
        <f t="shared" si="0"/>
        <v>2870188.5845136214</v>
      </c>
      <c r="BO90" s="32">
        <f t="shared" si="0"/>
        <v>166405.83000000002</v>
      </c>
      <c r="BP90" s="32">
        <f t="shared" ref="BP90:BQ90" si="9">SUM(BP9:BP89)</f>
        <v>351397.75</v>
      </c>
      <c r="BQ90" s="32">
        <f t="shared" si="9"/>
        <v>7000</v>
      </c>
      <c r="BR90" s="32">
        <f t="shared" si="0"/>
        <v>0</v>
      </c>
      <c r="BS90" s="32">
        <f t="shared" si="0"/>
        <v>1205330.97</v>
      </c>
      <c r="BT90" s="32">
        <f t="shared" si="0"/>
        <v>554975.07999999996</v>
      </c>
      <c r="BU90" s="33">
        <f t="shared" si="0"/>
        <v>5155298.2145136222</v>
      </c>
    </row>
    <row r="91" spans="1:73"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C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81" width="12.6640625" style="9"/>
    <col min="82" max="16384" width="12.6640625" style="6"/>
  </cols>
  <sheetData>
    <row r="1" spans="1:8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row>
    <row r="2" spans="1:81" ht="15.6" x14ac:dyDescent="0.3">
      <c r="A2" s="2" t="s">
        <v>105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row>
    <row r="3" spans="1:81" x14ac:dyDescent="0.25">
      <c r="A3" s="28" t="str">
        <f>'Total Exp'!A3</f>
        <v>2015-16</v>
      </c>
    </row>
    <row r="4" spans="1:81" ht="15.6" x14ac:dyDescent="0.3">
      <c r="A4" s="71" t="s">
        <v>128</v>
      </c>
      <c r="B4" s="62"/>
      <c r="C4" s="62"/>
      <c r="D4" s="62"/>
      <c r="E4" s="62"/>
      <c r="F4" s="62"/>
      <c r="G4" s="62"/>
      <c r="H4" s="62"/>
      <c r="I4" s="63"/>
      <c r="J4" s="61"/>
      <c r="K4" s="62"/>
      <c r="L4" s="62"/>
      <c r="M4" s="62"/>
      <c r="N4" s="62"/>
      <c r="O4" s="62"/>
      <c r="P4" s="62"/>
      <c r="Q4" s="62"/>
      <c r="R4" s="61"/>
      <c r="S4" s="62"/>
      <c r="T4" s="62"/>
      <c r="U4" s="62"/>
      <c r="V4" s="62"/>
      <c r="W4" s="62"/>
      <c r="X4" s="62"/>
      <c r="Y4" s="62"/>
      <c r="Z4" s="61"/>
      <c r="AA4" s="62"/>
      <c r="AB4" s="62"/>
      <c r="AC4" s="62"/>
      <c r="AD4" s="62"/>
      <c r="AE4" s="62"/>
      <c r="AF4" s="62"/>
      <c r="AG4" s="62"/>
      <c r="AH4" s="61"/>
      <c r="AI4" s="62"/>
      <c r="AJ4" s="62"/>
      <c r="AK4" s="62"/>
      <c r="AL4" s="62"/>
      <c r="AM4" s="62"/>
      <c r="AN4" s="62"/>
      <c r="AO4" s="62"/>
      <c r="AP4" s="61"/>
      <c r="AQ4" s="62"/>
      <c r="AR4" s="62"/>
      <c r="AS4" s="62"/>
      <c r="AT4" s="62"/>
      <c r="AU4" s="62"/>
      <c r="AV4" s="62"/>
      <c r="AW4" s="62"/>
      <c r="AX4" s="61"/>
      <c r="AY4" s="62"/>
      <c r="AZ4" s="62"/>
      <c r="BA4" s="62"/>
      <c r="BB4" s="62"/>
      <c r="BC4" s="62"/>
      <c r="BD4" s="62"/>
      <c r="BE4" s="62"/>
      <c r="BF4" s="61"/>
      <c r="BG4" s="62"/>
      <c r="BH4" s="62"/>
      <c r="BI4" s="62"/>
      <c r="BJ4" s="62"/>
      <c r="BK4" s="62"/>
      <c r="BL4" s="62"/>
      <c r="BM4" s="62"/>
      <c r="BN4" s="61"/>
      <c r="BO4" s="62"/>
      <c r="BP4" s="62"/>
      <c r="BQ4" s="62"/>
      <c r="BR4" s="62"/>
      <c r="BS4" s="62"/>
      <c r="BT4" s="62"/>
      <c r="BU4" s="62"/>
      <c r="BV4" s="61"/>
      <c r="BW4" s="62"/>
      <c r="BX4" s="62"/>
      <c r="BY4" s="62"/>
      <c r="BZ4" s="62"/>
      <c r="CA4" s="62"/>
      <c r="CB4" s="62"/>
      <c r="CC4" s="63"/>
    </row>
    <row r="5" spans="1:81" s="83" customFormat="1" ht="13.2" x14ac:dyDescent="0.25">
      <c r="A5" s="55"/>
      <c r="B5" s="88" t="s">
        <v>232</v>
      </c>
      <c r="C5" s="85"/>
      <c r="D5" s="85"/>
      <c r="E5" s="85"/>
      <c r="F5" s="85"/>
      <c r="G5" s="85"/>
      <c r="H5" s="85"/>
      <c r="I5" s="86"/>
      <c r="J5" s="87" t="s">
        <v>215</v>
      </c>
      <c r="K5" s="88"/>
      <c r="L5" s="88"/>
      <c r="M5" s="88"/>
      <c r="N5" s="88"/>
      <c r="O5" s="88"/>
      <c r="P5" s="88"/>
      <c r="Q5" s="89"/>
      <c r="R5" s="88" t="s">
        <v>216</v>
      </c>
      <c r="S5" s="88"/>
      <c r="T5" s="88"/>
      <c r="U5" s="88"/>
      <c r="V5" s="88"/>
      <c r="W5" s="88"/>
      <c r="X5" s="88"/>
      <c r="Y5" s="89"/>
      <c r="Z5" s="88" t="s">
        <v>217</v>
      </c>
      <c r="AA5" s="88"/>
      <c r="AB5" s="88"/>
      <c r="AC5" s="88"/>
      <c r="AD5" s="88"/>
      <c r="AE5" s="88"/>
      <c r="AF5" s="88"/>
      <c r="AG5" s="89"/>
      <c r="AH5" s="87" t="s">
        <v>221</v>
      </c>
      <c r="AI5" s="88"/>
      <c r="AJ5" s="88"/>
      <c r="AK5" s="88"/>
      <c r="AL5" s="88"/>
      <c r="AM5" s="88"/>
      <c r="AN5" s="88"/>
      <c r="AO5" s="89"/>
      <c r="AP5" s="88" t="s">
        <v>222</v>
      </c>
      <c r="AQ5" s="88"/>
      <c r="AR5" s="88"/>
      <c r="AS5" s="88"/>
      <c r="AT5" s="88"/>
      <c r="AU5" s="88"/>
      <c r="AV5" s="88"/>
      <c r="AW5" s="89"/>
      <c r="AX5" s="88" t="s">
        <v>223</v>
      </c>
      <c r="AY5" s="88"/>
      <c r="AZ5" s="88"/>
      <c r="BA5" s="88"/>
      <c r="BB5" s="88"/>
      <c r="BC5" s="88"/>
      <c r="BD5" s="88"/>
      <c r="BE5" s="89"/>
      <c r="BF5" s="87" t="s">
        <v>227</v>
      </c>
      <c r="BG5" s="88"/>
      <c r="BH5" s="88"/>
      <c r="BI5" s="88"/>
      <c r="BJ5" s="88"/>
      <c r="BK5" s="88"/>
      <c r="BL5" s="88"/>
      <c r="BM5" s="89"/>
      <c r="BN5" s="88" t="s">
        <v>228</v>
      </c>
      <c r="BO5" s="88"/>
      <c r="BP5" s="88"/>
      <c r="BQ5" s="88"/>
      <c r="BR5" s="88"/>
      <c r="BS5" s="88"/>
      <c r="BT5" s="88"/>
      <c r="BU5" s="89"/>
      <c r="BV5" s="87" t="s">
        <v>231</v>
      </c>
      <c r="BW5" s="88"/>
      <c r="BX5" s="88"/>
      <c r="BY5" s="88"/>
      <c r="BZ5" s="88"/>
      <c r="CA5" s="88"/>
      <c r="CB5" s="88"/>
      <c r="CC5" s="89"/>
    </row>
    <row r="6" spans="1:81" s="83" customFormat="1" ht="13.2" x14ac:dyDescent="0.25">
      <c r="A6" s="55"/>
      <c r="B6" s="56" t="str">
        <f>$A$4&amp;" Total"</f>
        <v>Business &amp; Economic Services Total</v>
      </c>
      <c r="C6" s="57"/>
      <c r="D6" s="57"/>
      <c r="E6" s="57"/>
      <c r="F6" s="57"/>
      <c r="G6" s="57"/>
      <c r="H6" s="57"/>
      <c r="I6" s="58"/>
      <c r="J6" s="56" t="s">
        <v>218</v>
      </c>
      <c r="K6" s="57"/>
      <c r="L6" s="57"/>
      <c r="M6" s="57"/>
      <c r="N6" s="57"/>
      <c r="O6" s="57"/>
      <c r="P6" s="57"/>
      <c r="Q6" s="58"/>
      <c r="R6" s="57" t="s">
        <v>219</v>
      </c>
      <c r="S6" s="57"/>
      <c r="T6" s="57"/>
      <c r="U6" s="57"/>
      <c r="V6" s="57"/>
      <c r="W6" s="57"/>
      <c r="X6" s="57"/>
      <c r="Y6" s="58"/>
      <c r="Z6" s="57" t="s">
        <v>220</v>
      </c>
      <c r="AA6" s="57"/>
      <c r="AB6" s="57"/>
      <c r="AC6" s="57"/>
      <c r="AD6" s="57"/>
      <c r="AE6" s="57"/>
      <c r="AF6" s="57"/>
      <c r="AG6" s="58"/>
      <c r="AH6" s="56" t="s">
        <v>224</v>
      </c>
      <c r="AI6" s="57"/>
      <c r="AJ6" s="57"/>
      <c r="AK6" s="57"/>
      <c r="AL6" s="57"/>
      <c r="AM6" s="57"/>
      <c r="AN6" s="57"/>
      <c r="AO6" s="58"/>
      <c r="AP6" s="57" t="s">
        <v>225</v>
      </c>
      <c r="AQ6" s="57"/>
      <c r="AR6" s="57"/>
      <c r="AS6" s="57"/>
      <c r="AT6" s="57"/>
      <c r="AU6" s="57"/>
      <c r="AV6" s="57"/>
      <c r="AW6" s="58"/>
      <c r="AX6" s="57" t="s">
        <v>226</v>
      </c>
      <c r="AY6" s="57"/>
      <c r="AZ6" s="57"/>
      <c r="BA6" s="57"/>
      <c r="BB6" s="57"/>
      <c r="BC6" s="57"/>
      <c r="BD6" s="57"/>
      <c r="BE6" s="58"/>
      <c r="BF6" s="56" t="s">
        <v>229</v>
      </c>
      <c r="BG6" s="57"/>
      <c r="BH6" s="57"/>
      <c r="BI6" s="57"/>
      <c r="BJ6" s="57"/>
      <c r="BK6" s="57"/>
      <c r="BL6" s="57"/>
      <c r="BM6" s="58"/>
      <c r="BN6" s="57" t="s">
        <v>230</v>
      </c>
      <c r="BO6" s="57"/>
      <c r="BP6" s="57"/>
      <c r="BQ6" s="57"/>
      <c r="BR6" s="57"/>
      <c r="BS6" s="57"/>
      <c r="BT6" s="57"/>
      <c r="BU6" s="58"/>
      <c r="BV6" s="59" t="s">
        <v>142</v>
      </c>
      <c r="BW6" s="57"/>
      <c r="BX6" s="57"/>
      <c r="BY6" s="57"/>
      <c r="BZ6" s="57"/>
      <c r="CA6" s="57"/>
      <c r="CB6" s="57"/>
      <c r="CC6" s="58"/>
    </row>
    <row r="7" spans="1:81" s="82" customFormat="1" ht="20.399999999999999" x14ac:dyDescent="0.2">
      <c r="A7" s="80"/>
      <c r="B7" s="42" t="s">
        <v>106</v>
      </c>
      <c r="C7" s="43" t="s">
        <v>272</v>
      </c>
      <c r="D7" s="43" t="s">
        <v>273</v>
      </c>
      <c r="E7" s="43" t="s">
        <v>274</v>
      </c>
      <c r="F7" s="43" t="s">
        <v>275</v>
      </c>
      <c r="G7" s="43" t="s">
        <v>108</v>
      </c>
      <c r="H7" s="43" t="s">
        <v>109</v>
      </c>
      <c r="I7" s="81" t="s">
        <v>276</v>
      </c>
      <c r="J7" s="42" t="s">
        <v>106</v>
      </c>
      <c r="K7" s="43" t="s">
        <v>272</v>
      </c>
      <c r="L7" s="43" t="s">
        <v>273</v>
      </c>
      <c r="M7" s="43" t="s">
        <v>274</v>
      </c>
      <c r="N7" s="43" t="s">
        <v>275</v>
      </c>
      <c r="O7" s="43" t="s">
        <v>108</v>
      </c>
      <c r="P7" s="43" t="s">
        <v>109</v>
      </c>
      <c r="Q7" s="81" t="s">
        <v>276</v>
      </c>
      <c r="R7" s="42" t="s">
        <v>106</v>
      </c>
      <c r="S7" s="43" t="s">
        <v>272</v>
      </c>
      <c r="T7" s="43" t="s">
        <v>273</v>
      </c>
      <c r="U7" s="43" t="s">
        <v>274</v>
      </c>
      <c r="V7" s="43" t="s">
        <v>275</v>
      </c>
      <c r="W7" s="43" t="s">
        <v>108</v>
      </c>
      <c r="X7" s="43" t="s">
        <v>109</v>
      </c>
      <c r="Y7" s="81" t="s">
        <v>276</v>
      </c>
      <c r="Z7" s="42" t="s">
        <v>106</v>
      </c>
      <c r="AA7" s="43" t="s">
        <v>272</v>
      </c>
      <c r="AB7" s="43" t="s">
        <v>273</v>
      </c>
      <c r="AC7" s="43" t="s">
        <v>274</v>
      </c>
      <c r="AD7" s="43" t="s">
        <v>275</v>
      </c>
      <c r="AE7" s="43" t="s">
        <v>108</v>
      </c>
      <c r="AF7" s="43" t="s">
        <v>109</v>
      </c>
      <c r="AG7" s="81" t="s">
        <v>276</v>
      </c>
      <c r="AH7" s="42" t="s">
        <v>106</v>
      </c>
      <c r="AI7" s="43" t="s">
        <v>272</v>
      </c>
      <c r="AJ7" s="43" t="s">
        <v>273</v>
      </c>
      <c r="AK7" s="43" t="s">
        <v>274</v>
      </c>
      <c r="AL7" s="43" t="s">
        <v>275</v>
      </c>
      <c r="AM7" s="43" t="s">
        <v>108</v>
      </c>
      <c r="AN7" s="43" t="s">
        <v>109</v>
      </c>
      <c r="AO7" s="81" t="s">
        <v>276</v>
      </c>
      <c r="AP7" s="42" t="s">
        <v>106</v>
      </c>
      <c r="AQ7" s="43" t="s">
        <v>272</v>
      </c>
      <c r="AR7" s="43" t="s">
        <v>273</v>
      </c>
      <c r="AS7" s="43" t="s">
        <v>274</v>
      </c>
      <c r="AT7" s="43" t="s">
        <v>275</v>
      </c>
      <c r="AU7" s="43" t="s">
        <v>108</v>
      </c>
      <c r="AV7" s="43" t="s">
        <v>109</v>
      </c>
      <c r="AW7" s="81" t="s">
        <v>276</v>
      </c>
      <c r="AX7" s="42" t="s">
        <v>106</v>
      </c>
      <c r="AY7" s="43" t="s">
        <v>272</v>
      </c>
      <c r="AZ7" s="43" t="s">
        <v>273</v>
      </c>
      <c r="BA7" s="43" t="s">
        <v>274</v>
      </c>
      <c r="BB7" s="43" t="s">
        <v>275</v>
      </c>
      <c r="BC7" s="43" t="s">
        <v>108</v>
      </c>
      <c r="BD7" s="43" t="s">
        <v>109</v>
      </c>
      <c r="BE7" s="81" t="s">
        <v>276</v>
      </c>
      <c r="BF7" s="42" t="s">
        <v>106</v>
      </c>
      <c r="BG7" s="43" t="s">
        <v>272</v>
      </c>
      <c r="BH7" s="43" t="s">
        <v>273</v>
      </c>
      <c r="BI7" s="43" t="s">
        <v>274</v>
      </c>
      <c r="BJ7" s="43" t="s">
        <v>275</v>
      </c>
      <c r="BK7" s="43" t="s">
        <v>108</v>
      </c>
      <c r="BL7" s="43" t="s">
        <v>109</v>
      </c>
      <c r="BM7" s="81" t="s">
        <v>276</v>
      </c>
      <c r="BN7" s="42" t="s">
        <v>106</v>
      </c>
      <c r="BO7" s="43" t="s">
        <v>272</v>
      </c>
      <c r="BP7" s="43" t="s">
        <v>273</v>
      </c>
      <c r="BQ7" s="43" t="s">
        <v>274</v>
      </c>
      <c r="BR7" s="43" t="s">
        <v>275</v>
      </c>
      <c r="BS7" s="43" t="s">
        <v>108</v>
      </c>
      <c r="BT7" s="43" t="s">
        <v>109</v>
      </c>
      <c r="BU7" s="81" t="s">
        <v>276</v>
      </c>
      <c r="BV7" s="42" t="s">
        <v>106</v>
      </c>
      <c r="BW7" s="43" t="s">
        <v>272</v>
      </c>
      <c r="BX7" s="43" t="s">
        <v>273</v>
      </c>
      <c r="BY7" s="43" t="s">
        <v>274</v>
      </c>
      <c r="BZ7" s="43" t="s">
        <v>275</v>
      </c>
      <c r="CA7" s="43" t="s">
        <v>108</v>
      </c>
      <c r="CB7" s="43" t="s">
        <v>109</v>
      </c>
      <c r="CC7" s="81" t="s">
        <v>276</v>
      </c>
    </row>
    <row r="8" spans="1:81" s="82" customFormat="1" ht="10.199999999999999" x14ac:dyDescent="0.2">
      <c r="A8" s="90"/>
      <c r="B8" s="46" t="s">
        <v>110</v>
      </c>
      <c r="C8" s="47" t="s">
        <v>111</v>
      </c>
      <c r="D8" s="47" t="s">
        <v>112</v>
      </c>
      <c r="E8" s="47" t="s">
        <v>113</v>
      </c>
      <c r="F8" s="47" t="s">
        <v>114</v>
      </c>
      <c r="G8" s="47" t="s">
        <v>115</v>
      </c>
      <c r="H8" s="47" t="s">
        <v>116</v>
      </c>
      <c r="I8" s="48" t="s">
        <v>117</v>
      </c>
      <c r="J8" s="46" t="s">
        <v>110</v>
      </c>
      <c r="K8" s="47" t="s">
        <v>111</v>
      </c>
      <c r="L8" s="47" t="s">
        <v>112</v>
      </c>
      <c r="M8" s="47" t="s">
        <v>113</v>
      </c>
      <c r="N8" s="47" t="s">
        <v>114</v>
      </c>
      <c r="O8" s="47" t="s">
        <v>115</v>
      </c>
      <c r="P8" s="47" t="s">
        <v>116</v>
      </c>
      <c r="Q8" s="48" t="s">
        <v>117</v>
      </c>
      <c r="R8" s="46" t="s">
        <v>110</v>
      </c>
      <c r="S8" s="47" t="s">
        <v>111</v>
      </c>
      <c r="T8" s="47" t="s">
        <v>112</v>
      </c>
      <c r="U8" s="47" t="s">
        <v>113</v>
      </c>
      <c r="V8" s="47" t="s">
        <v>114</v>
      </c>
      <c r="W8" s="47" t="s">
        <v>115</v>
      </c>
      <c r="X8" s="47" t="s">
        <v>116</v>
      </c>
      <c r="Y8" s="48" t="s">
        <v>117</v>
      </c>
      <c r="Z8" s="46" t="s">
        <v>110</v>
      </c>
      <c r="AA8" s="47" t="s">
        <v>111</v>
      </c>
      <c r="AB8" s="47" t="s">
        <v>112</v>
      </c>
      <c r="AC8" s="47" t="s">
        <v>113</v>
      </c>
      <c r="AD8" s="47" t="s">
        <v>114</v>
      </c>
      <c r="AE8" s="47" t="s">
        <v>115</v>
      </c>
      <c r="AF8" s="47" t="s">
        <v>116</v>
      </c>
      <c r="AG8" s="48" t="s">
        <v>117</v>
      </c>
      <c r="AH8" s="46" t="s">
        <v>110</v>
      </c>
      <c r="AI8" s="47" t="s">
        <v>111</v>
      </c>
      <c r="AJ8" s="47" t="s">
        <v>112</v>
      </c>
      <c r="AK8" s="47" t="s">
        <v>113</v>
      </c>
      <c r="AL8" s="47" t="s">
        <v>114</v>
      </c>
      <c r="AM8" s="47" t="s">
        <v>115</v>
      </c>
      <c r="AN8" s="47" t="s">
        <v>116</v>
      </c>
      <c r="AO8" s="48" t="s">
        <v>117</v>
      </c>
      <c r="AP8" s="46" t="s">
        <v>110</v>
      </c>
      <c r="AQ8" s="47" t="s">
        <v>111</v>
      </c>
      <c r="AR8" s="47" t="s">
        <v>112</v>
      </c>
      <c r="AS8" s="47" t="s">
        <v>113</v>
      </c>
      <c r="AT8" s="47" t="s">
        <v>114</v>
      </c>
      <c r="AU8" s="47" t="s">
        <v>115</v>
      </c>
      <c r="AV8" s="47" t="s">
        <v>116</v>
      </c>
      <c r="AW8" s="48" t="s">
        <v>117</v>
      </c>
      <c r="AX8" s="46" t="s">
        <v>110</v>
      </c>
      <c r="AY8" s="47" t="s">
        <v>111</v>
      </c>
      <c r="AZ8" s="47" t="s">
        <v>112</v>
      </c>
      <c r="BA8" s="47" t="s">
        <v>113</v>
      </c>
      <c r="BB8" s="47" t="s">
        <v>114</v>
      </c>
      <c r="BC8" s="47" t="s">
        <v>115</v>
      </c>
      <c r="BD8" s="47" t="s">
        <v>116</v>
      </c>
      <c r="BE8" s="48" t="s">
        <v>117</v>
      </c>
      <c r="BF8" s="46" t="s">
        <v>110</v>
      </c>
      <c r="BG8" s="47" t="s">
        <v>111</v>
      </c>
      <c r="BH8" s="47" t="s">
        <v>112</v>
      </c>
      <c r="BI8" s="47" t="s">
        <v>113</v>
      </c>
      <c r="BJ8" s="47" t="s">
        <v>114</v>
      </c>
      <c r="BK8" s="47" t="s">
        <v>115</v>
      </c>
      <c r="BL8" s="47" t="s">
        <v>116</v>
      </c>
      <c r="BM8" s="48" t="s">
        <v>117</v>
      </c>
      <c r="BN8" s="46" t="s">
        <v>110</v>
      </c>
      <c r="BO8" s="47" t="s">
        <v>111</v>
      </c>
      <c r="BP8" s="47" t="s">
        <v>112</v>
      </c>
      <c r="BQ8" s="47" t="s">
        <v>113</v>
      </c>
      <c r="BR8" s="47" t="s">
        <v>114</v>
      </c>
      <c r="BS8" s="47" t="s">
        <v>115</v>
      </c>
      <c r="BT8" s="47" t="s">
        <v>116</v>
      </c>
      <c r="BU8" s="48" t="s">
        <v>117</v>
      </c>
      <c r="BV8" s="46" t="s">
        <v>110</v>
      </c>
      <c r="BW8" s="47" t="s">
        <v>111</v>
      </c>
      <c r="BX8" s="47" t="s">
        <v>112</v>
      </c>
      <c r="BY8" s="47" t="s">
        <v>113</v>
      </c>
      <c r="BZ8" s="47" t="s">
        <v>114</v>
      </c>
      <c r="CA8" s="47" t="s">
        <v>115</v>
      </c>
      <c r="CB8" s="47" t="s">
        <v>116</v>
      </c>
      <c r="CC8" s="48" t="s">
        <v>117</v>
      </c>
    </row>
    <row r="9" spans="1:81" x14ac:dyDescent="0.25">
      <c r="A9" s="3"/>
      <c r="B9" s="64"/>
      <c r="C9" s="65"/>
      <c r="D9" s="65"/>
      <c r="E9" s="65"/>
      <c r="F9" s="65"/>
      <c r="G9" s="65"/>
      <c r="H9" s="65"/>
      <c r="I9" s="66"/>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c r="BF9" s="14"/>
      <c r="BG9" s="15"/>
      <c r="BH9" s="15"/>
      <c r="BI9" s="15"/>
      <c r="BJ9" s="15"/>
      <c r="BK9" s="15"/>
      <c r="BL9" s="15"/>
      <c r="BM9" s="11"/>
      <c r="BN9" s="14"/>
      <c r="BO9" s="15"/>
      <c r="BP9" s="15"/>
      <c r="BQ9" s="15"/>
      <c r="BR9" s="15"/>
      <c r="BS9" s="15"/>
      <c r="BT9" s="15"/>
      <c r="BU9" s="11"/>
      <c r="BV9" s="14"/>
      <c r="BW9" s="15"/>
      <c r="BX9" s="15"/>
      <c r="BY9" s="15"/>
      <c r="BZ9" s="15"/>
      <c r="CA9" s="15"/>
      <c r="CB9" s="15"/>
      <c r="CC9" s="11"/>
    </row>
    <row r="10" spans="1:81" x14ac:dyDescent="0.25">
      <c r="A10" s="4" t="s">
        <v>1</v>
      </c>
      <c r="B10" s="67">
        <v>820491.87999999989</v>
      </c>
      <c r="C10" s="53">
        <v>0</v>
      </c>
      <c r="D10" s="53">
        <v>128000.01</v>
      </c>
      <c r="E10" s="53">
        <v>0</v>
      </c>
      <c r="F10" s="53">
        <v>0</v>
      </c>
      <c r="G10" s="53">
        <v>50096.63</v>
      </c>
      <c r="H10" s="53">
        <v>431170.83</v>
      </c>
      <c r="I10" s="68">
        <v>1429759.35</v>
      </c>
      <c r="J10" s="16">
        <v>103589.51</v>
      </c>
      <c r="K10" s="17">
        <v>0</v>
      </c>
      <c r="L10" s="17">
        <v>108000.01</v>
      </c>
      <c r="M10" s="17">
        <v>0</v>
      </c>
      <c r="N10" s="17">
        <v>0</v>
      </c>
      <c r="O10" s="17">
        <v>46450</v>
      </c>
      <c r="P10" s="17">
        <v>0</v>
      </c>
      <c r="Q10" s="12">
        <v>258039.52</v>
      </c>
      <c r="R10" s="16">
        <v>197691.03</v>
      </c>
      <c r="S10" s="17">
        <v>0</v>
      </c>
      <c r="T10" s="17">
        <v>0</v>
      </c>
      <c r="U10" s="17">
        <v>0</v>
      </c>
      <c r="V10" s="17">
        <v>0</v>
      </c>
      <c r="W10" s="17">
        <v>0</v>
      </c>
      <c r="X10" s="17">
        <v>0</v>
      </c>
      <c r="Y10" s="12">
        <v>197691.03</v>
      </c>
      <c r="Z10" s="16">
        <v>519211.33999999997</v>
      </c>
      <c r="AA10" s="17">
        <v>0</v>
      </c>
      <c r="AB10" s="17">
        <v>20000</v>
      </c>
      <c r="AC10" s="17">
        <v>0</v>
      </c>
      <c r="AD10" s="17">
        <v>0</v>
      </c>
      <c r="AE10" s="17">
        <v>3646.63</v>
      </c>
      <c r="AF10" s="17">
        <v>75565.8</v>
      </c>
      <c r="AG10" s="12">
        <v>618423.77</v>
      </c>
      <c r="AH10" s="16">
        <v>0</v>
      </c>
      <c r="AI10" s="17">
        <v>0</v>
      </c>
      <c r="AJ10" s="17">
        <v>0</v>
      </c>
      <c r="AK10" s="17">
        <v>0</v>
      </c>
      <c r="AL10" s="17">
        <v>0</v>
      </c>
      <c r="AM10" s="17">
        <v>0</v>
      </c>
      <c r="AN10" s="17">
        <v>0</v>
      </c>
      <c r="AO10" s="12">
        <v>0</v>
      </c>
      <c r="AP10" s="16">
        <v>0</v>
      </c>
      <c r="AQ10" s="17">
        <v>0</v>
      </c>
      <c r="AR10" s="17">
        <v>0</v>
      </c>
      <c r="AS10" s="17">
        <v>0</v>
      </c>
      <c r="AT10" s="17">
        <v>0</v>
      </c>
      <c r="AU10" s="17">
        <v>0</v>
      </c>
      <c r="AV10" s="17">
        <v>0</v>
      </c>
      <c r="AW10" s="12">
        <v>0</v>
      </c>
      <c r="AX10" s="16">
        <v>0</v>
      </c>
      <c r="AY10" s="17">
        <v>0</v>
      </c>
      <c r="AZ10" s="17">
        <v>0</v>
      </c>
      <c r="BA10" s="17">
        <v>0</v>
      </c>
      <c r="BB10" s="17">
        <v>0</v>
      </c>
      <c r="BC10" s="17">
        <v>0</v>
      </c>
      <c r="BD10" s="17">
        <v>0</v>
      </c>
      <c r="BE10" s="12">
        <v>0</v>
      </c>
      <c r="BF10" s="16">
        <v>0</v>
      </c>
      <c r="BG10" s="17">
        <v>0</v>
      </c>
      <c r="BH10" s="17">
        <v>0</v>
      </c>
      <c r="BI10" s="17">
        <v>0</v>
      </c>
      <c r="BJ10" s="17">
        <v>0</v>
      </c>
      <c r="BK10" s="17">
        <v>0</v>
      </c>
      <c r="BL10" s="17">
        <v>0</v>
      </c>
      <c r="BM10" s="12">
        <v>0</v>
      </c>
      <c r="BN10" s="16">
        <v>0</v>
      </c>
      <c r="BO10" s="17">
        <v>0</v>
      </c>
      <c r="BP10" s="17">
        <v>0</v>
      </c>
      <c r="BQ10" s="17">
        <v>0</v>
      </c>
      <c r="BR10" s="17">
        <v>0</v>
      </c>
      <c r="BS10" s="17">
        <v>0</v>
      </c>
      <c r="BT10" s="17">
        <v>355605.03</v>
      </c>
      <c r="BU10" s="12">
        <v>355605.03</v>
      </c>
      <c r="BV10" s="16">
        <v>0</v>
      </c>
      <c r="BW10" s="17">
        <v>0</v>
      </c>
      <c r="BX10" s="17">
        <v>0</v>
      </c>
      <c r="BY10" s="17">
        <v>0</v>
      </c>
      <c r="BZ10" s="17">
        <v>0</v>
      </c>
      <c r="CA10" s="17">
        <v>0</v>
      </c>
      <c r="CB10" s="17">
        <v>0</v>
      </c>
      <c r="CC10" s="12">
        <v>0</v>
      </c>
    </row>
    <row r="11" spans="1:81" x14ac:dyDescent="0.25">
      <c r="A11" s="4" t="s">
        <v>2</v>
      </c>
      <c r="B11" s="67">
        <v>323257.51</v>
      </c>
      <c r="C11" s="53">
        <v>2200</v>
      </c>
      <c r="D11" s="53">
        <v>38847</v>
      </c>
      <c r="E11" s="53">
        <v>0</v>
      </c>
      <c r="F11" s="53">
        <v>0</v>
      </c>
      <c r="G11" s="53">
        <v>12370</v>
      </c>
      <c r="H11" s="53">
        <v>117878.15</v>
      </c>
      <c r="I11" s="68">
        <v>494552.66</v>
      </c>
      <c r="J11" s="16">
        <v>71753.87</v>
      </c>
      <c r="K11" s="17">
        <v>0</v>
      </c>
      <c r="L11" s="17">
        <v>25000</v>
      </c>
      <c r="M11" s="17">
        <v>0</v>
      </c>
      <c r="N11" s="17">
        <v>0</v>
      </c>
      <c r="O11" s="17">
        <v>12370</v>
      </c>
      <c r="P11" s="17">
        <v>0</v>
      </c>
      <c r="Q11" s="12">
        <v>109123.87</v>
      </c>
      <c r="R11" s="16">
        <v>184634.79</v>
      </c>
      <c r="S11" s="17">
        <v>0</v>
      </c>
      <c r="T11" s="17">
        <v>0</v>
      </c>
      <c r="U11" s="17">
        <v>0</v>
      </c>
      <c r="V11" s="17">
        <v>0</v>
      </c>
      <c r="W11" s="17">
        <v>0</v>
      </c>
      <c r="X11" s="17">
        <v>0</v>
      </c>
      <c r="Y11" s="12">
        <v>184634.79</v>
      </c>
      <c r="Z11" s="16">
        <v>33939.29</v>
      </c>
      <c r="AA11" s="17">
        <v>2200</v>
      </c>
      <c r="AB11" s="17">
        <v>0</v>
      </c>
      <c r="AC11" s="17">
        <v>0</v>
      </c>
      <c r="AD11" s="17">
        <v>0</v>
      </c>
      <c r="AE11" s="17">
        <v>0</v>
      </c>
      <c r="AF11" s="17">
        <v>0</v>
      </c>
      <c r="AG11" s="12">
        <v>36139.29</v>
      </c>
      <c r="AH11" s="16">
        <v>0</v>
      </c>
      <c r="AI11" s="17">
        <v>0</v>
      </c>
      <c r="AJ11" s="17">
        <v>0</v>
      </c>
      <c r="AK11" s="17">
        <v>0</v>
      </c>
      <c r="AL11" s="17">
        <v>0</v>
      </c>
      <c r="AM11" s="17">
        <v>0</v>
      </c>
      <c r="AN11" s="17">
        <v>0</v>
      </c>
      <c r="AO11" s="12">
        <v>0</v>
      </c>
      <c r="AP11" s="16">
        <v>6100.68</v>
      </c>
      <c r="AQ11" s="17">
        <v>0</v>
      </c>
      <c r="AR11" s="17">
        <v>0</v>
      </c>
      <c r="AS11" s="17">
        <v>0</v>
      </c>
      <c r="AT11" s="17">
        <v>0</v>
      </c>
      <c r="AU11" s="17">
        <v>0</v>
      </c>
      <c r="AV11" s="17">
        <v>0</v>
      </c>
      <c r="AW11" s="12">
        <v>6100.68</v>
      </c>
      <c r="AX11" s="16">
        <v>0</v>
      </c>
      <c r="AY11" s="17">
        <v>0</v>
      </c>
      <c r="AZ11" s="17">
        <v>0</v>
      </c>
      <c r="BA11" s="17">
        <v>0</v>
      </c>
      <c r="BB11" s="17">
        <v>0</v>
      </c>
      <c r="BC11" s="17">
        <v>0</v>
      </c>
      <c r="BD11" s="17">
        <v>0</v>
      </c>
      <c r="BE11" s="12">
        <v>0</v>
      </c>
      <c r="BF11" s="16">
        <v>8871.0499999999993</v>
      </c>
      <c r="BG11" s="17">
        <v>0</v>
      </c>
      <c r="BH11" s="17">
        <v>13847</v>
      </c>
      <c r="BI11" s="17">
        <v>0</v>
      </c>
      <c r="BJ11" s="17">
        <v>0</v>
      </c>
      <c r="BK11" s="17">
        <v>0</v>
      </c>
      <c r="BL11" s="17">
        <v>0</v>
      </c>
      <c r="BM11" s="12">
        <v>22718.05</v>
      </c>
      <c r="BN11" s="16">
        <v>17957.830000000002</v>
      </c>
      <c r="BO11" s="17">
        <v>0</v>
      </c>
      <c r="BP11" s="17">
        <v>0</v>
      </c>
      <c r="BQ11" s="17">
        <v>0</v>
      </c>
      <c r="BR11" s="17">
        <v>0</v>
      </c>
      <c r="BS11" s="17">
        <v>0</v>
      </c>
      <c r="BT11" s="17">
        <v>117878.15</v>
      </c>
      <c r="BU11" s="12">
        <v>135835.97999999998</v>
      </c>
      <c r="BV11" s="16">
        <v>0</v>
      </c>
      <c r="BW11" s="17">
        <v>0</v>
      </c>
      <c r="BX11" s="17">
        <v>0</v>
      </c>
      <c r="BY11" s="17">
        <v>0</v>
      </c>
      <c r="BZ11" s="17">
        <v>0</v>
      </c>
      <c r="CA11" s="17">
        <v>0</v>
      </c>
      <c r="CB11" s="17">
        <v>0</v>
      </c>
      <c r="CC11" s="12">
        <v>0</v>
      </c>
    </row>
    <row r="12" spans="1:81" x14ac:dyDescent="0.25">
      <c r="A12" s="4" t="s">
        <v>3</v>
      </c>
      <c r="B12" s="67">
        <v>2523925</v>
      </c>
      <c r="C12" s="53">
        <v>6647141</v>
      </c>
      <c r="D12" s="53">
        <v>0</v>
      </c>
      <c r="E12" s="53">
        <v>257680</v>
      </c>
      <c r="F12" s="53">
        <v>0</v>
      </c>
      <c r="G12" s="53">
        <v>704651</v>
      </c>
      <c r="H12" s="53">
        <v>431539</v>
      </c>
      <c r="I12" s="68">
        <v>10564936</v>
      </c>
      <c r="J12" s="16">
        <v>716275</v>
      </c>
      <c r="K12" s="17">
        <v>65031</v>
      </c>
      <c r="L12" s="17">
        <v>0</v>
      </c>
      <c r="M12" s="17">
        <v>0</v>
      </c>
      <c r="N12" s="17">
        <v>0</v>
      </c>
      <c r="O12" s="17">
        <v>704651</v>
      </c>
      <c r="P12" s="17">
        <v>403551</v>
      </c>
      <c r="Q12" s="12">
        <v>1889508</v>
      </c>
      <c r="R12" s="16">
        <v>395441</v>
      </c>
      <c r="S12" s="17">
        <v>0</v>
      </c>
      <c r="T12" s="17">
        <v>0</v>
      </c>
      <c r="U12" s="17">
        <v>0</v>
      </c>
      <c r="V12" s="17">
        <v>0</v>
      </c>
      <c r="W12" s="17">
        <v>0</v>
      </c>
      <c r="X12" s="17">
        <v>0</v>
      </c>
      <c r="Y12" s="12">
        <v>395441</v>
      </c>
      <c r="Z12" s="16">
        <v>339714</v>
      </c>
      <c r="AA12" s="17">
        <v>0</v>
      </c>
      <c r="AB12" s="17">
        <v>0</v>
      </c>
      <c r="AC12" s="17">
        <v>0</v>
      </c>
      <c r="AD12" s="17">
        <v>0</v>
      </c>
      <c r="AE12" s="17">
        <v>0</v>
      </c>
      <c r="AF12" s="17">
        <v>0</v>
      </c>
      <c r="AG12" s="12">
        <v>339714</v>
      </c>
      <c r="AH12" s="16">
        <v>0</v>
      </c>
      <c r="AI12" s="17">
        <v>0</v>
      </c>
      <c r="AJ12" s="17">
        <v>0</v>
      </c>
      <c r="AK12" s="17">
        <v>0</v>
      </c>
      <c r="AL12" s="17">
        <v>0</v>
      </c>
      <c r="AM12" s="17">
        <v>0</v>
      </c>
      <c r="AN12" s="17">
        <v>0</v>
      </c>
      <c r="AO12" s="12">
        <v>0</v>
      </c>
      <c r="AP12" s="16">
        <v>1292</v>
      </c>
      <c r="AQ12" s="17">
        <v>0</v>
      </c>
      <c r="AR12" s="17">
        <v>0</v>
      </c>
      <c r="AS12" s="17">
        <v>0</v>
      </c>
      <c r="AT12" s="17">
        <v>0</v>
      </c>
      <c r="AU12" s="17">
        <v>0</v>
      </c>
      <c r="AV12" s="17">
        <v>0</v>
      </c>
      <c r="AW12" s="12">
        <v>1292</v>
      </c>
      <c r="AX12" s="16">
        <v>0</v>
      </c>
      <c r="AY12" s="17">
        <v>0</v>
      </c>
      <c r="AZ12" s="17">
        <v>0</v>
      </c>
      <c r="BA12" s="17">
        <v>0</v>
      </c>
      <c r="BB12" s="17">
        <v>0</v>
      </c>
      <c r="BC12" s="17">
        <v>0</v>
      </c>
      <c r="BD12" s="17">
        <v>0</v>
      </c>
      <c r="BE12" s="12">
        <v>0</v>
      </c>
      <c r="BF12" s="16">
        <v>0</v>
      </c>
      <c r="BG12" s="17">
        <v>0</v>
      </c>
      <c r="BH12" s="17">
        <v>0</v>
      </c>
      <c r="BI12" s="17">
        <v>0</v>
      </c>
      <c r="BJ12" s="17">
        <v>0</v>
      </c>
      <c r="BK12" s="17">
        <v>0</v>
      </c>
      <c r="BL12" s="17">
        <v>0</v>
      </c>
      <c r="BM12" s="12">
        <v>0</v>
      </c>
      <c r="BN12" s="16">
        <v>906795</v>
      </c>
      <c r="BO12" s="17">
        <v>5000</v>
      </c>
      <c r="BP12" s="17">
        <v>0</v>
      </c>
      <c r="BQ12" s="17">
        <v>0</v>
      </c>
      <c r="BR12" s="17">
        <v>0</v>
      </c>
      <c r="BS12" s="17">
        <v>0</v>
      </c>
      <c r="BT12" s="17">
        <v>0</v>
      </c>
      <c r="BU12" s="12">
        <v>911795</v>
      </c>
      <c r="BV12" s="16">
        <v>164408</v>
      </c>
      <c r="BW12" s="17">
        <v>6577110</v>
      </c>
      <c r="BX12" s="17">
        <v>0</v>
      </c>
      <c r="BY12" s="17">
        <v>257680</v>
      </c>
      <c r="BZ12" s="17">
        <v>0</v>
      </c>
      <c r="CA12" s="17">
        <v>0</v>
      </c>
      <c r="CB12" s="17">
        <v>27988</v>
      </c>
      <c r="CC12" s="12">
        <v>7027186</v>
      </c>
    </row>
    <row r="13" spans="1:81" x14ac:dyDescent="0.25">
      <c r="A13" s="4" t="s">
        <v>4</v>
      </c>
      <c r="B13" s="67">
        <v>3895000</v>
      </c>
      <c r="C13" s="53">
        <v>0</v>
      </c>
      <c r="D13" s="53">
        <v>0</v>
      </c>
      <c r="E13" s="53">
        <v>0</v>
      </c>
      <c r="F13" s="53">
        <v>0</v>
      </c>
      <c r="G13" s="53">
        <v>2329000</v>
      </c>
      <c r="H13" s="53">
        <v>1623000</v>
      </c>
      <c r="I13" s="68">
        <v>7847000</v>
      </c>
      <c r="J13" s="16">
        <v>1083000</v>
      </c>
      <c r="K13" s="17">
        <v>0</v>
      </c>
      <c r="L13" s="17">
        <v>0</v>
      </c>
      <c r="M13" s="17">
        <v>0</v>
      </c>
      <c r="N13" s="17">
        <v>0</v>
      </c>
      <c r="O13" s="17">
        <v>2317000</v>
      </c>
      <c r="P13" s="17">
        <v>1000</v>
      </c>
      <c r="Q13" s="12">
        <v>3401000</v>
      </c>
      <c r="R13" s="16">
        <v>2805000</v>
      </c>
      <c r="S13" s="17">
        <v>0</v>
      </c>
      <c r="T13" s="17">
        <v>0</v>
      </c>
      <c r="U13" s="17">
        <v>0</v>
      </c>
      <c r="V13" s="17">
        <v>0</v>
      </c>
      <c r="W13" s="17">
        <v>2000</v>
      </c>
      <c r="X13" s="17">
        <v>0</v>
      </c>
      <c r="Y13" s="12">
        <v>2807000</v>
      </c>
      <c r="Z13" s="16">
        <v>0</v>
      </c>
      <c r="AA13" s="17">
        <v>0</v>
      </c>
      <c r="AB13" s="17">
        <v>0</v>
      </c>
      <c r="AC13" s="17">
        <v>0</v>
      </c>
      <c r="AD13" s="17">
        <v>0</v>
      </c>
      <c r="AE13" s="17">
        <v>0</v>
      </c>
      <c r="AF13" s="17">
        <v>0</v>
      </c>
      <c r="AG13" s="12">
        <v>0</v>
      </c>
      <c r="AH13" s="16">
        <v>0</v>
      </c>
      <c r="AI13" s="17">
        <v>0</v>
      </c>
      <c r="AJ13" s="17">
        <v>0</v>
      </c>
      <c r="AK13" s="17">
        <v>0</v>
      </c>
      <c r="AL13" s="17">
        <v>0</v>
      </c>
      <c r="AM13" s="17">
        <v>0</v>
      </c>
      <c r="AN13" s="17">
        <v>0</v>
      </c>
      <c r="AO13" s="12">
        <v>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c r="BF13" s="16">
        <v>0</v>
      </c>
      <c r="BG13" s="17">
        <v>0</v>
      </c>
      <c r="BH13" s="17">
        <v>0</v>
      </c>
      <c r="BI13" s="17">
        <v>0</v>
      </c>
      <c r="BJ13" s="17">
        <v>0</v>
      </c>
      <c r="BK13" s="17">
        <v>0</v>
      </c>
      <c r="BL13" s="17">
        <v>0</v>
      </c>
      <c r="BM13" s="12">
        <v>0</v>
      </c>
      <c r="BN13" s="16">
        <v>6000</v>
      </c>
      <c r="BO13" s="17">
        <v>0</v>
      </c>
      <c r="BP13" s="17">
        <v>0</v>
      </c>
      <c r="BQ13" s="17">
        <v>0</v>
      </c>
      <c r="BR13" s="17">
        <v>0</v>
      </c>
      <c r="BS13" s="17">
        <v>9000</v>
      </c>
      <c r="BT13" s="17">
        <v>1622000</v>
      </c>
      <c r="BU13" s="12">
        <v>1637000</v>
      </c>
      <c r="BV13" s="16">
        <v>1000</v>
      </c>
      <c r="BW13" s="17">
        <v>0</v>
      </c>
      <c r="BX13" s="17">
        <v>0</v>
      </c>
      <c r="BY13" s="17">
        <v>0</v>
      </c>
      <c r="BZ13" s="17">
        <v>0</v>
      </c>
      <c r="CA13" s="17">
        <v>1000</v>
      </c>
      <c r="CB13" s="17">
        <v>0</v>
      </c>
      <c r="CC13" s="12">
        <v>2000</v>
      </c>
    </row>
    <row r="14" spans="1:81" x14ac:dyDescent="0.25">
      <c r="A14" s="4" t="s">
        <v>5</v>
      </c>
      <c r="B14" s="67">
        <v>1186545</v>
      </c>
      <c r="C14" s="53">
        <v>0</v>
      </c>
      <c r="D14" s="53">
        <v>135000</v>
      </c>
      <c r="E14" s="53">
        <v>0</v>
      </c>
      <c r="F14" s="53">
        <v>0</v>
      </c>
      <c r="G14" s="53">
        <v>203231</v>
      </c>
      <c r="H14" s="53">
        <v>631791</v>
      </c>
      <c r="I14" s="68">
        <v>2156567</v>
      </c>
      <c r="J14" s="16">
        <v>429843</v>
      </c>
      <c r="K14" s="17">
        <v>0</v>
      </c>
      <c r="L14" s="17">
        <v>0</v>
      </c>
      <c r="M14" s="17">
        <v>0</v>
      </c>
      <c r="N14" s="17">
        <v>0</v>
      </c>
      <c r="O14" s="17">
        <v>203231</v>
      </c>
      <c r="P14" s="17">
        <v>0</v>
      </c>
      <c r="Q14" s="12">
        <v>633074</v>
      </c>
      <c r="R14" s="16">
        <v>186946</v>
      </c>
      <c r="S14" s="17">
        <v>0</v>
      </c>
      <c r="T14" s="17">
        <v>0</v>
      </c>
      <c r="U14" s="17">
        <v>0</v>
      </c>
      <c r="V14" s="17">
        <v>0</v>
      </c>
      <c r="W14" s="17">
        <v>0</v>
      </c>
      <c r="X14" s="17">
        <v>0</v>
      </c>
      <c r="Y14" s="12">
        <v>186946</v>
      </c>
      <c r="Z14" s="16">
        <v>569756</v>
      </c>
      <c r="AA14" s="17">
        <v>0</v>
      </c>
      <c r="AB14" s="17">
        <v>135000</v>
      </c>
      <c r="AC14" s="17">
        <v>0</v>
      </c>
      <c r="AD14" s="17">
        <v>0</v>
      </c>
      <c r="AE14" s="17">
        <v>0</v>
      </c>
      <c r="AF14" s="17">
        <v>631791</v>
      </c>
      <c r="AG14" s="12">
        <v>1336547</v>
      </c>
      <c r="AH14" s="16">
        <v>0</v>
      </c>
      <c r="AI14" s="17">
        <v>0</v>
      </c>
      <c r="AJ14" s="17">
        <v>0</v>
      </c>
      <c r="AK14" s="17">
        <v>0</v>
      </c>
      <c r="AL14" s="17">
        <v>0</v>
      </c>
      <c r="AM14" s="17">
        <v>0</v>
      </c>
      <c r="AN14" s="17">
        <v>0</v>
      </c>
      <c r="AO14" s="12">
        <v>0</v>
      </c>
      <c r="AP14" s="16">
        <v>0</v>
      </c>
      <c r="AQ14" s="17">
        <v>0</v>
      </c>
      <c r="AR14" s="17">
        <v>0</v>
      </c>
      <c r="AS14" s="17">
        <v>0</v>
      </c>
      <c r="AT14" s="17">
        <v>0</v>
      </c>
      <c r="AU14" s="17">
        <v>0</v>
      </c>
      <c r="AV14" s="17">
        <v>0</v>
      </c>
      <c r="AW14" s="12">
        <v>0</v>
      </c>
      <c r="AX14" s="16">
        <v>0</v>
      </c>
      <c r="AY14" s="17">
        <v>0</v>
      </c>
      <c r="AZ14" s="17">
        <v>0</v>
      </c>
      <c r="BA14" s="17">
        <v>0</v>
      </c>
      <c r="BB14" s="17">
        <v>0</v>
      </c>
      <c r="BC14" s="17">
        <v>0</v>
      </c>
      <c r="BD14" s="17">
        <v>0</v>
      </c>
      <c r="BE14" s="12">
        <v>0</v>
      </c>
      <c r="BF14" s="16">
        <v>0</v>
      </c>
      <c r="BG14" s="17">
        <v>0</v>
      </c>
      <c r="BH14" s="17">
        <v>0</v>
      </c>
      <c r="BI14" s="17">
        <v>0</v>
      </c>
      <c r="BJ14" s="17">
        <v>0</v>
      </c>
      <c r="BK14" s="17">
        <v>0</v>
      </c>
      <c r="BL14" s="17">
        <v>0</v>
      </c>
      <c r="BM14" s="12">
        <v>0</v>
      </c>
      <c r="BN14" s="16">
        <v>0</v>
      </c>
      <c r="BO14" s="17">
        <v>0</v>
      </c>
      <c r="BP14" s="17">
        <v>0</v>
      </c>
      <c r="BQ14" s="17">
        <v>0</v>
      </c>
      <c r="BR14" s="17">
        <v>0</v>
      </c>
      <c r="BS14" s="17">
        <v>0</v>
      </c>
      <c r="BT14" s="17">
        <v>0</v>
      </c>
      <c r="BU14" s="12">
        <v>0</v>
      </c>
      <c r="BV14" s="16">
        <v>0</v>
      </c>
      <c r="BW14" s="17">
        <v>0</v>
      </c>
      <c r="BX14" s="17">
        <v>0</v>
      </c>
      <c r="BY14" s="17">
        <v>0</v>
      </c>
      <c r="BZ14" s="17">
        <v>0</v>
      </c>
      <c r="CA14" s="17">
        <v>0</v>
      </c>
      <c r="CB14" s="17">
        <v>0</v>
      </c>
      <c r="CC14" s="12">
        <v>0</v>
      </c>
    </row>
    <row r="15" spans="1:81" x14ac:dyDescent="0.25">
      <c r="A15" s="4" t="s">
        <v>6</v>
      </c>
      <c r="B15" s="67">
        <v>545439</v>
      </c>
      <c r="C15" s="53">
        <v>10000</v>
      </c>
      <c r="D15" s="53">
        <v>40000</v>
      </c>
      <c r="E15" s="53">
        <v>0</v>
      </c>
      <c r="F15" s="53">
        <v>3000</v>
      </c>
      <c r="G15" s="53">
        <v>1943027</v>
      </c>
      <c r="H15" s="53">
        <v>47856</v>
      </c>
      <c r="I15" s="68">
        <v>2589322</v>
      </c>
      <c r="J15" s="16">
        <v>246667</v>
      </c>
      <c r="K15" s="17">
        <v>10000</v>
      </c>
      <c r="L15" s="17">
        <v>0</v>
      </c>
      <c r="M15" s="17">
        <v>0</v>
      </c>
      <c r="N15" s="17">
        <v>0</v>
      </c>
      <c r="O15" s="17">
        <v>1942701</v>
      </c>
      <c r="P15" s="17">
        <v>2323</v>
      </c>
      <c r="Q15" s="12">
        <v>2201691</v>
      </c>
      <c r="R15" s="16">
        <v>209243</v>
      </c>
      <c r="S15" s="17">
        <v>0</v>
      </c>
      <c r="T15" s="17">
        <v>0</v>
      </c>
      <c r="U15" s="17">
        <v>0</v>
      </c>
      <c r="V15" s="17">
        <v>0</v>
      </c>
      <c r="W15" s="17">
        <v>0</v>
      </c>
      <c r="X15" s="17">
        <v>2796</v>
      </c>
      <c r="Y15" s="12">
        <v>212039</v>
      </c>
      <c r="Z15" s="16">
        <v>85017</v>
      </c>
      <c r="AA15" s="17">
        <v>0</v>
      </c>
      <c r="AB15" s="17">
        <v>25000</v>
      </c>
      <c r="AC15" s="17">
        <v>0</v>
      </c>
      <c r="AD15" s="17">
        <v>0</v>
      </c>
      <c r="AE15" s="17">
        <v>0</v>
      </c>
      <c r="AF15" s="17">
        <v>24623</v>
      </c>
      <c r="AG15" s="12">
        <v>134640</v>
      </c>
      <c r="AH15" s="16">
        <v>0</v>
      </c>
      <c r="AI15" s="17">
        <v>0</v>
      </c>
      <c r="AJ15" s="17">
        <v>0</v>
      </c>
      <c r="AK15" s="17">
        <v>0</v>
      </c>
      <c r="AL15" s="17">
        <v>0</v>
      </c>
      <c r="AM15" s="17">
        <v>0</v>
      </c>
      <c r="AN15" s="17">
        <v>0</v>
      </c>
      <c r="AO15" s="12">
        <v>0</v>
      </c>
      <c r="AP15" s="16">
        <v>0</v>
      </c>
      <c r="AQ15" s="17">
        <v>0</v>
      </c>
      <c r="AR15" s="17">
        <v>0</v>
      </c>
      <c r="AS15" s="17">
        <v>0</v>
      </c>
      <c r="AT15" s="17">
        <v>0</v>
      </c>
      <c r="AU15" s="17">
        <v>0</v>
      </c>
      <c r="AV15" s="17">
        <v>0</v>
      </c>
      <c r="AW15" s="12">
        <v>0</v>
      </c>
      <c r="AX15" s="16">
        <v>0</v>
      </c>
      <c r="AY15" s="17">
        <v>0</v>
      </c>
      <c r="AZ15" s="17">
        <v>0</v>
      </c>
      <c r="BA15" s="17">
        <v>0</v>
      </c>
      <c r="BB15" s="17">
        <v>0</v>
      </c>
      <c r="BC15" s="17">
        <v>0</v>
      </c>
      <c r="BD15" s="17">
        <v>0</v>
      </c>
      <c r="BE15" s="12">
        <v>0</v>
      </c>
      <c r="BF15" s="16">
        <v>0</v>
      </c>
      <c r="BG15" s="17">
        <v>0</v>
      </c>
      <c r="BH15" s="17">
        <v>0</v>
      </c>
      <c r="BI15" s="17">
        <v>0</v>
      </c>
      <c r="BJ15" s="17">
        <v>0</v>
      </c>
      <c r="BK15" s="17">
        <v>0</v>
      </c>
      <c r="BL15" s="17">
        <v>0</v>
      </c>
      <c r="BM15" s="12">
        <v>0</v>
      </c>
      <c r="BN15" s="16">
        <v>0</v>
      </c>
      <c r="BO15" s="17">
        <v>0</v>
      </c>
      <c r="BP15" s="17">
        <v>0</v>
      </c>
      <c r="BQ15" s="17">
        <v>0</v>
      </c>
      <c r="BR15" s="17">
        <v>0</v>
      </c>
      <c r="BS15" s="17">
        <v>0</v>
      </c>
      <c r="BT15" s="17">
        <v>0</v>
      </c>
      <c r="BU15" s="12">
        <v>0</v>
      </c>
      <c r="BV15" s="16">
        <v>4512</v>
      </c>
      <c r="BW15" s="17">
        <v>0</v>
      </c>
      <c r="BX15" s="17">
        <v>15000</v>
      </c>
      <c r="BY15" s="17">
        <v>0</v>
      </c>
      <c r="BZ15" s="17">
        <v>3000</v>
      </c>
      <c r="CA15" s="17">
        <v>326</v>
      </c>
      <c r="CB15" s="17">
        <v>18114</v>
      </c>
      <c r="CC15" s="12">
        <v>40952</v>
      </c>
    </row>
    <row r="16" spans="1:81" x14ac:dyDescent="0.25">
      <c r="A16" s="4" t="s">
        <v>7</v>
      </c>
      <c r="B16" s="67">
        <v>1876376</v>
      </c>
      <c r="C16" s="53">
        <v>0</v>
      </c>
      <c r="D16" s="53">
        <v>0</v>
      </c>
      <c r="E16" s="53">
        <v>0</v>
      </c>
      <c r="F16" s="53">
        <v>0</v>
      </c>
      <c r="G16" s="53">
        <v>352358.98</v>
      </c>
      <c r="H16" s="53">
        <v>1025851.12</v>
      </c>
      <c r="I16" s="68">
        <v>3254586.1</v>
      </c>
      <c r="J16" s="16">
        <v>1240963.3800000001</v>
      </c>
      <c r="K16" s="17">
        <v>0</v>
      </c>
      <c r="L16" s="17">
        <v>0</v>
      </c>
      <c r="M16" s="17">
        <v>0</v>
      </c>
      <c r="N16" s="17">
        <v>0</v>
      </c>
      <c r="O16" s="17">
        <v>0</v>
      </c>
      <c r="P16" s="17">
        <v>0</v>
      </c>
      <c r="Q16" s="12">
        <v>1240963.3800000001</v>
      </c>
      <c r="R16" s="16">
        <v>635412.61999999988</v>
      </c>
      <c r="S16" s="17">
        <v>0</v>
      </c>
      <c r="T16" s="17">
        <v>0</v>
      </c>
      <c r="U16" s="17">
        <v>0</v>
      </c>
      <c r="V16" s="17">
        <v>0</v>
      </c>
      <c r="W16" s="17">
        <v>0</v>
      </c>
      <c r="X16" s="17">
        <v>0</v>
      </c>
      <c r="Y16" s="12">
        <v>635412.61999999988</v>
      </c>
      <c r="Z16" s="16">
        <v>0</v>
      </c>
      <c r="AA16" s="17">
        <v>0</v>
      </c>
      <c r="AB16" s="17">
        <v>0</v>
      </c>
      <c r="AC16" s="17">
        <v>0</v>
      </c>
      <c r="AD16" s="17">
        <v>0</v>
      </c>
      <c r="AE16" s="17">
        <v>0</v>
      </c>
      <c r="AF16" s="17">
        <v>0</v>
      </c>
      <c r="AG16" s="12">
        <v>0</v>
      </c>
      <c r="AH16" s="16">
        <v>0</v>
      </c>
      <c r="AI16" s="17">
        <v>0</v>
      </c>
      <c r="AJ16" s="17">
        <v>0</v>
      </c>
      <c r="AK16" s="17">
        <v>0</v>
      </c>
      <c r="AL16" s="17">
        <v>0</v>
      </c>
      <c r="AM16" s="17">
        <v>0</v>
      </c>
      <c r="AN16" s="17">
        <v>0</v>
      </c>
      <c r="AO16" s="12">
        <v>0</v>
      </c>
      <c r="AP16" s="16">
        <v>0</v>
      </c>
      <c r="AQ16" s="17">
        <v>0</v>
      </c>
      <c r="AR16" s="17">
        <v>0</v>
      </c>
      <c r="AS16" s="17">
        <v>0</v>
      </c>
      <c r="AT16" s="17">
        <v>0</v>
      </c>
      <c r="AU16" s="17">
        <v>0</v>
      </c>
      <c r="AV16" s="17">
        <v>0</v>
      </c>
      <c r="AW16" s="12">
        <v>0</v>
      </c>
      <c r="AX16" s="16">
        <v>0</v>
      </c>
      <c r="AY16" s="17">
        <v>0</v>
      </c>
      <c r="AZ16" s="17">
        <v>0</v>
      </c>
      <c r="BA16" s="17">
        <v>0</v>
      </c>
      <c r="BB16" s="17">
        <v>0</v>
      </c>
      <c r="BC16" s="17">
        <v>0</v>
      </c>
      <c r="BD16" s="17">
        <v>0</v>
      </c>
      <c r="BE16" s="12">
        <v>0</v>
      </c>
      <c r="BF16" s="16">
        <v>0</v>
      </c>
      <c r="BG16" s="17">
        <v>0</v>
      </c>
      <c r="BH16" s="17">
        <v>0</v>
      </c>
      <c r="BI16" s="17">
        <v>0</v>
      </c>
      <c r="BJ16" s="17">
        <v>0</v>
      </c>
      <c r="BK16" s="17">
        <v>0</v>
      </c>
      <c r="BL16" s="17">
        <v>0</v>
      </c>
      <c r="BM16" s="12">
        <v>0</v>
      </c>
      <c r="BN16" s="16">
        <v>0</v>
      </c>
      <c r="BO16" s="17">
        <v>0</v>
      </c>
      <c r="BP16" s="17">
        <v>0</v>
      </c>
      <c r="BQ16" s="17">
        <v>0</v>
      </c>
      <c r="BR16" s="17">
        <v>0</v>
      </c>
      <c r="BS16" s="17">
        <v>352358.98</v>
      </c>
      <c r="BT16" s="17">
        <v>1025851.12</v>
      </c>
      <c r="BU16" s="12">
        <v>1378210.1</v>
      </c>
      <c r="BV16" s="16">
        <v>0</v>
      </c>
      <c r="BW16" s="17">
        <v>0</v>
      </c>
      <c r="BX16" s="17">
        <v>0</v>
      </c>
      <c r="BY16" s="17">
        <v>0</v>
      </c>
      <c r="BZ16" s="17">
        <v>0</v>
      </c>
      <c r="CA16" s="17">
        <v>0</v>
      </c>
      <c r="CB16" s="17">
        <v>0</v>
      </c>
      <c r="CC16" s="12">
        <v>0</v>
      </c>
    </row>
    <row r="17" spans="1:81" x14ac:dyDescent="0.25">
      <c r="A17" s="4" t="s">
        <v>8</v>
      </c>
      <c r="B17" s="67">
        <v>280248</v>
      </c>
      <c r="C17" s="53">
        <v>0</v>
      </c>
      <c r="D17" s="53">
        <v>210750</v>
      </c>
      <c r="E17" s="53">
        <v>0</v>
      </c>
      <c r="F17" s="53">
        <v>0</v>
      </c>
      <c r="G17" s="53">
        <v>0</v>
      </c>
      <c r="H17" s="53">
        <v>8150</v>
      </c>
      <c r="I17" s="68">
        <v>499148</v>
      </c>
      <c r="J17" s="16">
        <v>105541</v>
      </c>
      <c r="K17" s="17">
        <v>0</v>
      </c>
      <c r="L17" s="17">
        <v>0</v>
      </c>
      <c r="M17" s="17">
        <v>0</v>
      </c>
      <c r="N17" s="17">
        <v>0</v>
      </c>
      <c r="O17" s="17">
        <v>0</v>
      </c>
      <c r="P17" s="17">
        <v>8150</v>
      </c>
      <c r="Q17" s="12">
        <v>113691</v>
      </c>
      <c r="R17" s="16">
        <v>107106</v>
      </c>
      <c r="S17" s="17">
        <v>0</v>
      </c>
      <c r="T17" s="17">
        <v>0</v>
      </c>
      <c r="U17" s="17">
        <v>0</v>
      </c>
      <c r="V17" s="17">
        <v>0</v>
      </c>
      <c r="W17" s="17">
        <v>0</v>
      </c>
      <c r="X17" s="17">
        <v>0</v>
      </c>
      <c r="Y17" s="12">
        <v>107106</v>
      </c>
      <c r="Z17" s="16">
        <v>33133</v>
      </c>
      <c r="AA17" s="17">
        <v>0</v>
      </c>
      <c r="AB17" s="17">
        <v>0</v>
      </c>
      <c r="AC17" s="17">
        <v>0</v>
      </c>
      <c r="AD17" s="17">
        <v>0</v>
      </c>
      <c r="AE17" s="17">
        <v>0</v>
      </c>
      <c r="AF17" s="17">
        <v>0</v>
      </c>
      <c r="AG17" s="12">
        <v>33133</v>
      </c>
      <c r="AH17" s="16">
        <v>0</v>
      </c>
      <c r="AI17" s="17">
        <v>0</v>
      </c>
      <c r="AJ17" s="17">
        <v>0</v>
      </c>
      <c r="AK17" s="17">
        <v>0</v>
      </c>
      <c r="AL17" s="17">
        <v>0</v>
      </c>
      <c r="AM17" s="17">
        <v>0</v>
      </c>
      <c r="AN17" s="17">
        <v>0</v>
      </c>
      <c r="AO17" s="12">
        <v>0</v>
      </c>
      <c r="AP17" s="16">
        <v>15176</v>
      </c>
      <c r="AQ17" s="17">
        <v>0</v>
      </c>
      <c r="AR17" s="17">
        <v>210000</v>
      </c>
      <c r="AS17" s="17">
        <v>0</v>
      </c>
      <c r="AT17" s="17">
        <v>0</v>
      </c>
      <c r="AU17" s="17">
        <v>0</v>
      </c>
      <c r="AV17" s="17">
        <v>0</v>
      </c>
      <c r="AW17" s="12">
        <v>225176</v>
      </c>
      <c r="AX17" s="16">
        <v>18147</v>
      </c>
      <c r="AY17" s="17">
        <v>0</v>
      </c>
      <c r="AZ17" s="17">
        <v>0</v>
      </c>
      <c r="BA17" s="17">
        <v>0</v>
      </c>
      <c r="BB17" s="17">
        <v>0</v>
      </c>
      <c r="BC17" s="17">
        <v>0</v>
      </c>
      <c r="BD17" s="17">
        <v>0</v>
      </c>
      <c r="BE17" s="12">
        <v>18147</v>
      </c>
      <c r="BF17" s="16">
        <v>0</v>
      </c>
      <c r="BG17" s="17">
        <v>0</v>
      </c>
      <c r="BH17" s="17">
        <v>0</v>
      </c>
      <c r="BI17" s="17">
        <v>0</v>
      </c>
      <c r="BJ17" s="17">
        <v>0</v>
      </c>
      <c r="BK17" s="17">
        <v>0</v>
      </c>
      <c r="BL17" s="17">
        <v>0</v>
      </c>
      <c r="BM17" s="12">
        <v>0</v>
      </c>
      <c r="BN17" s="16">
        <v>0</v>
      </c>
      <c r="BO17" s="17">
        <v>0</v>
      </c>
      <c r="BP17" s="17">
        <v>0</v>
      </c>
      <c r="BQ17" s="17">
        <v>0</v>
      </c>
      <c r="BR17" s="17">
        <v>0</v>
      </c>
      <c r="BS17" s="17">
        <v>0</v>
      </c>
      <c r="BT17" s="17">
        <v>0</v>
      </c>
      <c r="BU17" s="12">
        <v>0</v>
      </c>
      <c r="BV17" s="16">
        <v>1145</v>
      </c>
      <c r="BW17" s="17">
        <v>0</v>
      </c>
      <c r="BX17" s="17">
        <v>750</v>
      </c>
      <c r="BY17" s="17">
        <v>0</v>
      </c>
      <c r="BZ17" s="17">
        <v>0</v>
      </c>
      <c r="CA17" s="17">
        <v>0</v>
      </c>
      <c r="CB17" s="17">
        <v>0</v>
      </c>
      <c r="CC17" s="12">
        <v>1895</v>
      </c>
    </row>
    <row r="18" spans="1:81" x14ac:dyDescent="0.25">
      <c r="A18" s="4" t="s">
        <v>9</v>
      </c>
      <c r="B18" s="67">
        <v>2738626</v>
      </c>
      <c r="C18" s="53">
        <v>0</v>
      </c>
      <c r="D18" s="53">
        <v>0</v>
      </c>
      <c r="E18" s="53">
        <v>0</v>
      </c>
      <c r="F18" s="53">
        <v>0</v>
      </c>
      <c r="G18" s="53">
        <v>224599.71</v>
      </c>
      <c r="H18" s="53">
        <v>763185</v>
      </c>
      <c r="I18" s="68">
        <v>3726410.71</v>
      </c>
      <c r="J18" s="16">
        <v>1615688</v>
      </c>
      <c r="K18" s="17">
        <v>0</v>
      </c>
      <c r="L18" s="17">
        <v>0</v>
      </c>
      <c r="M18" s="17">
        <v>0</v>
      </c>
      <c r="N18" s="17">
        <v>0</v>
      </c>
      <c r="O18" s="17">
        <v>0</v>
      </c>
      <c r="P18" s="17">
        <v>2000</v>
      </c>
      <c r="Q18" s="12">
        <v>1617688</v>
      </c>
      <c r="R18" s="16">
        <v>1091579</v>
      </c>
      <c r="S18" s="17">
        <v>0</v>
      </c>
      <c r="T18" s="17">
        <v>0</v>
      </c>
      <c r="U18" s="17">
        <v>0</v>
      </c>
      <c r="V18" s="17">
        <v>0</v>
      </c>
      <c r="W18" s="17">
        <v>0</v>
      </c>
      <c r="X18" s="17">
        <v>0</v>
      </c>
      <c r="Y18" s="12">
        <v>1091579</v>
      </c>
      <c r="Z18" s="16">
        <v>0</v>
      </c>
      <c r="AA18" s="17">
        <v>0</v>
      </c>
      <c r="AB18" s="17">
        <v>0</v>
      </c>
      <c r="AC18" s="17">
        <v>0</v>
      </c>
      <c r="AD18" s="17">
        <v>0</v>
      </c>
      <c r="AE18" s="17">
        <v>0</v>
      </c>
      <c r="AF18" s="17">
        <v>0</v>
      </c>
      <c r="AG18" s="12">
        <v>0</v>
      </c>
      <c r="AH18" s="16">
        <v>0</v>
      </c>
      <c r="AI18" s="17">
        <v>0</v>
      </c>
      <c r="AJ18" s="17">
        <v>0</v>
      </c>
      <c r="AK18" s="17">
        <v>0</v>
      </c>
      <c r="AL18" s="17">
        <v>0</v>
      </c>
      <c r="AM18" s="17">
        <v>0</v>
      </c>
      <c r="AN18" s="17">
        <v>0</v>
      </c>
      <c r="AO18" s="12">
        <v>0</v>
      </c>
      <c r="AP18" s="16">
        <v>0</v>
      </c>
      <c r="AQ18" s="17">
        <v>0</v>
      </c>
      <c r="AR18" s="17">
        <v>0</v>
      </c>
      <c r="AS18" s="17">
        <v>0</v>
      </c>
      <c r="AT18" s="17">
        <v>0</v>
      </c>
      <c r="AU18" s="17">
        <v>0</v>
      </c>
      <c r="AV18" s="17">
        <v>0</v>
      </c>
      <c r="AW18" s="12">
        <v>0</v>
      </c>
      <c r="AX18" s="16">
        <v>31359</v>
      </c>
      <c r="AY18" s="17">
        <v>0</v>
      </c>
      <c r="AZ18" s="17">
        <v>0</v>
      </c>
      <c r="BA18" s="17">
        <v>0</v>
      </c>
      <c r="BB18" s="17">
        <v>0</v>
      </c>
      <c r="BC18" s="17">
        <v>224599.71</v>
      </c>
      <c r="BD18" s="17">
        <v>761185</v>
      </c>
      <c r="BE18" s="12">
        <v>1017143.71</v>
      </c>
      <c r="BF18" s="16">
        <v>0</v>
      </c>
      <c r="BG18" s="17">
        <v>0</v>
      </c>
      <c r="BH18" s="17">
        <v>0</v>
      </c>
      <c r="BI18" s="17">
        <v>0</v>
      </c>
      <c r="BJ18" s="17">
        <v>0</v>
      </c>
      <c r="BK18" s="17">
        <v>0</v>
      </c>
      <c r="BL18" s="17">
        <v>0</v>
      </c>
      <c r="BM18" s="12">
        <v>0</v>
      </c>
      <c r="BN18" s="16">
        <v>0</v>
      </c>
      <c r="BO18" s="17">
        <v>0</v>
      </c>
      <c r="BP18" s="17">
        <v>0</v>
      </c>
      <c r="BQ18" s="17">
        <v>0</v>
      </c>
      <c r="BR18" s="17">
        <v>0</v>
      </c>
      <c r="BS18" s="17">
        <v>0</v>
      </c>
      <c r="BT18" s="17">
        <v>0</v>
      </c>
      <c r="BU18" s="12">
        <v>0</v>
      </c>
      <c r="BV18" s="16">
        <v>0</v>
      </c>
      <c r="BW18" s="17">
        <v>0</v>
      </c>
      <c r="BX18" s="17">
        <v>0</v>
      </c>
      <c r="BY18" s="17">
        <v>0</v>
      </c>
      <c r="BZ18" s="17">
        <v>0</v>
      </c>
      <c r="CA18" s="17">
        <v>0</v>
      </c>
      <c r="CB18" s="17">
        <v>0</v>
      </c>
      <c r="CC18" s="12">
        <v>0</v>
      </c>
    </row>
    <row r="19" spans="1:81" x14ac:dyDescent="0.25">
      <c r="A19" s="4" t="s">
        <v>10</v>
      </c>
      <c r="B19" s="67">
        <v>1417963</v>
      </c>
      <c r="C19" s="53">
        <v>0</v>
      </c>
      <c r="D19" s="53">
        <v>33800</v>
      </c>
      <c r="E19" s="53">
        <v>0</v>
      </c>
      <c r="F19" s="53">
        <v>0</v>
      </c>
      <c r="G19" s="53">
        <v>2054050</v>
      </c>
      <c r="H19" s="53">
        <v>818928</v>
      </c>
      <c r="I19" s="68">
        <v>4324741</v>
      </c>
      <c r="J19" s="16">
        <v>979558</v>
      </c>
      <c r="K19" s="17">
        <v>0</v>
      </c>
      <c r="L19" s="17">
        <v>33800</v>
      </c>
      <c r="M19" s="17">
        <v>0</v>
      </c>
      <c r="N19" s="17">
        <v>0</v>
      </c>
      <c r="O19" s="17">
        <v>1956300</v>
      </c>
      <c r="P19" s="17">
        <v>384202</v>
      </c>
      <c r="Q19" s="12">
        <v>3353860</v>
      </c>
      <c r="R19" s="16">
        <v>438405</v>
      </c>
      <c r="S19" s="17">
        <v>0</v>
      </c>
      <c r="T19" s="17">
        <v>0</v>
      </c>
      <c r="U19" s="17">
        <v>0</v>
      </c>
      <c r="V19" s="17">
        <v>0</v>
      </c>
      <c r="W19" s="17">
        <v>0</v>
      </c>
      <c r="X19" s="17">
        <v>16097</v>
      </c>
      <c r="Y19" s="12">
        <v>454502</v>
      </c>
      <c r="Z19" s="16">
        <v>0</v>
      </c>
      <c r="AA19" s="17">
        <v>0</v>
      </c>
      <c r="AB19" s="17">
        <v>0</v>
      </c>
      <c r="AC19" s="17">
        <v>0</v>
      </c>
      <c r="AD19" s="17">
        <v>0</v>
      </c>
      <c r="AE19" s="17">
        <v>0</v>
      </c>
      <c r="AF19" s="17">
        <v>0</v>
      </c>
      <c r="AG19" s="12">
        <v>0</v>
      </c>
      <c r="AH19" s="16">
        <v>0</v>
      </c>
      <c r="AI19" s="17">
        <v>0</v>
      </c>
      <c r="AJ19" s="17">
        <v>0</v>
      </c>
      <c r="AK19" s="17">
        <v>0</v>
      </c>
      <c r="AL19" s="17">
        <v>0</v>
      </c>
      <c r="AM19" s="17">
        <v>0</v>
      </c>
      <c r="AN19" s="17">
        <v>0</v>
      </c>
      <c r="AO19" s="12">
        <v>0</v>
      </c>
      <c r="AP19" s="16">
        <v>0</v>
      </c>
      <c r="AQ19" s="17">
        <v>0</v>
      </c>
      <c r="AR19" s="17">
        <v>0</v>
      </c>
      <c r="AS19" s="17">
        <v>0</v>
      </c>
      <c r="AT19" s="17">
        <v>0</v>
      </c>
      <c r="AU19" s="17">
        <v>0</v>
      </c>
      <c r="AV19" s="17">
        <v>0</v>
      </c>
      <c r="AW19" s="12">
        <v>0</v>
      </c>
      <c r="AX19" s="16">
        <v>0</v>
      </c>
      <c r="AY19" s="17">
        <v>0</v>
      </c>
      <c r="AZ19" s="17">
        <v>0</v>
      </c>
      <c r="BA19" s="17">
        <v>0</v>
      </c>
      <c r="BB19" s="17">
        <v>0</v>
      </c>
      <c r="BC19" s="17">
        <v>0</v>
      </c>
      <c r="BD19" s="17">
        <v>0</v>
      </c>
      <c r="BE19" s="12">
        <v>0</v>
      </c>
      <c r="BF19" s="16">
        <v>0</v>
      </c>
      <c r="BG19" s="17">
        <v>0</v>
      </c>
      <c r="BH19" s="17">
        <v>0</v>
      </c>
      <c r="BI19" s="17">
        <v>0</v>
      </c>
      <c r="BJ19" s="17">
        <v>0</v>
      </c>
      <c r="BK19" s="17">
        <v>0</v>
      </c>
      <c r="BL19" s="17">
        <v>0</v>
      </c>
      <c r="BM19" s="12">
        <v>0</v>
      </c>
      <c r="BN19" s="16">
        <v>0</v>
      </c>
      <c r="BO19" s="17">
        <v>0</v>
      </c>
      <c r="BP19" s="17">
        <v>0</v>
      </c>
      <c r="BQ19" s="17">
        <v>0</v>
      </c>
      <c r="BR19" s="17">
        <v>0</v>
      </c>
      <c r="BS19" s="17">
        <v>97750</v>
      </c>
      <c r="BT19" s="17">
        <v>418629</v>
      </c>
      <c r="BU19" s="12">
        <v>516379</v>
      </c>
      <c r="BV19" s="16">
        <v>0</v>
      </c>
      <c r="BW19" s="17">
        <v>0</v>
      </c>
      <c r="BX19" s="17">
        <v>0</v>
      </c>
      <c r="BY19" s="17">
        <v>0</v>
      </c>
      <c r="BZ19" s="17">
        <v>0</v>
      </c>
      <c r="CA19" s="17">
        <v>0</v>
      </c>
      <c r="CB19" s="17">
        <v>0</v>
      </c>
      <c r="CC19" s="12">
        <v>0</v>
      </c>
    </row>
    <row r="20" spans="1:81" x14ac:dyDescent="0.25">
      <c r="A20" s="4" t="s">
        <v>11</v>
      </c>
      <c r="B20" s="67">
        <v>209882</v>
      </c>
      <c r="C20" s="53">
        <v>0</v>
      </c>
      <c r="D20" s="53">
        <v>161225</v>
      </c>
      <c r="E20" s="53">
        <v>0</v>
      </c>
      <c r="F20" s="53">
        <v>0</v>
      </c>
      <c r="G20" s="53">
        <v>0</v>
      </c>
      <c r="H20" s="53">
        <v>5672</v>
      </c>
      <c r="I20" s="68">
        <v>376779</v>
      </c>
      <c r="J20" s="16">
        <v>17914</v>
      </c>
      <c r="K20" s="17">
        <v>0</v>
      </c>
      <c r="L20" s="17">
        <v>161225</v>
      </c>
      <c r="M20" s="17">
        <v>0</v>
      </c>
      <c r="N20" s="17">
        <v>0</v>
      </c>
      <c r="O20" s="17">
        <v>0</v>
      </c>
      <c r="P20" s="17">
        <v>5261</v>
      </c>
      <c r="Q20" s="12">
        <v>184400</v>
      </c>
      <c r="R20" s="16">
        <v>96690</v>
      </c>
      <c r="S20" s="17">
        <v>0</v>
      </c>
      <c r="T20" s="17">
        <v>0</v>
      </c>
      <c r="U20" s="17">
        <v>0</v>
      </c>
      <c r="V20" s="17">
        <v>0</v>
      </c>
      <c r="W20" s="17">
        <v>0</v>
      </c>
      <c r="X20" s="17">
        <v>0</v>
      </c>
      <c r="Y20" s="12">
        <v>96690</v>
      </c>
      <c r="Z20" s="16">
        <v>34281</v>
      </c>
      <c r="AA20" s="17">
        <v>0</v>
      </c>
      <c r="AB20" s="17">
        <v>0</v>
      </c>
      <c r="AC20" s="17">
        <v>0</v>
      </c>
      <c r="AD20" s="17">
        <v>0</v>
      </c>
      <c r="AE20" s="17">
        <v>0</v>
      </c>
      <c r="AF20" s="17">
        <v>411</v>
      </c>
      <c r="AG20" s="12">
        <v>34692</v>
      </c>
      <c r="AH20" s="16">
        <v>0</v>
      </c>
      <c r="AI20" s="17">
        <v>0</v>
      </c>
      <c r="AJ20" s="17">
        <v>0</v>
      </c>
      <c r="AK20" s="17">
        <v>0</v>
      </c>
      <c r="AL20" s="17">
        <v>0</v>
      </c>
      <c r="AM20" s="17">
        <v>0</v>
      </c>
      <c r="AN20" s="17">
        <v>0</v>
      </c>
      <c r="AO20" s="12">
        <v>0</v>
      </c>
      <c r="AP20" s="16">
        <v>0</v>
      </c>
      <c r="AQ20" s="17">
        <v>0</v>
      </c>
      <c r="AR20" s="17">
        <v>0</v>
      </c>
      <c r="AS20" s="17">
        <v>0</v>
      </c>
      <c r="AT20" s="17">
        <v>0</v>
      </c>
      <c r="AU20" s="17">
        <v>0</v>
      </c>
      <c r="AV20" s="17">
        <v>0</v>
      </c>
      <c r="AW20" s="12">
        <v>0</v>
      </c>
      <c r="AX20" s="16">
        <v>60997</v>
      </c>
      <c r="AY20" s="17">
        <v>0</v>
      </c>
      <c r="AZ20" s="17">
        <v>0</v>
      </c>
      <c r="BA20" s="17">
        <v>0</v>
      </c>
      <c r="BB20" s="17">
        <v>0</v>
      </c>
      <c r="BC20" s="17">
        <v>0</v>
      </c>
      <c r="BD20" s="17">
        <v>0</v>
      </c>
      <c r="BE20" s="12">
        <v>60997</v>
      </c>
      <c r="BF20" s="16">
        <v>0</v>
      </c>
      <c r="BG20" s="17">
        <v>0</v>
      </c>
      <c r="BH20" s="17">
        <v>0</v>
      </c>
      <c r="BI20" s="17">
        <v>0</v>
      </c>
      <c r="BJ20" s="17">
        <v>0</v>
      </c>
      <c r="BK20" s="17">
        <v>0</v>
      </c>
      <c r="BL20" s="17">
        <v>0</v>
      </c>
      <c r="BM20" s="12">
        <v>0</v>
      </c>
      <c r="BN20" s="16">
        <v>0</v>
      </c>
      <c r="BO20" s="17">
        <v>0</v>
      </c>
      <c r="BP20" s="17">
        <v>0</v>
      </c>
      <c r="BQ20" s="17">
        <v>0</v>
      </c>
      <c r="BR20" s="17">
        <v>0</v>
      </c>
      <c r="BS20" s="17">
        <v>0</v>
      </c>
      <c r="BT20" s="17">
        <v>0</v>
      </c>
      <c r="BU20" s="12">
        <v>0</v>
      </c>
      <c r="BV20" s="16">
        <v>0</v>
      </c>
      <c r="BW20" s="17">
        <v>0</v>
      </c>
      <c r="BX20" s="17">
        <v>0</v>
      </c>
      <c r="BY20" s="17">
        <v>0</v>
      </c>
      <c r="BZ20" s="17">
        <v>0</v>
      </c>
      <c r="CA20" s="17">
        <v>0</v>
      </c>
      <c r="CB20" s="17">
        <v>0</v>
      </c>
      <c r="CC20" s="12">
        <v>0</v>
      </c>
    </row>
    <row r="21" spans="1:81" x14ac:dyDescent="0.25">
      <c r="A21" s="4" t="s">
        <v>12</v>
      </c>
      <c r="B21" s="67">
        <v>7603782.8000000007</v>
      </c>
      <c r="C21" s="53">
        <v>150780.71</v>
      </c>
      <c r="D21" s="53">
        <v>790000</v>
      </c>
      <c r="E21" s="53">
        <v>0</v>
      </c>
      <c r="F21" s="53">
        <v>74500</v>
      </c>
      <c r="G21" s="53">
        <v>0</v>
      </c>
      <c r="H21" s="53">
        <v>0</v>
      </c>
      <c r="I21" s="68">
        <v>8619063.5099999998</v>
      </c>
      <c r="J21" s="16">
        <v>241848.95999999999</v>
      </c>
      <c r="K21" s="17">
        <v>150780.71</v>
      </c>
      <c r="L21" s="17">
        <v>790000</v>
      </c>
      <c r="M21" s="17">
        <v>0</v>
      </c>
      <c r="N21" s="17">
        <v>0</v>
      </c>
      <c r="O21" s="17">
        <v>0</v>
      </c>
      <c r="P21" s="17">
        <v>0</v>
      </c>
      <c r="Q21" s="12">
        <v>1182629.67</v>
      </c>
      <c r="R21" s="16">
        <v>368755.84</v>
      </c>
      <c r="S21" s="17">
        <v>0</v>
      </c>
      <c r="T21" s="17">
        <v>0</v>
      </c>
      <c r="U21" s="17">
        <v>0</v>
      </c>
      <c r="V21" s="17">
        <v>0</v>
      </c>
      <c r="W21" s="17">
        <v>0</v>
      </c>
      <c r="X21" s="17">
        <v>0</v>
      </c>
      <c r="Y21" s="12">
        <v>368755.84</v>
      </c>
      <c r="Z21" s="16">
        <v>4018767.03</v>
      </c>
      <c r="AA21" s="17">
        <v>0</v>
      </c>
      <c r="AB21" s="17">
        <v>0</v>
      </c>
      <c r="AC21" s="17">
        <v>0</v>
      </c>
      <c r="AD21" s="17">
        <v>74500</v>
      </c>
      <c r="AE21" s="17">
        <v>0</v>
      </c>
      <c r="AF21" s="17">
        <v>0</v>
      </c>
      <c r="AG21" s="12">
        <v>4093267.03</v>
      </c>
      <c r="AH21" s="16">
        <v>0</v>
      </c>
      <c r="AI21" s="17">
        <v>0</v>
      </c>
      <c r="AJ21" s="17">
        <v>0</v>
      </c>
      <c r="AK21" s="17">
        <v>0</v>
      </c>
      <c r="AL21" s="17">
        <v>0</v>
      </c>
      <c r="AM21" s="17">
        <v>0</v>
      </c>
      <c r="AN21" s="17">
        <v>0</v>
      </c>
      <c r="AO21" s="12">
        <v>0</v>
      </c>
      <c r="AP21" s="16">
        <v>27338.7</v>
      </c>
      <c r="AQ21" s="17">
        <v>0</v>
      </c>
      <c r="AR21" s="17">
        <v>0</v>
      </c>
      <c r="AS21" s="17">
        <v>0</v>
      </c>
      <c r="AT21" s="17">
        <v>0</v>
      </c>
      <c r="AU21" s="17">
        <v>0</v>
      </c>
      <c r="AV21" s="17">
        <v>0</v>
      </c>
      <c r="AW21" s="12">
        <v>27338.7</v>
      </c>
      <c r="AX21" s="16">
        <v>630107.02</v>
      </c>
      <c r="AY21" s="17">
        <v>0</v>
      </c>
      <c r="AZ21" s="17">
        <v>0</v>
      </c>
      <c r="BA21" s="17">
        <v>0</v>
      </c>
      <c r="BB21" s="17">
        <v>0</v>
      </c>
      <c r="BC21" s="17">
        <v>0</v>
      </c>
      <c r="BD21" s="17">
        <v>0</v>
      </c>
      <c r="BE21" s="12">
        <v>630107.02</v>
      </c>
      <c r="BF21" s="16">
        <v>2128117.4</v>
      </c>
      <c r="BG21" s="17">
        <v>0</v>
      </c>
      <c r="BH21" s="17">
        <v>0</v>
      </c>
      <c r="BI21" s="17">
        <v>0</v>
      </c>
      <c r="BJ21" s="17">
        <v>0</v>
      </c>
      <c r="BK21" s="17">
        <v>0</v>
      </c>
      <c r="BL21" s="17">
        <v>0</v>
      </c>
      <c r="BM21" s="12">
        <v>2128117.4</v>
      </c>
      <c r="BN21" s="16">
        <v>188847.85</v>
      </c>
      <c r="BO21" s="17">
        <v>0</v>
      </c>
      <c r="BP21" s="17">
        <v>0</v>
      </c>
      <c r="BQ21" s="17">
        <v>0</v>
      </c>
      <c r="BR21" s="17">
        <v>0</v>
      </c>
      <c r="BS21" s="17">
        <v>0</v>
      </c>
      <c r="BT21" s="17">
        <v>0</v>
      </c>
      <c r="BU21" s="12">
        <v>188847.85</v>
      </c>
      <c r="BV21" s="16">
        <v>0</v>
      </c>
      <c r="BW21" s="17">
        <v>0</v>
      </c>
      <c r="BX21" s="17">
        <v>0</v>
      </c>
      <c r="BY21" s="17">
        <v>0</v>
      </c>
      <c r="BZ21" s="17">
        <v>0</v>
      </c>
      <c r="CA21" s="17">
        <v>0</v>
      </c>
      <c r="CB21" s="17">
        <v>0</v>
      </c>
      <c r="CC21" s="12">
        <v>0</v>
      </c>
    </row>
    <row r="22" spans="1:81" x14ac:dyDescent="0.25">
      <c r="A22" s="4" t="s">
        <v>13</v>
      </c>
      <c r="B22" s="67">
        <v>2819043.36</v>
      </c>
      <c r="C22" s="53">
        <v>10000</v>
      </c>
      <c r="D22" s="53">
        <v>330781.3</v>
      </c>
      <c r="E22" s="53">
        <v>0</v>
      </c>
      <c r="F22" s="53">
        <v>0</v>
      </c>
      <c r="G22" s="53">
        <v>42120.78</v>
      </c>
      <c r="H22" s="53">
        <v>746413.4</v>
      </c>
      <c r="I22" s="68">
        <v>3948358.84</v>
      </c>
      <c r="J22" s="16">
        <v>2730183.69</v>
      </c>
      <c r="K22" s="17">
        <v>10000</v>
      </c>
      <c r="L22" s="17">
        <v>0</v>
      </c>
      <c r="M22" s="17">
        <v>0</v>
      </c>
      <c r="N22" s="17">
        <v>0</v>
      </c>
      <c r="O22" s="17">
        <v>0</v>
      </c>
      <c r="P22" s="17">
        <v>746413.4</v>
      </c>
      <c r="Q22" s="12">
        <v>3486597.09</v>
      </c>
      <c r="R22" s="16">
        <v>0</v>
      </c>
      <c r="S22" s="17">
        <v>0</v>
      </c>
      <c r="T22" s="17">
        <v>0</v>
      </c>
      <c r="U22" s="17">
        <v>0</v>
      </c>
      <c r="V22" s="17">
        <v>0</v>
      </c>
      <c r="W22" s="17">
        <v>0</v>
      </c>
      <c r="X22" s="17">
        <v>0</v>
      </c>
      <c r="Y22" s="12">
        <v>0</v>
      </c>
      <c r="Z22" s="16">
        <v>0</v>
      </c>
      <c r="AA22" s="17">
        <v>0</v>
      </c>
      <c r="AB22" s="17">
        <v>0</v>
      </c>
      <c r="AC22" s="17">
        <v>0</v>
      </c>
      <c r="AD22" s="17">
        <v>0</v>
      </c>
      <c r="AE22" s="17">
        <v>0</v>
      </c>
      <c r="AF22" s="17">
        <v>0</v>
      </c>
      <c r="AG22" s="12">
        <v>0</v>
      </c>
      <c r="AH22" s="16">
        <v>3600</v>
      </c>
      <c r="AI22" s="17">
        <v>0</v>
      </c>
      <c r="AJ22" s="17">
        <v>330781.3</v>
      </c>
      <c r="AK22" s="17">
        <v>0</v>
      </c>
      <c r="AL22" s="17">
        <v>0</v>
      </c>
      <c r="AM22" s="17">
        <v>0</v>
      </c>
      <c r="AN22" s="17">
        <v>0</v>
      </c>
      <c r="AO22" s="12">
        <v>334381.3</v>
      </c>
      <c r="AP22" s="16">
        <v>0</v>
      </c>
      <c r="AQ22" s="17">
        <v>0</v>
      </c>
      <c r="AR22" s="17">
        <v>0</v>
      </c>
      <c r="AS22" s="17">
        <v>0</v>
      </c>
      <c r="AT22" s="17">
        <v>0</v>
      </c>
      <c r="AU22" s="17">
        <v>0</v>
      </c>
      <c r="AV22" s="17">
        <v>0</v>
      </c>
      <c r="AW22" s="12">
        <v>0</v>
      </c>
      <c r="AX22" s="16">
        <v>0</v>
      </c>
      <c r="AY22" s="17">
        <v>0</v>
      </c>
      <c r="AZ22" s="17">
        <v>0</v>
      </c>
      <c r="BA22" s="17">
        <v>0</v>
      </c>
      <c r="BB22" s="17">
        <v>0</v>
      </c>
      <c r="BC22" s="17">
        <v>0</v>
      </c>
      <c r="BD22" s="17">
        <v>0</v>
      </c>
      <c r="BE22" s="12">
        <v>0</v>
      </c>
      <c r="BF22" s="16">
        <v>0</v>
      </c>
      <c r="BG22" s="17">
        <v>0</v>
      </c>
      <c r="BH22" s="17">
        <v>0</v>
      </c>
      <c r="BI22" s="17">
        <v>0</v>
      </c>
      <c r="BJ22" s="17">
        <v>0</v>
      </c>
      <c r="BK22" s="17">
        <v>0</v>
      </c>
      <c r="BL22" s="17">
        <v>0</v>
      </c>
      <c r="BM22" s="12">
        <v>0</v>
      </c>
      <c r="BN22" s="16">
        <v>0</v>
      </c>
      <c r="BO22" s="17">
        <v>0</v>
      </c>
      <c r="BP22" s="17">
        <v>0</v>
      </c>
      <c r="BQ22" s="17">
        <v>0</v>
      </c>
      <c r="BR22" s="17">
        <v>0</v>
      </c>
      <c r="BS22" s="17">
        <v>0</v>
      </c>
      <c r="BT22" s="17">
        <v>0</v>
      </c>
      <c r="BU22" s="12">
        <v>0</v>
      </c>
      <c r="BV22" s="16">
        <v>85259.67</v>
      </c>
      <c r="BW22" s="17">
        <v>0</v>
      </c>
      <c r="BX22" s="17">
        <v>0</v>
      </c>
      <c r="BY22" s="17">
        <v>0</v>
      </c>
      <c r="BZ22" s="17">
        <v>0</v>
      </c>
      <c r="CA22" s="17">
        <v>42120.78</v>
      </c>
      <c r="CB22" s="17">
        <v>0</v>
      </c>
      <c r="CC22" s="12">
        <v>127380.45</v>
      </c>
    </row>
    <row r="23" spans="1:81" x14ac:dyDescent="0.25">
      <c r="A23" s="4" t="s">
        <v>14</v>
      </c>
      <c r="B23" s="67">
        <v>7357636.8900000006</v>
      </c>
      <c r="C23" s="53">
        <v>15000</v>
      </c>
      <c r="D23" s="53">
        <v>0</v>
      </c>
      <c r="E23" s="53">
        <v>0</v>
      </c>
      <c r="F23" s="53">
        <v>0</v>
      </c>
      <c r="G23" s="53">
        <v>224555.93</v>
      </c>
      <c r="H23" s="53">
        <v>0</v>
      </c>
      <c r="I23" s="68">
        <v>7597192.8200000012</v>
      </c>
      <c r="J23" s="16">
        <v>5027614.46</v>
      </c>
      <c r="K23" s="17">
        <v>0</v>
      </c>
      <c r="L23" s="17">
        <v>0</v>
      </c>
      <c r="M23" s="17">
        <v>0</v>
      </c>
      <c r="N23" s="17">
        <v>0</v>
      </c>
      <c r="O23" s="17">
        <v>129140.87</v>
      </c>
      <c r="P23" s="17">
        <v>0</v>
      </c>
      <c r="Q23" s="12">
        <v>5156755.33</v>
      </c>
      <c r="R23" s="16">
        <v>852262.66</v>
      </c>
      <c r="S23" s="17">
        <v>0</v>
      </c>
      <c r="T23" s="17">
        <v>0</v>
      </c>
      <c r="U23" s="17">
        <v>0</v>
      </c>
      <c r="V23" s="17">
        <v>0</v>
      </c>
      <c r="W23" s="17">
        <v>0</v>
      </c>
      <c r="X23" s="17">
        <v>0</v>
      </c>
      <c r="Y23" s="12">
        <v>852262.66</v>
      </c>
      <c r="Z23" s="16">
        <v>0</v>
      </c>
      <c r="AA23" s="17">
        <v>0</v>
      </c>
      <c r="AB23" s="17">
        <v>0</v>
      </c>
      <c r="AC23" s="17">
        <v>0</v>
      </c>
      <c r="AD23" s="17">
        <v>0</v>
      </c>
      <c r="AE23" s="17">
        <v>0</v>
      </c>
      <c r="AF23" s="17">
        <v>0</v>
      </c>
      <c r="AG23" s="12">
        <v>0</v>
      </c>
      <c r="AH23" s="16">
        <v>0</v>
      </c>
      <c r="AI23" s="17">
        <v>0</v>
      </c>
      <c r="AJ23" s="17">
        <v>0</v>
      </c>
      <c r="AK23" s="17">
        <v>0</v>
      </c>
      <c r="AL23" s="17">
        <v>0</v>
      </c>
      <c r="AM23" s="17">
        <v>0</v>
      </c>
      <c r="AN23" s="17">
        <v>0</v>
      </c>
      <c r="AO23" s="12">
        <v>0</v>
      </c>
      <c r="AP23" s="16">
        <v>0</v>
      </c>
      <c r="AQ23" s="17">
        <v>0</v>
      </c>
      <c r="AR23" s="17">
        <v>0</v>
      </c>
      <c r="AS23" s="17">
        <v>0</v>
      </c>
      <c r="AT23" s="17">
        <v>0</v>
      </c>
      <c r="AU23" s="17">
        <v>0</v>
      </c>
      <c r="AV23" s="17">
        <v>0</v>
      </c>
      <c r="AW23" s="12">
        <v>0</v>
      </c>
      <c r="AX23" s="16">
        <v>0</v>
      </c>
      <c r="AY23" s="17">
        <v>0</v>
      </c>
      <c r="AZ23" s="17">
        <v>0</v>
      </c>
      <c r="BA23" s="17">
        <v>0</v>
      </c>
      <c r="BB23" s="17">
        <v>0</v>
      </c>
      <c r="BC23" s="17">
        <v>0</v>
      </c>
      <c r="BD23" s="17">
        <v>0</v>
      </c>
      <c r="BE23" s="12">
        <v>0</v>
      </c>
      <c r="BF23" s="16">
        <v>0</v>
      </c>
      <c r="BG23" s="17">
        <v>0</v>
      </c>
      <c r="BH23" s="17">
        <v>0</v>
      </c>
      <c r="BI23" s="17">
        <v>0</v>
      </c>
      <c r="BJ23" s="17">
        <v>0</v>
      </c>
      <c r="BK23" s="17">
        <v>0</v>
      </c>
      <c r="BL23" s="17">
        <v>0</v>
      </c>
      <c r="BM23" s="12">
        <v>0</v>
      </c>
      <c r="BN23" s="16">
        <v>1327757.78</v>
      </c>
      <c r="BO23" s="17">
        <v>0</v>
      </c>
      <c r="BP23" s="17">
        <v>0</v>
      </c>
      <c r="BQ23" s="17">
        <v>0</v>
      </c>
      <c r="BR23" s="17">
        <v>0</v>
      </c>
      <c r="BS23" s="17">
        <v>9946.86</v>
      </c>
      <c r="BT23" s="17">
        <v>0</v>
      </c>
      <c r="BU23" s="12">
        <v>1337704.6400000001</v>
      </c>
      <c r="BV23" s="16">
        <v>150001.99</v>
      </c>
      <c r="BW23" s="17">
        <v>15000</v>
      </c>
      <c r="BX23" s="17">
        <v>0</v>
      </c>
      <c r="BY23" s="17">
        <v>0</v>
      </c>
      <c r="BZ23" s="17">
        <v>0</v>
      </c>
      <c r="CA23" s="17">
        <v>85468.2</v>
      </c>
      <c r="CB23" s="17">
        <v>0</v>
      </c>
      <c r="CC23" s="12">
        <v>250470.19</v>
      </c>
    </row>
    <row r="24" spans="1:81" x14ac:dyDescent="0.25">
      <c r="A24" s="4" t="s">
        <v>15</v>
      </c>
      <c r="B24" s="67">
        <v>522231</v>
      </c>
      <c r="C24" s="53">
        <v>295706</v>
      </c>
      <c r="D24" s="53">
        <v>151666</v>
      </c>
      <c r="E24" s="53">
        <v>0</v>
      </c>
      <c r="F24" s="53">
        <v>0</v>
      </c>
      <c r="G24" s="53">
        <v>52308</v>
      </c>
      <c r="H24" s="53">
        <v>48852</v>
      </c>
      <c r="I24" s="68">
        <v>1070763</v>
      </c>
      <c r="J24" s="16">
        <v>61184</v>
      </c>
      <c r="K24" s="17">
        <v>210000</v>
      </c>
      <c r="L24" s="17">
        <v>0</v>
      </c>
      <c r="M24" s="17">
        <v>0</v>
      </c>
      <c r="N24" s="17">
        <v>0</v>
      </c>
      <c r="O24" s="17">
        <v>16000</v>
      </c>
      <c r="P24" s="17">
        <v>7627</v>
      </c>
      <c r="Q24" s="12">
        <v>294811</v>
      </c>
      <c r="R24" s="16">
        <v>124555</v>
      </c>
      <c r="S24" s="17">
        <v>0</v>
      </c>
      <c r="T24" s="17">
        <v>0</v>
      </c>
      <c r="U24" s="17">
        <v>0</v>
      </c>
      <c r="V24" s="17">
        <v>0</v>
      </c>
      <c r="W24" s="17">
        <v>0</v>
      </c>
      <c r="X24" s="17">
        <v>0</v>
      </c>
      <c r="Y24" s="12">
        <v>124555</v>
      </c>
      <c r="Z24" s="16">
        <v>76573</v>
      </c>
      <c r="AA24" s="17">
        <v>60000</v>
      </c>
      <c r="AB24" s="17">
        <v>151666</v>
      </c>
      <c r="AC24" s="17">
        <v>0</v>
      </c>
      <c r="AD24" s="17">
        <v>0</v>
      </c>
      <c r="AE24" s="17">
        <v>27274</v>
      </c>
      <c r="AF24" s="17">
        <v>41225</v>
      </c>
      <c r="AG24" s="12">
        <v>356738</v>
      </c>
      <c r="AH24" s="16">
        <v>0</v>
      </c>
      <c r="AI24" s="17">
        <v>25706</v>
      </c>
      <c r="AJ24" s="17">
        <v>0</v>
      </c>
      <c r="AK24" s="17">
        <v>0</v>
      </c>
      <c r="AL24" s="17">
        <v>0</v>
      </c>
      <c r="AM24" s="17">
        <v>0</v>
      </c>
      <c r="AN24" s="17">
        <v>0</v>
      </c>
      <c r="AO24" s="12">
        <v>25706</v>
      </c>
      <c r="AP24" s="16">
        <v>2317</v>
      </c>
      <c r="AQ24" s="17">
        <v>0</v>
      </c>
      <c r="AR24" s="17">
        <v>0</v>
      </c>
      <c r="AS24" s="17">
        <v>0</v>
      </c>
      <c r="AT24" s="17">
        <v>0</v>
      </c>
      <c r="AU24" s="17">
        <v>0</v>
      </c>
      <c r="AV24" s="17">
        <v>0</v>
      </c>
      <c r="AW24" s="12">
        <v>2317</v>
      </c>
      <c r="AX24" s="16">
        <v>0</v>
      </c>
      <c r="AY24" s="17">
        <v>0</v>
      </c>
      <c r="AZ24" s="17">
        <v>0</v>
      </c>
      <c r="BA24" s="17">
        <v>0</v>
      </c>
      <c r="BB24" s="17">
        <v>0</v>
      </c>
      <c r="BC24" s="17">
        <v>0</v>
      </c>
      <c r="BD24" s="17">
        <v>0</v>
      </c>
      <c r="BE24" s="12">
        <v>0</v>
      </c>
      <c r="BF24" s="16">
        <v>257602</v>
      </c>
      <c r="BG24" s="17">
        <v>0</v>
      </c>
      <c r="BH24" s="17">
        <v>0</v>
      </c>
      <c r="BI24" s="17">
        <v>0</v>
      </c>
      <c r="BJ24" s="17">
        <v>0</v>
      </c>
      <c r="BK24" s="17">
        <v>9034</v>
      </c>
      <c r="BL24" s="17">
        <v>0</v>
      </c>
      <c r="BM24" s="12">
        <v>266636</v>
      </c>
      <c r="BN24" s="16">
        <v>0</v>
      </c>
      <c r="BO24" s="17">
        <v>0</v>
      </c>
      <c r="BP24" s="17">
        <v>0</v>
      </c>
      <c r="BQ24" s="17">
        <v>0</v>
      </c>
      <c r="BR24" s="17">
        <v>0</v>
      </c>
      <c r="BS24" s="17">
        <v>0</v>
      </c>
      <c r="BT24" s="17">
        <v>0</v>
      </c>
      <c r="BU24" s="12">
        <v>0</v>
      </c>
      <c r="BV24" s="16">
        <v>0</v>
      </c>
      <c r="BW24" s="17">
        <v>0</v>
      </c>
      <c r="BX24" s="17">
        <v>0</v>
      </c>
      <c r="BY24" s="17">
        <v>0</v>
      </c>
      <c r="BZ24" s="17">
        <v>0</v>
      </c>
      <c r="CA24" s="17">
        <v>0</v>
      </c>
      <c r="CB24" s="17">
        <v>0</v>
      </c>
      <c r="CC24" s="12">
        <v>0</v>
      </c>
    </row>
    <row r="25" spans="1:81" x14ac:dyDescent="0.25">
      <c r="A25" s="4" t="s">
        <v>16</v>
      </c>
      <c r="B25" s="67">
        <v>1413410</v>
      </c>
      <c r="C25" s="53">
        <v>143103</v>
      </c>
      <c r="D25" s="53">
        <v>0</v>
      </c>
      <c r="E25" s="53">
        <v>0</v>
      </c>
      <c r="F25" s="53">
        <v>0</v>
      </c>
      <c r="G25" s="53">
        <v>1000</v>
      </c>
      <c r="H25" s="53">
        <v>32724</v>
      </c>
      <c r="I25" s="68">
        <v>1590237</v>
      </c>
      <c r="J25" s="16">
        <v>187125</v>
      </c>
      <c r="K25" s="17">
        <v>0</v>
      </c>
      <c r="L25" s="17">
        <v>0</v>
      </c>
      <c r="M25" s="17">
        <v>0</v>
      </c>
      <c r="N25" s="17">
        <v>0</v>
      </c>
      <c r="O25" s="17">
        <v>0</v>
      </c>
      <c r="P25" s="17">
        <v>10673</v>
      </c>
      <c r="Q25" s="12">
        <v>197798</v>
      </c>
      <c r="R25" s="16">
        <v>110657</v>
      </c>
      <c r="S25" s="17">
        <v>131263</v>
      </c>
      <c r="T25" s="17">
        <v>0</v>
      </c>
      <c r="U25" s="17">
        <v>0</v>
      </c>
      <c r="V25" s="17">
        <v>0</v>
      </c>
      <c r="W25" s="17">
        <v>0</v>
      </c>
      <c r="X25" s="17">
        <v>19639</v>
      </c>
      <c r="Y25" s="12">
        <v>261559</v>
      </c>
      <c r="Z25" s="16">
        <v>403856</v>
      </c>
      <c r="AA25" s="17">
        <v>0</v>
      </c>
      <c r="AB25" s="17">
        <v>0</v>
      </c>
      <c r="AC25" s="17">
        <v>0</v>
      </c>
      <c r="AD25" s="17">
        <v>0</v>
      </c>
      <c r="AE25" s="17">
        <v>0</v>
      </c>
      <c r="AF25" s="17">
        <v>573</v>
      </c>
      <c r="AG25" s="12">
        <v>404429</v>
      </c>
      <c r="AH25" s="16">
        <v>0</v>
      </c>
      <c r="AI25" s="17">
        <v>0</v>
      </c>
      <c r="AJ25" s="17">
        <v>0</v>
      </c>
      <c r="AK25" s="17">
        <v>0</v>
      </c>
      <c r="AL25" s="17">
        <v>0</v>
      </c>
      <c r="AM25" s="17">
        <v>0</v>
      </c>
      <c r="AN25" s="17">
        <v>0</v>
      </c>
      <c r="AO25" s="12">
        <v>0</v>
      </c>
      <c r="AP25" s="16">
        <v>9638</v>
      </c>
      <c r="AQ25" s="17">
        <v>11840</v>
      </c>
      <c r="AR25" s="17">
        <v>0</v>
      </c>
      <c r="AS25" s="17">
        <v>0</v>
      </c>
      <c r="AT25" s="17">
        <v>0</v>
      </c>
      <c r="AU25" s="17">
        <v>0</v>
      </c>
      <c r="AV25" s="17">
        <v>117</v>
      </c>
      <c r="AW25" s="12">
        <v>21595</v>
      </c>
      <c r="AX25" s="16">
        <v>688042</v>
      </c>
      <c r="AY25" s="17">
        <v>0</v>
      </c>
      <c r="AZ25" s="17">
        <v>0</v>
      </c>
      <c r="BA25" s="17">
        <v>0</v>
      </c>
      <c r="BB25" s="17">
        <v>0</v>
      </c>
      <c r="BC25" s="17">
        <v>0</v>
      </c>
      <c r="BD25" s="17">
        <v>1200</v>
      </c>
      <c r="BE25" s="12">
        <v>689242</v>
      </c>
      <c r="BF25" s="16">
        <v>0</v>
      </c>
      <c r="BG25" s="17">
        <v>0</v>
      </c>
      <c r="BH25" s="17">
        <v>0</v>
      </c>
      <c r="BI25" s="17">
        <v>0</v>
      </c>
      <c r="BJ25" s="17">
        <v>0</v>
      </c>
      <c r="BK25" s="17">
        <v>0</v>
      </c>
      <c r="BL25" s="17">
        <v>0</v>
      </c>
      <c r="BM25" s="12">
        <v>0</v>
      </c>
      <c r="BN25" s="16">
        <v>14092</v>
      </c>
      <c r="BO25" s="17">
        <v>0</v>
      </c>
      <c r="BP25" s="17">
        <v>0</v>
      </c>
      <c r="BQ25" s="17">
        <v>0</v>
      </c>
      <c r="BR25" s="17">
        <v>0</v>
      </c>
      <c r="BS25" s="17">
        <v>1000</v>
      </c>
      <c r="BT25" s="17">
        <v>522</v>
      </c>
      <c r="BU25" s="12">
        <v>15614</v>
      </c>
      <c r="BV25" s="16">
        <v>0</v>
      </c>
      <c r="BW25" s="17">
        <v>0</v>
      </c>
      <c r="BX25" s="17">
        <v>0</v>
      </c>
      <c r="BY25" s="17">
        <v>0</v>
      </c>
      <c r="BZ25" s="17">
        <v>0</v>
      </c>
      <c r="CA25" s="17">
        <v>0</v>
      </c>
      <c r="CB25" s="17">
        <v>0</v>
      </c>
      <c r="CC25" s="12">
        <v>0</v>
      </c>
    </row>
    <row r="26" spans="1:81" x14ac:dyDescent="0.25">
      <c r="A26" s="4" t="s">
        <v>17</v>
      </c>
      <c r="B26" s="67">
        <v>1205131.97</v>
      </c>
      <c r="C26" s="53">
        <v>0</v>
      </c>
      <c r="D26" s="53">
        <v>51700</v>
      </c>
      <c r="E26" s="53">
        <v>0</v>
      </c>
      <c r="F26" s="53">
        <v>0</v>
      </c>
      <c r="G26" s="53">
        <v>27900.649999999998</v>
      </c>
      <c r="H26" s="53">
        <v>6684.51</v>
      </c>
      <c r="I26" s="68">
        <v>1291417.1299999999</v>
      </c>
      <c r="J26" s="16">
        <v>95481.029999999984</v>
      </c>
      <c r="K26" s="17">
        <v>0</v>
      </c>
      <c r="L26" s="17">
        <v>36500</v>
      </c>
      <c r="M26" s="17">
        <v>0</v>
      </c>
      <c r="N26" s="17">
        <v>0</v>
      </c>
      <c r="O26" s="17">
        <v>0</v>
      </c>
      <c r="P26" s="17">
        <v>0</v>
      </c>
      <c r="Q26" s="12">
        <v>131981.02999999997</v>
      </c>
      <c r="R26" s="16">
        <v>173647.02</v>
      </c>
      <c r="S26" s="17">
        <v>0</v>
      </c>
      <c r="T26" s="17">
        <v>0</v>
      </c>
      <c r="U26" s="17">
        <v>0</v>
      </c>
      <c r="V26" s="17">
        <v>0</v>
      </c>
      <c r="W26" s="17">
        <v>0</v>
      </c>
      <c r="X26" s="17">
        <v>0</v>
      </c>
      <c r="Y26" s="12">
        <v>173647.02</v>
      </c>
      <c r="Z26" s="16">
        <v>76787.650000000009</v>
      </c>
      <c r="AA26" s="17">
        <v>0</v>
      </c>
      <c r="AB26" s="17">
        <v>15200</v>
      </c>
      <c r="AC26" s="17">
        <v>0</v>
      </c>
      <c r="AD26" s="17">
        <v>0</v>
      </c>
      <c r="AE26" s="17">
        <v>23382.5</v>
      </c>
      <c r="AF26" s="17">
        <v>0</v>
      </c>
      <c r="AG26" s="12">
        <v>115370.15000000001</v>
      </c>
      <c r="AH26" s="16">
        <v>29872.15</v>
      </c>
      <c r="AI26" s="17">
        <v>0</v>
      </c>
      <c r="AJ26" s="17">
        <v>0</v>
      </c>
      <c r="AK26" s="17">
        <v>0</v>
      </c>
      <c r="AL26" s="17">
        <v>0</v>
      </c>
      <c r="AM26" s="17">
        <v>869.51</v>
      </c>
      <c r="AN26" s="17">
        <v>0</v>
      </c>
      <c r="AO26" s="12">
        <v>30741.66</v>
      </c>
      <c r="AP26" s="16">
        <v>7164.04</v>
      </c>
      <c r="AQ26" s="17">
        <v>0</v>
      </c>
      <c r="AR26" s="17">
        <v>0</v>
      </c>
      <c r="AS26" s="17">
        <v>0</v>
      </c>
      <c r="AT26" s="17">
        <v>0</v>
      </c>
      <c r="AU26" s="17">
        <v>3648.64</v>
      </c>
      <c r="AV26" s="17">
        <v>19.09</v>
      </c>
      <c r="AW26" s="12">
        <v>10831.77</v>
      </c>
      <c r="AX26" s="16">
        <v>822180.08</v>
      </c>
      <c r="AY26" s="17">
        <v>0</v>
      </c>
      <c r="AZ26" s="17">
        <v>0</v>
      </c>
      <c r="BA26" s="17">
        <v>0</v>
      </c>
      <c r="BB26" s="17">
        <v>0</v>
      </c>
      <c r="BC26" s="17">
        <v>0</v>
      </c>
      <c r="BD26" s="17">
        <v>0</v>
      </c>
      <c r="BE26" s="12">
        <v>822180.08</v>
      </c>
      <c r="BF26" s="16">
        <v>0</v>
      </c>
      <c r="BG26" s="17">
        <v>0</v>
      </c>
      <c r="BH26" s="17">
        <v>0</v>
      </c>
      <c r="BI26" s="17">
        <v>0</v>
      </c>
      <c r="BJ26" s="17">
        <v>0</v>
      </c>
      <c r="BK26" s="17">
        <v>0</v>
      </c>
      <c r="BL26" s="17">
        <v>6665.42</v>
      </c>
      <c r="BM26" s="12">
        <v>6665.42</v>
      </c>
      <c r="BN26" s="16">
        <v>0</v>
      </c>
      <c r="BO26" s="17">
        <v>0</v>
      </c>
      <c r="BP26" s="17">
        <v>0</v>
      </c>
      <c r="BQ26" s="17">
        <v>0</v>
      </c>
      <c r="BR26" s="17">
        <v>0</v>
      </c>
      <c r="BS26" s="17">
        <v>0</v>
      </c>
      <c r="BT26" s="17">
        <v>0</v>
      </c>
      <c r="BU26" s="12">
        <v>0</v>
      </c>
      <c r="BV26" s="16">
        <v>0</v>
      </c>
      <c r="BW26" s="17">
        <v>0</v>
      </c>
      <c r="BX26" s="17">
        <v>0</v>
      </c>
      <c r="BY26" s="17">
        <v>0</v>
      </c>
      <c r="BZ26" s="17">
        <v>0</v>
      </c>
      <c r="CA26" s="17">
        <v>0</v>
      </c>
      <c r="CB26" s="17">
        <v>0</v>
      </c>
      <c r="CC26" s="12">
        <v>0</v>
      </c>
    </row>
    <row r="27" spans="1:81" x14ac:dyDescent="0.25">
      <c r="A27" s="4" t="s">
        <v>18</v>
      </c>
      <c r="B27" s="67">
        <v>2420335.1599999997</v>
      </c>
      <c r="C27" s="53">
        <v>-1470</v>
      </c>
      <c r="D27" s="53">
        <v>0</v>
      </c>
      <c r="E27" s="53">
        <v>0</v>
      </c>
      <c r="F27" s="53">
        <v>0</v>
      </c>
      <c r="G27" s="53">
        <v>0</v>
      </c>
      <c r="H27" s="53">
        <v>20761</v>
      </c>
      <c r="I27" s="68">
        <v>2439626.1599999997</v>
      </c>
      <c r="J27" s="16">
        <v>1308157.1299999999</v>
      </c>
      <c r="K27" s="17">
        <v>30</v>
      </c>
      <c r="L27" s="17">
        <v>0</v>
      </c>
      <c r="M27" s="17">
        <v>0</v>
      </c>
      <c r="N27" s="17">
        <v>0</v>
      </c>
      <c r="O27" s="17" t="s">
        <v>324</v>
      </c>
      <c r="P27" s="17">
        <v>0</v>
      </c>
      <c r="Q27" s="12">
        <v>1308187.1299999999</v>
      </c>
      <c r="R27" s="16">
        <v>1056793.68</v>
      </c>
      <c r="S27" s="17" t="s">
        <v>324</v>
      </c>
      <c r="T27" s="17">
        <v>0</v>
      </c>
      <c r="U27" s="17">
        <v>0</v>
      </c>
      <c r="V27" s="17">
        <v>0</v>
      </c>
      <c r="W27" s="17" t="s">
        <v>324</v>
      </c>
      <c r="X27" s="17">
        <v>20761</v>
      </c>
      <c r="Y27" s="12">
        <v>1077554.68</v>
      </c>
      <c r="Z27" s="16">
        <v>37500</v>
      </c>
      <c r="AA27" s="17" t="s">
        <v>324</v>
      </c>
      <c r="AB27" s="17">
        <v>0</v>
      </c>
      <c r="AC27" s="17">
        <v>0</v>
      </c>
      <c r="AD27" s="17">
        <v>0</v>
      </c>
      <c r="AE27" s="17">
        <v>0</v>
      </c>
      <c r="AF27" s="17">
        <v>0</v>
      </c>
      <c r="AG27" s="12">
        <v>37500</v>
      </c>
      <c r="AH27" s="16" t="s">
        <v>324</v>
      </c>
      <c r="AI27" s="17" t="s">
        <v>324</v>
      </c>
      <c r="AJ27" s="17">
        <v>0</v>
      </c>
      <c r="AK27" s="17">
        <v>0</v>
      </c>
      <c r="AL27" s="17">
        <v>0</v>
      </c>
      <c r="AM27" s="17" t="s">
        <v>324</v>
      </c>
      <c r="AN27" s="17">
        <v>0</v>
      </c>
      <c r="AO27" s="12">
        <v>0</v>
      </c>
      <c r="AP27" s="16" t="s">
        <v>324</v>
      </c>
      <c r="AQ27" s="17" t="s">
        <v>324</v>
      </c>
      <c r="AR27" s="17">
        <v>0</v>
      </c>
      <c r="AS27" s="17">
        <v>0</v>
      </c>
      <c r="AT27" s="17">
        <v>0</v>
      </c>
      <c r="AU27" s="17" t="s">
        <v>324</v>
      </c>
      <c r="AV27" s="17">
        <v>0</v>
      </c>
      <c r="AW27" s="12">
        <v>0</v>
      </c>
      <c r="AX27" s="16" t="s">
        <v>324</v>
      </c>
      <c r="AY27" s="17" t="s">
        <v>324</v>
      </c>
      <c r="AZ27" s="17">
        <v>0</v>
      </c>
      <c r="BA27" s="17">
        <v>0</v>
      </c>
      <c r="BB27" s="17">
        <v>0</v>
      </c>
      <c r="BC27" s="17" t="s">
        <v>324</v>
      </c>
      <c r="BD27" s="17">
        <v>0</v>
      </c>
      <c r="BE27" s="12">
        <v>0</v>
      </c>
      <c r="BF27" s="16" t="s">
        <v>324</v>
      </c>
      <c r="BG27" s="17" t="s">
        <v>324</v>
      </c>
      <c r="BH27" s="17">
        <v>0</v>
      </c>
      <c r="BI27" s="17">
        <v>0</v>
      </c>
      <c r="BJ27" s="17">
        <v>0</v>
      </c>
      <c r="BK27" s="17" t="s">
        <v>324</v>
      </c>
      <c r="BL27" s="17">
        <v>0</v>
      </c>
      <c r="BM27" s="12">
        <v>0</v>
      </c>
      <c r="BN27" s="16" t="s">
        <v>324</v>
      </c>
      <c r="BO27" s="17" t="s">
        <v>324</v>
      </c>
      <c r="BP27" s="17">
        <v>0</v>
      </c>
      <c r="BQ27" s="17">
        <v>0</v>
      </c>
      <c r="BR27" s="17">
        <v>0</v>
      </c>
      <c r="BS27" s="17" t="s">
        <v>324</v>
      </c>
      <c r="BT27" s="17">
        <v>0</v>
      </c>
      <c r="BU27" s="12">
        <v>0</v>
      </c>
      <c r="BV27" s="16">
        <v>17884.349999999999</v>
      </c>
      <c r="BW27" s="17">
        <v>-1500</v>
      </c>
      <c r="BX27" s="17">
        <v>0</v>
      </c>
      <c r="BY27" s="17">
        <v>0</v>
      </c>
      <c r="BZ27" s="17">
        <v>0</v>
      </c>
      <c r="CA27" s="17">
        <v>0</v>
      </c>
      <c r="CB27" s="17">
        <v>0</v>
      </c>
      <c r="CC27" s="12">
        <v>16384.349999999999</v>
      </c>
    </row>
    <row r="28" spans="1:81" x14ac:dyDescent="0.25">
      <c r="A28" s="4" t="s">
        <v>19</v>
      </c>
      <c r="B28" s="67">
        <v>4568345</v>
      </c>
      <c r="C28" s="53">
        <v>385000</v>
      </c>
      <c r="D28" s="53">
        <v>313000</v>
      </c>
      <c r="E28" s="53">
        <v>0</v>
      </c>
      <c r="F28" s="53">
        <v>251000</v>
      </c>
      <c r="G28" s="53">
        <v>0</v>
      </c>
      <c r="H28" s="53">
        <v>767000</v>
      </c>
      <c r="I28" s="68">
        <v>6284345</v>
      </c>
      <c r="J28" s="16">
        <v>55000</v>
      </c>
      <c r="K28" s="17">
        <v>314000</v>
      </c>
      <c r="L28" s="17">
        <v>50000</v>
      </c>
      <c r="M28" s="17">
        <v>0</v>
      </c>
      <c r="N28" s="17">
        <v>0</v>
      </c>
      <c r="O28" s="17">
        <v>0</v>
      </c>
      <c r="P28" s="17">
        <v>0</v>
      </c>
      <c r="Q28" s="12">
        <v>419000</v>
      </c>
      <c r="R28" s="16">
        <v>440000</v>
      </c>
      <c r="S28" s="17">
        <v>0</v>
      </c>
      <c r="T28" s="17">
        <v>0</v>
      </c>
      <c r="U28" s="17">
        <v>0</v>
      </c>
      <c r="V28" s="17">
        <v>0</v>
      </c>
      <c r="W28" s="17">
        <v>0</v>
      </c>
      <c r="X28" s="17">
        <v>0</v>
      </c>
      <c r="Y28" s="12">
        <v>440000</v>
      </c>
      <c r="Z28" s="16">
        <v>205000</v>
      </c>
      <c r="AA28" s="17">
        <v>0</v>
      </c>
      <c r="AB28" s="17">
        <v>2000</v>
      </c>
      <c r="AC28" s="17">
        <v>0</v>
      </c>
      <c r="AD28" s="17">
        <v>0</v>
      </c>
      <c r="AE28" s="17">
        <v>0</v>
      </c>
      <c r="AF28" s="17">
        <v>0</v>
      </c>
      <c r="AG28" s="12">
        <v>207000</v>
      </c>
      <c r="AH28" s="16">
        <v>0</v>
      </c>
      <c r="AI28" s="17">
        <v>71000</v>
      </c>
      <c r="AJ28" s="17">
        <v>181000</v>
      </c>
      <c r="AK28" s="17">
        <v>0</v>
      </c>
      <c r="AL28" s="17">
        <v>0</v>
      </c>
      <c r="AM28" s="17">
        <v>0</v>
      </c>
      <c r="AN28" s="17">
        <v>0</v>
      </c>
      <c r="AO28" s="12">
        <v>252000</v>
      </c>
      <c r="AP28" s="16">
        <v>0</v>
      </c>
      <c r="AQ28" s="17">
        <v>0</v>
      </c>
      <c r="AR28" s="17">
        <v>0</v>
      </c>
      <c r="AS28" s="17">
        <v>0</v>
      </c>
      <c r="AT28" s="17">
        <v>0</v>
      </c>
      <c r="AU28" s="17">
        <v>0</v>
      </c>
      <c r="AV28" s="17">
        <v>0</v>
      </c>
      <c r="AW28" s="12">
        <v>0</v>
      </c>
      <c r="AX28" s="16">
        <v>1642000</v>
      </c>
      <c r="AY28" s="17">
        <v>0</v>
      </c>
      <c r="AZ28" s="17">
        <v>0</v>
      </c>
      <c r="BA28" s="17">
        <v>0</v>
      </c>
      <c r="BB28" s="17">
        <v>0</v>
      </c>
      <c r="BC28" s="17">
        <v>0</v>
      </c>
      <c r="BD28" s="17">
        <v>0</v>
      </c>
      <c r="BE28" s="12">
        <v>1642000</v>
      </c>
      <c r="BF28" s="16">
        <v>0</v>
      </c>
      <c r="BG28" s="17">
        <v>0</v>
      </c>
      <c r="BH28" s="17">
        <v>80000</v>
      </c>
      <c r="BI28" s="17">
        <v>0</v>
      </c>
      <c r="BJ28" s="17">
        <v>0</v>
      </c>
      <c r="BK28" s="17">
        <v>0</v>
      </c>
      <c r="BL28" s="17">
        <v>0</v>
      </c>
      <c r="BM28" s="12">
        <v>80000</v>
      </c>
      <c r="BN28" s="16">
        <v>2226345</v>
      </c>
      <c r="BO28" s="17">
        <v>0</v>
      </c>
      <c r="BP28" s="17">
        <v>0</v>
      </c>
      <c r="BQ28" s="17">
        <v>0</v>
      </c>
      <c r="BR28" s="17">
        <v>251000</v>
      </c>
      <c r="BS28" s="17">
        <v>0</v>
      </c>
      <c r="BT28" s="17">
        <v>767000</v>
      </c>
      <c r="BU28" s="12">
        <v>3244345</v>
      </c>
      <c r="BV28" s="16">
        <v>0</v>
      </c>
      <c r="BW28" s="17">
        <v>0</v>
      </c>
      <c r="BX28" s="17">
        <v>0</v>
      </c>
      <c r="BY28" s="17">
        <v>0</v>
      </c>
      <c r="BZ28" s="17">
        <v>0</v>
      </c>
      <c r="CA28" s="17">
        <v>0</v>
      </c>
      <c r="CB28" s="17">
        <v>0</v>
      </c>
      <c r="CC28" s="12">
        <v>0</v>
      </c>
    </row>
    <row r="29" spans="1:81" x14ac:dyDescent="0.25">
      <c r="A29" s="4" t="s">
        <v>20</v>
      </c>
      <c r="B29" s="67">
        <v>1062643.8600000001</v>
      </c>
      <c r="C29" s="53">
        <v>0</v>
      </c>
      <c r="D29" s="53">
        <v>0</v>
      </c>
      <c r="E29" s="53">
        <v>0</v>
      </c>
      <c r="F29" s="53">
        <v>0</v>
      </c>
      <c r="G29" s="53">
        <v>0</v>
      </c>
      <c r="H29" s="53">
        <v>134578.38</v>
      </c>
      <c r="I29" s="68">
        <v>1197222.24</v>
      </c>
      <c r="J29" s="16">
        <v>606560.92180000001</v>
      </c>
      <c r="K29" s="17">
        <v>0</v>
      </c>
      <c r="L29" s="17">
        <v>0</v>
      </c>
      <c r="M29" s="17">
        <v>0</v>
      </c>
      <c r="N29" s="17">
        <v>0</v>
      </c>
      <c r="O29" s="17">
        <v>0</v>
      </c>
      <c r="P29" s="17">
        <v>16381.325200000001</v>
      </c>
      <c r="Q29" s="12">
        <v>622942.24699999997</v>
      </c>
      <c r="R29" s="16">
        <v>372679.7782</v>
      </c>
      <c r="S29" s="17">
        <v>0</v>
      </c>
      <c r="T29" s="17">
        <v>0</v>
      </c>
      <c r="U29" s="17">
        <v>0</v>
      </c>
      <c r="V29" s="17">
        <v>0</v>
      </c>
      <c r="W29" s="17">
        <v>0</v>
      </c>
      <c r="X29" s="17">
        <v>7819.5848000000005</v>
      </c>
      <c r="Y29" s="12">
        <v>380499.36300000001</v>
      </c>
      <c r="Z29" s="16">
        <v>83403.63</v>
      </c>
      <c r="AA29" s="17">
        <v>0</v>
      </c>
      <c r="AB29" s="17">
        <v>0</v>
      </c>
      <c r="AC29" s="17">
        <v>0</v>
      </c>
      <c r="AD29" s="17">
        <v>0</v>
      </c>
      <c r="AE29" s="17">
        <v>0</v>
      </c>
      <c r="AF29" s="17">
        <v>110377.47</v>
      </c>
      <c r="AG29" s="12">
        <v>193781.1</v>
      </c>
      <c r="AH29" s="16">
        <v>-0.47</v>
      </c>
      <c r="AI29" s="17">
        <v>0</v>
      </c>
      <c r="AJ29" s="17">
        <v>0</v>
      </c>
      <c r="AK29" s="17">
        <v>0</v>
      </c>
      <c r="AL29" s="17">
        <v>0</v>
      </c>
      <c r="AM29" s="17">
        <v>0</v>
      </c>
      <c r="AN29" s="17">
        <v>0</v>
      </c>
      <c r="AO29" s="12">
        <v>-0.47</v>
      </c>
      <c r="AP29" s="16">
        <v>0</v>
      </c>
      <c r="AQ29" s="17">
        <v>0</v>
      </c>
      <c r="AR29" s="17">
        <v>0</v>
      </c>
      <c r="AS29" s="17">
        <v>0</v>
      </c>
      <c r="AT29" s="17">
        <v>0</v>
      </c>
      <c r="AU29" s="17">
        <v>0</v>
      </c>
      <c r="AV29" s="17">
        <v>0</v>
      </c>
      <c r="AW29" s="12">
        <v>0</v>
      </c>
      <c r="AX29" s="16">
        <v>0</v>
      </c>
      <c r="AY29" s="17">
        <v>0</v>
      </c>
      <c r="AZ29" s="17">
        <v>0</v>
      </c>
      <c r="BA29" s="17">
        <v>0</v>
      </c>
      <c r="BB29" s="17">
        <v>0</v>
      </c>
      <c r="BC29" s="17">
        <v>0</v>
      </c>
      <c r="BD29" s="17">
        <v>0</v>
      </c>
      <c r="BE29" s="12">
        <v>0</v>
      </c>
      <c r="BF29" s="16">
        <v>0</v>
      </c>
      <c r="BG29" s="17">
        <v>0</v>
      </c>
      <c r="BH29" s="17">
        <v>0</v>
      </c>
      <c r="BI29" s="17">
        <v>0</v>
      </c>
      <c r="BJ29" s="17">
        <v>0</v>
      </c>
      <c r="BK29" s="17">
        <v>0</v>
      </c>
      <c r="BL29" s="17">
        <v>0</v>
      </c>
      <c r="BM29" s="12">
        <v>0</v>
      </c>
      <c r="BN29" s="16">
        <v>0</v>
      </c>
      <c r="BO29" s="17">
        <v>0</v>
      </c>
      <c r="BP29" s="17">
        <v>0</v>
      </c>
      <c r="BQ29" s="17">
        <v>0</v>
      </c>
      <c r="BR29" s="17">
        <v>0</v>
      </c>
      <c r="BS29" s="17">
        <v>0</v>
      </c>
      <c r="BT29" s="17">
        <v>0</v>
      </c>
      <c r="BU29" s="12">
        <v>0</v>
      </c>
      <c r="BV29" s="16">
        <v>0</v>
      </c>
      <c r="BW29" s="17">
        <v>0</v>
      </c>
      <c r="BX29" s="17">
        <v>0</v>
      </c>
      <c r="BY29" s="17">
        <v>0</v>
      </c>
      <c r="BZ29" s="17">
        <v>0</v>
      </c>
      <c r="CA29" s="17">
        <v>0</v>
      </c>
      <c r="CB29" s="17">
        <v>0</v>
      </c>
      <c r="CC29" s="12">
        <v>0</v>
      </c>
    </row>
    <row r="30" spans="1:81" x14ac:dyDescent="0.25">
      <c r="A30" s="4" t="s">
        <v>21</v>
      </c>
      <c r="B30" s="67">
        <v>147395</v>
      </c>
      <c r="C30" s="53">
        <v>0</v>
      </c>
      <c r="D30" s="53">
        <v>139416</v>
      </c>
      <c r="E30" s="53">
        <v>0</v>
      </c>
      <c r="F30" s="53">
        <v>0</v>
      </c>
      <c r="G30" s="53">
        <v>10156</v>
      </c>
      <c r="H30" s="53">
        <v>236058</v>
      </c>
      <c r="I30" s="68">
        <v>533025</v>
      </c>
      <c r="J30" s="16">
        <v>51015</v>
      </c>
      <c r="K30" s="17">
        <v>0</v>
      </c>
      <c r="L30" s="17">
        <v>0</v>
      </c>
      <c r="M30" s="17">
        <v>0</v>
      </c>
      <c r="N30" s="17">
        <v>0</v>
      </c>
      <c r="O30" s="17">
        <v>307</v>
      </c>
      <c r="P30" s="17">
        <v>0</v>
      </c>
      <c r="Q30" s="12">
        <v>51322</v>
      </c>
      <c r="R30" s="16">
        <v>70929</v>
      </c>
      <c r="S30" s="17">
        <v>0</v>
      </c>
      <c r="T30" s="17">
        <v>0</v>
      </c>
      <c r="U30" s="17">
        <v>0</v>
      </c>
      <c r="V30" s="17">
        <v>0</v>
      </c>
      <c r="W30" s="17">
        <v>0</v>
      </c>
      <c r="X30" s="17">
        <v>0</v>
      </c>
      <c r="Y30" s="12">
        <v>70929</v>
      </c>
      <c r="Z30" s="16">
        <v>12315</v>
      </c>
      <c r="AA30" s="17">
        <v>0</v>
      </c>
      <c r="AB30" s="17">
        <v>0</v>
      </c>
      <c r="AC30" s="17">
        <v>0</v>
      </c>
      <c r="AD30" s="17">
        <v>0</v>
      </c>
      <c r="AE30" s="17">
        <v>0</v>
      </c>
      <c r="AF30" s="17">
        <v>126735</v>
      </c>
      <c r="AG30" s="12">
        <v>139050</v>
      </c>
      <c r="AH30" s="16">
        <v>724</v>
      </c>
      <c r="AI30" s="17">
        <v>0</v>
      </c>
      <c r="AJ30" s="17">
        <v>9416</v>
      </c>
      <c r="AK30" s="17">
        <v>0</v>
      </c>
      <c r="AL30" s="17">
        <v>0</v>
      </c>
      <c r="AM30" s="17">
        <v>351</v>
      </c>
      <c r="AN30" s="17">
        <v>0</v>
      </c>
      <c r="AO30" s="12">
        <v>10491</v>
      </c>
      <c r="AP30" s="16">
        <v>11771</v>
      </c>
      <c r="AQ30" s="17">
        <v>0</v>
      </c>
      <c r="AR30" s="17">
        <v>130000</v>
      </c>
      <c r="AS30" s="17">
        <v>0</v>
      </c>
      <c r="AT30" s="17">
        <v>0</v>
      </c>
      <c r="AU30" s="17">
        <v>150</v>
      </c>
      <c r="AV30" s="17">
        <v>9609</v>
      </c>
      <c r="AW30" s="12">
        <v>151530</v>
      </c>
      <c r="AX30" s="16">
        <v>96</v>
      </c>
      <c r="AY30" s="17">
        <v>0</v>
      </c>
      <c r="AZ30" s="17">
        <v>0</v>
      </c>
      <c r="BA30" s="17">
        <v>0</v>
      </c>
      <c r="BB30" s="17">
        <v>0</v>
      </c>
      <c r="BC30" s="17">
        <v>0</v>
      </c>
      <c r="BD30" s="17">
        <v>0</v>
      </c>
      <c r="BE30" s="12">
        <v>96</v>
      </c>
      <c r="BF30" s="16">
        <v>0</v>
      </c>
      <c r="BG30" s="17">
        <v>0</v>
      </c>
      <c r="BH30" s="17">
        <v>0</v>
      </c>
      <c r="BI30" s="17">
        <v>0</v>
      </c>
      <c r="BJ30" s="17">
        <v>0</v>
      </c>
      <c r="BK30" s="17">
        <v>0</v>
      </c>
      <c r="BL30" s="17">
        <v>0</v>
      </c>
      <c r="BM30" s="12">
        <v>0</v>
      </c>
      <c r="BN30" s="16">
        <v>0</v>
      </c>
      <c r="BO30" s="17">
        <v>0</v>
      </c>
      <c r="BP30" s="17">
        <v>0</v>
      </c>
      <c r="BQ30" s="17">
        <v>0</v>
      </c>
      <c r="BR30" s="17">
        <v>0</v>
      </c>
      <c r="BS30" s="17">
        <v>9348</v>
      </c>
      <c r="BT30" s="17">
        <v>99714</v>
      </c>
      <c r="BU30" s="12">
        <v>109062</v>
      </c>
      <c r="BV30" s="16">
        <v>545</v>
      </c>
      <c r="BW30" s="17">
        <v>0</v>
      </c>
      <c r="BX30" s="17">
        <v>0</v>
      </c>
      <c r="BY30" s="17">
        <v>0</v>
      </c>
      <c r="BZ30" s="17">
        <v>0</v>
      </c>
      <c r="CA30" s="17">
        <v>0</v>
      </c>
      <c r="CB30" s="17">
        <v>0</v>
      </c>
      <c r="CC30" s="12">
        <v>545</v>
      </c>
    </row>
    <row r="31" spans="1:81" x14ac:dyDescent="0.25">
      <c r="A31" s="4" t="s">
        <v>22</v>
      </c>
      <c r="B31" s="67">
        <v>2216617</v>
      </c>
      <c r="C31" s="53">
        <v>0</v>
      </c>
      <c r="D31" s="53">
        <v>0</v>
      </c>
      <c r="E31" s="53">
        <v>0</v>
      </c>
      <c r="F31" s="53">
        <v>0</v>
      </c>
      <c r="G31" s="53">
        <v>0</v>
      </c>
      <c r="H31" s="53">
        <v>125306</v>
      </c>
      <c r="I31" s="68">
        <v>2341923</v>
      </c>
      <c r="J31" s="16">
        <v>1579087</v>
      </c>
      <c r="K31" s="17">
        <v>0</v>
      </c>
      <c r="L31" s="17">
        <v>0</v>
      </c>
      <c r="M31" s="17">
        <v>0</v>
      </c>
      <c r="N31" s="17">
        <v>0</v>
      </c>
      <c r="O31" s="17">
        <v>0</v>
      </c>
      <c r="P31" s="17">
        <v>0</v>
      </c>
      <c r="Q31" s="12">
        <v>1579087</v>
      </c>
      <c r="R31" s="16">
        <v>637530</v>
      </c>
      <c r="S31" s="17">
        <v>0</v>
      </c>
      <c r="T31" s="17">
        <v>0</v>
      </c>
      <c r="U31" s="17">
        <v>0</v>
      </c>
      <c r="V31" s="17">
        <v>0</v>
      </c>
      <c r="W31" s="17">
        <v>0</v>
      </c>
      <c r="X31" s="17">
        <v>81797</v>
      </c>
      <c r="Y31" s="12">
        <v>719327</v>
      </c>
      <c r="Z31" s="16">
        <v>0</v>
      </c>
      <c r="AA31" s="17">
        <v>0</v>
      </c>
      <c r="AB31" s="17">
        <v>0</v>
      </c>
      <c r="AC31" s="17">
        <v>0</v>
      </c>
      <c r="AD31" s="17">
        <v>0</v>
      </c>
      <c r="AE31" s="17">
        <v>0</v>
      </c>
      <c r="AF31" s="17">
        <v>0</v>
      </c>
      <c r="AG31" s="12">
        <v>0</v>
      </c>
      <c r="AH31" s="16">
        <v>0</v>
      </c>
      <c r="AI31" s="17">
        <v>0</v>
      </c>
      <c r="AJ31" s="17">
        <v>0</v>
      </c>
      <c r="AK31" s="17">
        <v>0</v>
      </c>
      <c r="AL31" s="17">
        <v>0</v>
      </c>
      <c r="AM31" s="17">
        <v>0</v>
      </c>
      <c r="AN31" s="17">
        <v>0</v>
      </c>
      <c r="AO31" s="12">
        <v>0</v>
      </c>
      <c r="AP31" s="16">
        <v>0</v>
      </c>
      <c r="AQ31" s="17">
        <v>0</v>
      </c>
      <c r="AR31" s="17">
        <v>0</v>
      </c>
      <c r="AS31" s="17">
        <v>0</v>
      </c>
      <c r="AT31" s="17">
        <v>0</v>
      </c>
      <c r="AU31" s="17">
        <v>0</v>
      </c>
      <c r="AV31" s="17">
        <v>0</v>
      </c>
      <c r="AW31" s="12">
        <v>0</v>
      </c>
      <c r="AX31" s="16">
        <v>0</v>
      </c>
      <c r="AY31" s="17">
        <v>0</v>
      </c>
      <c r="AZ31" s="17">
        <v>0</v>
      </c>
      <c r="BA31" s="17">
        <v>0</v>
      </c>
      <c r="BB31" s="17">
        <v>0</v>
      </c>
      <c r="BC31" s="17">
        <v>0</v>
      </c>
      <c r="BD31" s="17">
        <v>0</v>
      </c>
      <c r="BE31" s="12">
        <v>0</v>
      </c>
      <c r="BF31" s="16">
        <v>0</v>
      </c>
      <c r="BG31" s="17">
        <v>0</v>
      </c>
      <c r="BH31" s="17">
        <v>0</v>
      </c>
      <c r="BI31" s="17">
        <v>0</v>
      </c>
      <c r="BJ31" s="17">
        <v>0</v>
      </c>
      <c r="BK31" s="17">
        <v>0</v>
      </c>
      <c r="BL31" s="17">
        <v>0</v>
      </c>
      <c r="BM31" s="12">
        <v>0</v>
      </c>
      <c r="BN31" s="16">
        <v>0</v>
      </c>
      <c r="BO31" s="17">
        <v>0</v>
      </c>
      <c r="BP31" s="17">
        <v>0</v>
      </c>
      <c r="BQ31" s="17">
        <v>0</v>
      </c>
      <c r="BR31" s="17">
        <v>0</v>
      </c>
      <c r="BS31" s="17">
        <v>0</v>
      </c>
      <c r="BT31" s="17">
        <v>0</v>
      </c>
      <c r="BU31" s="12">
        <v>0</v>
      </c>
      <c r="BV31" s="16">
        <v>0</v>
      </c>
      <c r="BW31" s="17">
        <v>0</v>
      </c>
      <c r="BX31" s="17">
        <v>0</v>
      </c>
      <c r="BY31" s="17">
        <v>0</v>
      </c>
      <c r="BZ31" s="17">
        <v>0</v>
      </c>
      <c r="CA31" s="17">
        <v>0</v>
      </c>
      <c r="CB31" s="17">
        <v>43509</v>
      </c>
      <c r="CC31" s="12">
        <v>43509</v>
      </c>
    </row>
    <row r="32" spans="1:81" x14ac:dyDescent="0.25">
      <c r="A32" s="4" t="s">
        <v>23</v>
      </c>
      <c r="B32" s="67">
        <v>594256</v>
      </c>
      <c r="C32" s="53">
        <v>229000</v>
      </c>
      <c r="D32" s="53">
        <v>961000</v>
      </c>
      <c r="E32" s="53">
        <v>0</v>
      </c>
      <c r="F32" s="53">
        <v>0</v>
      </c>
      <c r="G32" s="53">
        <v>28128</v>
      </c>
      <c r="H32" s="53">
        <v>224539</v>
      </c>
      <c r="I32" s="68">
        <v>2036923</v>
      </c>
      <c r="J32" s="16">
        <v>91625</v>
      </c>
      <c r="K32" s="17">
        <v>61000</v>
      </c>
      <c r="L32" s="17">
        <v>219000</v>
      </c>
      <c r="M32" s="17">
        <v>0</v>
      </c>
      <c r="N32" s="17">
        <v>0</v>
      </c>
      <c r="O32" s="17">
        <v>0</v>
      </c>
      <c r="P32" s="17">
        <v>159</v>
      </c>
      <c r="Q32" s="12">
        <v>371784</v>
      </c>
      <c r="R32" s="16">
        <v>188215</v>
      </c>
      <c r="S32" s="17">
        <v>0</v>
      </c>
      <c r="T32" s="17">
        <v>0</v>
      </c>
      <c r="U32" s="17">
        <v>0</v>
      </c>
      <c r="V32" s="17">
        <v>0</v>
      </c>
      <c r="W32" s="17">
        <v>0</v>
      </c>
      <c r="X32" s="17">
        <v>250</v>
      </c>
      <c r="Y32" s="12">
        <v>188465</v>
      </c>
      <c r="Z32" s="16">
        <v>129053</v>
      </c>
      <c r="AA32" s="17">
        <v>0</v>
      </c>
      <c r="AB32" s="17">
        <v>2000</v>
      </c>
      <c r="AC32" s="17">
        <v>0</v>
      </c>
      <c r="AD32" s="17">
        <v>0</v>
      </c>
      <c r="AE32" s="17">
        <v>28128</v>
      </c>
      <c r="AF32" s="17">
        <v>123871</v>
      </c>
      <c r="AG32" s="12">
        <v>283052</v>
      </c>
      <c r="AH32" s="16">
        <v>0</v>
      </c>
      <c r="AI32" s="17">
        <v>0</v>
      </c>
      <c r="AJ32" s="17">
        <v>0</v>
      </c>
      <c r="AK32" s="17">
        <v>0</v>
      </c>
      <c r="AL32" s="17">
        <v>0</v>
      </c>
      <c r="AM32" s="17">
        <v>0</v>
      </c>
      <c r="AN32" s="17">
        <v>0</v>
      </c>
      <c r="AO32" s="12">
        <v>0</v>
      </c>
      <c r="AP32" s="16">
        <v>100791</v>
      </c>
      <c r="AQ32" s="17">
        <v>0</v>
      </c>
      <c r="AR32" s="17">
        <v>692000</v>
      </c>
      <c r="AS32" s="17">
        <v>0</v>
      </c>
      <c r="AT32" s="17">
        <v>0</v>
      </c>
      <c r="AU32" s="17">
        <v>0</v>
      </c>
      <c r="AV32" s="17">
        <v>0</v>
      </c>
      <c r="AW32" s="12">
        <v>792791</v>
      </c>
      <c r="AX32" s="16">
        <v>7015</v>
      </c>
      <c r="AY32" s="17">
        <v>0</v>
      </c>
      <c r="AZ32" s="17">
        <v>0</v>
      </c>
      <c r="BA32" s="17">
        <v>0</v>
      </c>
      <c r="BB32" s="17">
        <v>0</v>
      </c>
      <c r="BC32" s="17">
        <v>0</v>
      </c>
      <c r="BD32" s="17">
        <v>99416</v>
      </c>
      <c r="BE32" s="12">
        <v>106431</v>
      </c>
      <c r="BF32" s="16">
        <v>0</v>
      </c>
      <c r="BG32" s="17">
        <v>168000</v>
      </c>
      <c r="BH32" s="17">
        <v>48000</v>
      </c>
      <c r="BI32" s="17">
        <v>0</v>
      </c>
      <c r="BJ32" s="17">
        <v>0</v>
      </c>
      <c r="BK32" s="17">
        <v>0</v>
      </c>
      <c r="BL32" s="17">
        <v>843</v>
      </c>
      <c r="BM32" s="12">
        <v>216843</v>
      </c>
      <c r="BN32" s="16">
        <v>44496</v>
      </c>
      <c r="BO32" s="17">
        <v>0</v>
      </c>
      <c r="BP32" s="17">
        <v>0</v>
      </c>
      <c r="BQ32" s="17">
        <v>0</v>
      </c>
      <c r="BR32" s="17">
        <v>0</v>
      </c>
      <c r="BS32" s="17">
        <v>0</v>
      </c>
      <c r="BT32" s="17">
        <v>0</v>
      </c>
      <c r="BU32" s="12">
        <v>44496</v>
      </c>
      <c r="BV32" s="16">
        <v>33061</v>
      </c>
      <c r="BW32" s="17">
        <v>0</v>
      </c>
      <c r="BX32" s="17">
        <v>0</v>
      </c>
      <c r="BY32" s="17">
        <v>0</v>
      </c>
      <c r="BZ32" s="17">
        <v>0</v>
      </c>
      <c r="CA32" s="17">
        <v>0</v>
      </c>
      <c r="CB32" s="17">
        <v>0</v>
      </c>
      <c r="CC32" s="12">
        <v>33061</v>
      </c>
    </row>
    <row r="33" spans="1:81" x14ac:dyDescent="0.25">
      <c r="A33" s="4" t="s">
        <v>24</v>
      </c>
      <c r="B33" s="67">
        <v>428000</v>
      </c>
      <c r="C33" s="53">
        <v>0</v>
      </c>
      <c r="D33" s="53">
        <v>604000</v>
      </c>
      <c r="E33" s="53">
        <v>0</v>
      </c>
      <c r="F33" s="53">
        <v>1251000</v>
      </c>
      <c r="G33" s="53">
        <v>384000</v>
      </c>
      <c r="H33" s="53">
        <v>0</v>
      </c>
      <c r="I33" s="68">
        <v>2667000</v>
      </c>
      <c r="J33" s="16">
        <v>325000</v>
      </c>
      <c r="K33" s="17">
        <v>0</v>
      </c>
      <c r="L33" s="17">
        <v>0</v>
      </c>
      <c r="M33" s="17">
        <v>0</v>
      </c>
      <c r="N33" s="17">
        <v>0</v>
      </c>
      <c r="O33" s="17">
        <v>38000</v>
      </c>
      <c r="P33" s="17">
        <v>0</v>
      </c>
      <c r="Q33" s="12">
        <v>363000</v>
      </c>
      <c r="R33" s="16">
        <v>70000</v>
      </c>
      <c r="S33" s="17">
        <v>0</v>
      </c>
      <c r="T33" s="17">
        <v>0</v>
      </c>
      <c r="U33" s="17">
        <v>0</v>
      </c>
      <c r="V33" s="17">
        <v>0</v>
      </c>
      <c r="W33" s="17">
        <v>1000</v>
      </c>
      <c r="X33" s="17">
        <v>0</v>
      </c>
      <c r="Y33" s="12">
        <v>71000</v>
      </c>
      <c r="Z33" s="16">
        <v>0</v>
      </c>
      <c r="AA33" s="17">
        <v>0</v>
      </c>
      <c r="AB33" s="17">
        <v>115000</v>
      </c>
      <c r="AC33" s="17">
        <v>0</v>
      </c>
      <c r="AD33" s="17">
        <v>0</v>
      </c>
      <c r="AE33" s="17">
        <v>4000</v>
      </c>
      <c r="AF33" s="17">
        <v>0</v>
      </c>
      <c r="AG33" s="12">
        <v>119000</v>
      </c>
      <c r="AH33" s="16">
        <v>0</v>
      </c>
      <c r="AI33" s="17">
        <v>0</v>
      </c>
      <c r="AJ33" s="17">
        <v>51000</v>
      </c>
      <c r="AK33" s="17">
        <v>0</v>
      </c>
      <c r="AL33" s="17">
        <v>0</v>
      </c>
      <c r="AM33" s="17">
        <v>106000</v>
      </c>
      <c r="AN33" s="17">
        <v>0</v>
      </c>
      <c r="AO33" s="12">
        <v>157000</v>
      </c>
      <c r="AP33" s="16">
        <v>0</v>
      </c>
      <c r="AQ33" s="17">
        <v>0</v>
      </c>
      <c r="AR33" s="17">
        <v>0</v>
      </c>
      <c r="AS33" s="17">
        <v>0</v>
      </c>
      <c r="AT33" s="17">
        <v>0</v>
      </c>
      <c r="AU33" s="17">
        <v>0</v>
      </c>
      <c r="AV33" s="17">
        <v>0</v>
      </c>
      <c r="AW33" s="12">
        <v>0</v>
      </c>
      <c r="AX33" s="16">
        <v>33000</v>
      </c>
      <c r="AY33" s="17">
        <v>0</v>
      </c>
      <c r="AZ33" s="17">
        <v>30000</v>
      </c>
      <c r="BA33" s="17">
        <v>0</v>
      </c>
      <c r="BB33" s="17">
        <v>0</v>
      </c>
      <c r="BC33" s="17">
        <v>0</v>
      </c>
      <c r="BD33" s="17">
        <v>0</v>
      </c>
      <c r="BE33" s="12">
        <v>63000</v>
      </c>
      <c r="BF33" s="16">
        <v>0</v>
      </c>
      <c r="BG33" s="17">
        <v>0</v>
      </c>
      <c r="BH33" s="17">
        <v>408000</v>
      </c>
      <c r="BI33" s="17">
        <v>0</v>
      </c>
      <c r="BJ33" s="17">
        <v>1251000</v>
      </c>
      <c r="BK33" s="17">
        <v>0</v>
      </c>
      <c r="BL33" s="17">
        <v>0</v>
      </c>
      <c r="BM33" s="12">
        <v>1659000</v>
      </c>
      <c r="BN33" s="16">
        <v>0</v>
      </c>
      <c r="BO33" s="17">
        <v>0</v>
      </c>
      <c r="BP33" s="17">
        <v>0</v>
      </c>
      <c r="BQ33" s="17">
        <v>0</v>
      </c>
      <c r="BR33" s="17">
        <v>0</v>
      </c>
      <c r="BS33" s="17">
        <v>235000</v>
      </c>
      <c r="BT33" s="17">
        <v>0</v>
      </c>
      <c r="BU33" s="12">
        <v>235000</v>
      </c>
      <c r="BV33" s="16">
        <v>0</v>
      </c>
      <c r="BW33" s="17">
        <v>0</v>
      </c>
      <c r="BX33" s="17">
        <v>0</v>
      </c>
      <c r="BY33" s="17">
        <v>0</v>
      </c>
      <c r="BZ33" s="17">
        <v>0</v>
      </c>
      <c r="CA33" s="17">
        <v>0</v>
      </c>
      <c r="CB33" s="17">
        <v>0</v>
      </c>
      <c r="CC33" s="12">
        <v>0</v>
      </c>
    </row>
    <row r="34" spans="1:81" ht="13.2" customHeight="1" x14ac:dyDescent="0.25">
      <c r="A34" s="4" t="s">
        <v>25</v>
      </c>
      <c r="B34" s="67">
        <v>3296675.61</v>
      </c>
      <c r="C34" s="53">
        <v>230636.36</v>
      </c>
      <c r="D34" s="53">
        <v>3847164.21</v>
      </c>
      <c r="E34" s="53">
        <v>0</v>
      </c>
      <c r="F34" s="53">
        <v>1200000</v>
      </c>
      <c r="G34" s="53">
        <v>311556.43</v>
      </c>
      <c r="H34" s="53">
        <v>604128.46</v>
      </c>
      <c r="I34" s="68">
        <v>9490161.0700000003</v>
      </c>
      <c r="J34" s="16">
        <v>789355.85</v>
      </c>
      <c r="K34" s="17">
        <v>0</v>
      </c>
      <c r="L34" s="17">
        <v>217500</v>
      </c>
      <c r="M34" s="17">
        <v>0</v>
      </c>
      <c r="N34" s="17">
        <v>0</v>
      </c>
      <c r="O34" s="17">
        <v>2652.97</v>
      </c>
      <c r="P34" s="17">
        <v>250498.96</v>
      </c>
      <c r="Q34" s="12">
        <v>1260007.78</v>
      </c>
      <c r="R34" s="16">
        <v>630614.36</v>
      </c>
      <c r="S34" s="17">
        <v>0</v>
      </c>
      <c r="T34" s="17">
        <v>0</v>
      </c>
      <c r="U34" s="17">
        <v>0</v>
      </c>
      <c r="V34" s="17">
        <v>0</v>
      </c>
      <c r="W34" s="17">
        <v>9.52</v>
      </c>
      <c r="X34" s="17">
        <v>5404.68</v>
      </c>
      <c r="Y34" s="12">
        <v>636028.56000000006</v>
      </c>
      <c r="Z34" s="16">
        <v>702683.13</v>
      </c>
      <c r="AA34" s="17">
        <v>230636.36</v>
      </c>
      <c r="AB34" s="17">
        <v>39664.21</v>
      </c>
      <c r="AC34" s="17">
        <v>0</v>
      </c>
      <c r="AD34" s="17">
        <v>0</v>
      </c>
      <c r="AE34" s="17">
        <v>233296.32</v>
      </c>
      <c r="AF34" s="17">
        <v>51643.1</v>
      </c>
      <c r="AG34" s="12">
        <v>1257923.1200000001</v>
      </c>
      <c r="AH34" s="16">
        <v>0</v>
      </c>
      <c r="AI34" s="17">
        <v>0</v>
      </c>
      <c r="AJ34" s="17">
        <v>90000</v>
      </c>
      <c r="AK34" s="17">
        <v>0</v>
      </c>
      <c r="AL34" s="17">
        <v>0</v>
      </c>
      <c r="AM34" s="17">
        <v>0</v>
      </c>
      <c r="AN34" s="17">
        <v>778.55</v>
      </c>
      <c r="AO34" s="12">
        <v>90778.55</v>
      </c>
      <c r="AP34" s="16">
        <v>198.79</v>
      </c>
      <c r="AQ34" s="17">
        <v>0</v>
      </c>
      <c r="AR34" s="17">
        <v>3500000</v>
      </c>
      <c r="AS34" s="17">
        <v>0</v>
      </c>
      <c r="AT34" s="17">
        <v>1200000</v>
      </c>
      <c r="AU34" s="17">
        <v>0</v>
      </c>
      <c r="AV34" s="17">
        <v>159131.96000000002</v>
      </c>
      <c r="AW34" s="12">
        <v>4859330.75</v>
      </c>
      <c r="AX34" s="16">
        <v>1110105.71</v>
      </c>
      <c r="AY34" s="17">
        <v>0</v>
      </c>
      <c r="AZ34" s="17">
        <v>0</v>
      </c>
      <c r="BA34" s="17">
        <v>0</v>
      </c>
      <c r="BB34" s="17">
        <v>0</v>
      </c>
      <c r="BC34" s="17">
        <v>6280.56</v>
      </c>
      <c r="BD34" s="17">
        <v>22082.780000000002</v>
      </c>
      <c r="BE34" s="12">
        <v>1138469.05</v>
      </c>
      <c r="BF34" s="16">
        <v>63717.77</v>
      </c>
      <c r="BG34" s="17">
        <v>0</v>
      </c>
      <c r="BH34" s="17">
        <v>0</v>
      </c>
      <c r="BI34" s="17">
        <v>0</v>
      </c>
      <c r="BJ34" s="17">
        <v>0</v>
      </c>
      <c r="BK34" s="17">
        <v>69317.06</v>
      </c>
      <c r="BL34" s="17">
        <v>1118.94</v>
      </c>
      <c r="BM34" s="12">
        <v>134153.76999999999</v>
      </c>
      <c r="BN34" s="16">
        <v>0</v>
      </c>
      <c r="BO34" s="17">
        <v>0</v>
      </c>
      <c r="BP34" s="17">
        <v>0</v>
      </c>
      <c r="BQ34" s="17">
        <v>0</v>
      </c>
      <c r="BR34" s="17">
        <v>0</v>
      </c>
      <c r="BS34" s="17">
        <v>0</v>
      </c>
      <c r="BT34" s="17">
        <v>113469.48999999999</v>
      </c>
      <c r="BU34" s="12">
        <v>113469.48999999999</v>
      </c>
      <c r="BV34" s="16">
        <v>0</v>
      </c>
      <c r="BW34" s="17">
        <v>0</v>
      </c>
      <c r="BX34" s="17">
        <v>0</v>
      </c>
      <c r="BY34" s="17">
        <v>0</v>
      </c>
      <c r="BZ34" s="17">
        <v>0</v>
      </c>
      <c r="CA34" s="17">
        <v>0</v>
      </c>
      <c r="CB34" s="17">
        <v>0</v>
      </c>
      <c r="CC34" s="12">
        <v>0</v>
      </c>
    </row>
    <row r="35" spans="1:81" x14ac:dyDescent="0.25">
      <c r="A35" s="4" t="s">
        <v>26</v>
      </c>
      <c r="B35" s="67">
        <v>2555669</v>
      </c>
      <c r="C35" s="53">
        <v>0</v>
      </c>
      <c r="D35" s="53">
        <v>0</v>
      </c>
      <c r="E35" s="53">
        <v>0</v>
      </c>
      <c r="F35" s="53">
        <v>0</v>
      </c>
      <c r="G35" s="53">
        <v>3795271</v>
      </c>
      <c r="H35" s="53">
        <v>2600367</v>
      </c>
      <c r="I35" s="68">
        <v>8951307</v>
      </c>
      <c r="J35" s="16">
        <v>1904098</v>
      </c>
      <c r="K35" s="17">
        <v>0</v>
      </c>
      <c r="L35" s="17">
        <v>0</v>
      </c>
      <c r="M35" s="17">
        <v>0</v>
      </c>
      <c r="N35" s="17">
        <v>0</v>
      </c>
      <c r="O35" s="17">
        <v>3795271</v>
      </c>
      <c r="P35" s="17">
        <v>3847</v>
      </c>
      <c r="Q35" s="12">
        <v>5703216</v>
      </c>
      <c r="R35" s="16">
        <v>651571</v>
      </c>
      <c r="S35" s="17">
        <v>0</v>
      </c>
      <c r="T35" s="17">
        <v>0</v>
      </c>
      <c r="U35" s="17">
        <v>0</v>
      </c>
      <c r="V35" s="17">
        <v>0</v>
      </c>
      <c r="W35" s="17">
        <v>0</v>
      </c>
      <c r="X35" s="17">
        <v>5900</v>
      </c>
      <c r="Y35" s="12">
        <v>657471</v>
      </c>
      <c r="Z35" s="16">
        <v>0</v>
      </c>
      <c r="AA35" s="17">
        <v>0</v>
      </c>
      <c r="AB35" s="17">
        <v>0</v>
      </c>
      <c r="AC35" s="17">
        <v>0</v>
      </c>
      <c r="AD35" s="17">
        <v>0</v>
      </c>
      <c r="AE35" s="17">
        <v>0</v>
      </c>
      <c r="AF35" s="17">
        <v>20548</v>
      </c>
      <c r="AG35" s="12">
        <v>20548</v>
      </c>
      <c r="AH35" s="16">
        <v>0</v>
      </c>
      <c r="AI35" s="17">
        <v>0</v>
      </c>
      <c r="AJ35" s="17">
        <v>0</v>
      </c>
      <c r="AK35" s="17">
        <v>0</v>
      </c>
      <c r="AL35" s="17">
        <v>0</v>
      </c>
      <c r="AM35" s="17">
        <v>0</v>
      </c>
      <c r="AN35" s="17">
        <v>0</v>
      </c>
      <c r="AO35" s="12">
        <v>0</v>
      </c>
      <c r="AP35" s="16">
        <v>0</v>
      </c>
      <c r="AQ35" s="17">
        <v>0</v>
      </c>
      <c r="AR35" s="17">
        <v>0</v>
      </c>
      <c r="AS35" s="17">
        <v>0</v>
      </c>
      <c r="AT35" s="17">
        <v>0</v>
      </c>
      <c r="AU35" s="17">
        <v>0</v>
      </c>
      <c r="AV35" s="17">
        <v>0</v>
      </c>
      <c r="AW35" s="12">
        <v>0</v>
      </c>
      <c r="AX35" s="16">
        <v>0</v>
      </c>
      <c r="AY35" s="17">
        <v>0</v>
      </c>
      <c r="AZ35" s="17">
        <v>0</v>
      </c>
      <c r="BA35" s="17">
        <v>0</v>
      </c>
      <c r="BB35" s="17">
        <v>0</v>
      </c>
      <c r="BC35" s="17">
        <v>0</v>
      </c>
      <c r="BD35" s="17">
        <v>1727411</v>
      </c>
      <c r="BE35" s="12">
        <v>1727411</v>
      </c>
      <c r="BF35" s="16">
        <v>0</v>
      </c>
      <c r="BG35" s="17">
        <v>0</v>
      </c>
      <c r="BH35" s="17">
        <v>0</v>
      </c>
      <c r="BI35" s="17">
        <v>0</v>
      </c>
      <c r="BJ35" s="17">
        <v>0</v>
      </c>
      <c r="BK35" s="17">
        <v>0</v>
      </c>
      <c r="BL35" s="17">
        <v>49565</v>
      </c>
      <c r="BM35" s="12">
        <v>49565</v>
      </c>
      <c r="BN35" s="16">
        <v>0</v>
      </c>
      <c r="BO35" s="17">
        <v>0</v>
      </c>
      <c r="BP35" s="17">
        <v>0</v>
      </c>
      <c r="BQ35" s="17">
        <v>0</v>
      </c>
      <c r="BR35" s="17">
        <v>0</v>
      </c>
      <c r="BS35" s="17">
        <v>0</v>
      </c>
      <c r="BT35" s="17">
        <v>783701</v>
      </c>
      <c r="BU35" s="12">
        <v>783701</v>
      </c>
      <c r="BV35" s="16">
        <v>0</v>
      </c>
      <c r="BW35" s="17">
        <v>0</v>
      </c>
      <c r="BX35" s="17">
        <v>0</v>
      </c>
      <c r="BY35" s="17">
        <v>0</v>
      </c>
      <c r="BZ35" s="17">
        <v>0</v>
      </c>
      <c r="CA35" s="17">
        <v>0</v>
      </c>
      <c r="CB35" s="17">
        <v>9395</v>
      </c>
      <c r="CC35" s="12">
        <v>9395</v>
      </c>
    </row>
    <row r="36" spans="1:81" x14ac:dyDescent="0.25">
      <c r="A36" s="4" t="s">
        <v>27</v>
      </c>
      <c r="B36" s="67">
        <v>6624915.7299999995</v>
      </c>
      <c r="C36" s="53">
        <v>30000</v>
      </c>
      <c r="D36" s="53">
        <v>0</v>
      </c>
      <c r="E36" s="53">
        <v>0</v>
      </c>
      <c r="F36" s="53">
        <v>0</v>
      </c>
      <c r="G36" s="53">
        <v>3381770.39</v>
      </c>
      <c r="H36" s="53">
        <v>681599.62</v>
      </c>
      <c r="I36" s="68">
        <v>10718285.74</v>
      </c>
      <c r="J36" s="16">
        <v>3958039.4</v>
      </c>
      <c r="K36" s="17">
        <v>10000</v>
      </c>
      <c r="L36" s="17">
        <v>0</v>
      </c>
      <c r="M36" s="17">
        <v>0</v>
      </c>
      <c r="N36" s="17">
        <v>0</v>
      </c>
      <c r="O36" s="17">
        <v>3381770.39</v>
      </c>
      <c r="P36" s="17">
        <v>28695.1</v>
      </c>
      <c r="Q36" s="12">
        <v>7378504.8899999997</v>
      </c>
      <c r="R36" s="16">
        <v>1741627.61</v>
      </c>
      <c r="S36" s="17">
        <v>0</v>
      </c>
      <c r="T36" s="17">
        <v>0</v>
      </c>
      <c r="U36" s="17">
        <v>0</v>
      </c>
      <c r="V36" s="17">
        <v>0</v>
      </c>
      <c r="W36" s="17">
        <v>0</v>
      </c>
      <c r="X36" s="17">
        <v>0</v>
      </c>
      <c r="Y36" s="12">
        <v>1741627.61</v>
      </c>
      <c r="Z36" s="16">
        <v>700464.27</v>
      </c>
      <c r="AA36" s="17">
        <v>0</v>
      </c>
      <c r="AB36" s="17">
        <v>0</v>
      </c>
      <c r="AC36" s="17">
        <v>0</v>
      </c>
      <c r="AD36" s="17">
        <v>0</v>
      </c>
      <c r="AE36" s="17">
        <v>0</v>
      </c>
      <c r="AF36" s="17">
        <v>78061.63</v>
      </c>
      <c r="AG36" s="12">
        <v>778525.9</v>
      </c>
      <c r="AH36" s="16">
        <v>0</v>
      </c>
      <c r="AI36" s="17">
        <v>0</v>
      </c>
      <c r="AJ36" s="17">
        <v>0</v>
      </c>
      <c r="AK36" s="17">
        <v>0</v>
      </c>
      <c r="AL36" s="17">
        <v>0</v>
      </c>
      <c r="AM36" s="17">
        <v>0</v>
      </c>
      <c r="AN36" s="17">
        <v>0</v>
      </c>
      <c r="AO36" s="12">
        <v>0</v>
      </c>
      <c r="AP36" s="16">
        <v>0</v>
      </c>
      <c r="AQ36" s="17">
        <v>0</v>
      </c>
      <c r="AR36" s="17">
        <v>0</v>
      </c>
      <c r="AS36" s="17">
        <v>0</v>
      </c>
      <c r="AT36" s="17">
        <v>0</v>
      </c>
      <c r="AU36" s="17">
        <v>0</v>
      </c>
      <c r="AV36" s="17">
        <v>319741</v>
      </c>
      <c r="AW36" s="12">
        <v>319741</v>
      </c>
      <c r="AX36" s="16">
        <v>169906.44</v>
      </c>
      <c r="AY36" s="17">
        <v>0</v>
      </c>
      <c r="AZ36" s="17">
        <v>0</v>
      </c>
      <c r="BA36" s="17">
        <v>0</v>
      </c>
      <c r="BB36" s="17">
        <v>0</v>
      </c>
      <c r="BC36" s="17">
        <v>0</v>
      </c>
      <c r="BD36" s="17">
        <v>0</v>
      </c>
      <c r="BE36" s="12">
        <v>169906.44</v>
      </c>
      <c r="BF36" s="16">
        <v>54878.01</v>
      </c>
      <c r="BG36" s="17">
        <v>20000</v>
      </c>
      <c r="BH36" s="17">
        <v>0</v>
      </c>
      <c r="BI36" s="17">
        <v>0</v>
      </c>
      <c r="BJ36" s="17">
        <v>0</v>
      </c>
      <c r="BK36" s="17">
        <v>0</v>
      </c>
      <c r="BL36" s="17">
        <v>102182.87</v>
      </c>
      <c r="BM36" s="12">
        <v>177060.88</v>
      </c>
      <c r="BN36" s="16">
        <v>0</v>
      </c>
      <c r="BO36" s="17">
        <v>0</v>
      </c>
      <c r="BP36" s="17">
        <v>0</v>
      </c>
      <c r="BQ36" s="17">
        <v>0</v>
      </c>
      <c r="BR36" s="17">
        <v>0</v>
      </c>
      <c r="BS36" s="17">
        <v>0</v>
      </c>
      <c r="BT36" s="17">
        <v>0</v>
      </c>
      <c r="BU36" s="12">
        <v>0</v>
      </c>
      <c r="BV36" s="16">
        <v>0</v>
      </c>
      <c r="BW36" s="17">
        <v>0</v>
      </c>
      <c r="BX36" s="17">
        <v>0</v>
      </c>
      <c r="BY36" s="17">
        <v>0</v>
      </c>
      <c r="BZ36" s="17">
        <v>0</v>
      </c>
      <c r="CA36" s="17">
        <v>0</v>
      </c>
      <c r="CB36" s="17">
        <v>152919.01999999999</v>
      </c>
      <c r="CC36" s="12">
        <v>152919.01999999999</v>
      </c>
    </row>
    <row r="37" spans="1:81" x14ac:dyDescent="0.25">
      <c r="A37" s="4" t="s">
        <v>28</v>
      </c>
      <c r="B37" s="67">
        <v>3758737</v>
      </c>
      <c r="C37" s="53">
        <v>15000</v>
      </c>
      <c r="D37" s="53">
        <v>235000</v>
      </c>
      <c r="E37" s="53">
        <v>0</v>
      </c>
      <c r="F37" s="53">
        <v>87615</v>
      </c>
      <c r="G37" s="53">
        <v>613561</v>
      </c>
      <c r="H37" s="53">
        <v>502937</v>
      </c>
      <c r="I37" s="68">
        <v>5212850</v>
      </c>
      <c r="J37" s="16">
        <v>619536</v>
      </c>
      <c r="K37" s="17">
        <v>15000</v>
      </c>
      <c r="L37" s="17">
        <v>120000</v>
      </c>
      <c r="M37" s="17">
        <v>0</v>
      </c>
      <c r="N37" s="17">
        <v>87615</v>
      </c>
      <c r="O37" s="17">
        <v>247848</v>
      </c>
      <c r="P37" s="17">
        <v>142830</v>
      </c>
      <c r="Q37" s="12">
        <v>1232829</v>
      </c>
      <c r="R37" s="16">
        <v>588358</v>
      </c>
      <c r="S37" s="17">
        <v>0</v>
      </c>
      <c r="T37" s="17">
        <v>0</v>
      </c>
      <c r="U37" s="17">
        <v>0</v>
      </c>
      <c r="V37" s="17">
        <v>0</v>
      </c>
      <c r="W37" s="17">
        <v>0</v>
      </c>
      <c r="X37" s="17">
        <v>0</v>
      </c>
      <c r="Y37" s="12">
        <v>588358</v>
      </c>
      <c r="Z37" s="16">
        <v>747434</v>
      </c>
      <c r="AA37" s="17">
        <v>0</v>
      </c>
      <c r="AB37" s="17">
        <v>15000</v>
      </c>
      <c r="AC37" s="17">
        <v>0</v>
      </c>
      <c r="AD37" s="17">
        <v>0</v>
      </c>
      <c r="AE37" s="17">
        <v>0</v>
      </c>
      <c r="AF37" s="17">
        <v>9100</v>
      </c>
      <c r="AG37" s="12">
        <v>771534</v>
      </c>
      <c r="AH37" s="16">
        <v>0</v>
      </c>
      <c r="AI37" s="17">
        <v>0</v>
      </c>
      <c r="AJ37" s="17">
        <v>0</v>
      </c>
      <c r="AK37" s="17">
        <v>0</v>
      </c>
      <c r="AL37" s="17">
        <v>0</v>
      </c>
      <c r="AM37" s="17">
        <v>365713</v>
      </c>
      <c r="AN37" s="17">
        <v>2725</v>
      </c>
      <c r="AO37" s="12">
        <v>368438</v>
      </c>
      <c r="AP37" s="16">
        <v>24798</v>
      </c>
      <c r="AQ37" s="17">
        <v>0</v>
      </c>
      <c r="AR37" s="17">
        <v>100000</v>
      </c>
      <c r="AS37" s="17">
        <v>0</v>
      </c>
      <c r="AT37" s="17">
        <v>0</v>
      </c>
      <c r="AU37" s="17">
        <v>0</v>
      </c>
      <c r="AV37" s="17">
        <v>42366</v>
      </c>
      <c r="AW37" s="12">
        <v>167164</v>
      </c>
      <c r="AX37" s="16">
        <v>1741715</v>
      </c>
      <c r="AY37" s="17">
        <v>0</v>
      </c>
      <c r="AZ37" s="17">
        <v>0</v>
      </c>
      <c r="BA37" s="17">
        <v>0</v>
      </c>
      <c r="BB37" s="17">
        <v>0</v>
      </c>
      <c r="BC37" s="17">
        <v>0</v>
      </c>
      <c r="BD37" s="17">
        <v>60547</v>
      </c>
      <c r="BE37" s="12">
        <v>1802262</v>
      </c>
      <c r="BF37" s="16">
        <v>0</v>
      </c>
      <c r="BG37" s="17">
        <v>0</v>
      </c>
      <c r="BH37" s="17">
        <v>0</v>
      </c>
      <c r="BI37" s="17">
        <v>0</v>
      </c>
      <c r="BJ37" s="17">
        <v>0</v>
      </c>
      <c r="BK37" s="17">
        <v>0</v>
      </c>
      <c r="BL37" s="17">
        <v>0</v>
      </c>
      <c r="BM37" s="12">
        <v>0</v>
      </c>
      <c r="BN37" s="16">
        <v>36896</v>
      </c>
      <c r="BO37" s="17">
        <v>0</v>
      </c>
      <c r="BP37" s="17">
        <v>0</v>
      </c>
      <c r="BQ37" s="17">
        <v>0</v>
      </c>
      <c r="BR37" s="17">
        <v>0</v>
      </c>
      <c r="BS37" s="17">
        <v>0</v>
      </c>
      <c r="BT37" s="17">
        <v>245369</v>
      </c>
      <c r="BU37" s="12">
        <v>282265</v>
      </c>
      <c r="BV37" s="16">
        <v>0</v>
      </c>
      <c r="BW37" s="17">
        <v>0</v>
      </c>
      <c r="BX37" s="17">
        <v>0</v>
      </c>
      <c r="BY37" s="17">
        <v>0</v>
      </c>
      <c r="BZ37" s="17">
        <v>0</v>
      </c>
      <c r="CA37" s="17">
        <v>0</v>
      </c>
      <c r="CB37" s="17">
        <v>0</v>
      </c>
      <c r="CC37" s="12">
        <v>0</v>
      </c>
    </row>
    <row r="38" spans="1:81" x14ac:dyDescent="0.25">
      <c r="A38" s="4" t="s">
        <v>29</v>
      </c>
      <c r="B38" s="67">
        <v>426139</v>
      </c>
      <c r="C38" s="53">
        <v>0</v>
      </c>
      <c r="D38" s="53">
        <v>0</v>
      </c>
      <c r="E38" s="53">
        <v>0</v>
      </c>
      <c r="F38" s="53">
        <v>0</v>
      </c>
      <c r="G38" s="53">
        <v>104500</v>
      </c>
      <c r="H38" s="53">
        <v>808065</v>
      </c>
      <c r="I38" s="68">
        <v>1338704</v>
      </c>
      <c r="J38" s="16">
        <v>264862</v>
      </c>
      <c r="K38" s="17">
        <v>0</v>
      </c>
      <c r="L38" s="17">
        <v>0</v>
      </c>
      <c r="M38" s="17">
        <v>0</v>
      </c>
      <c r="N38" s="17">
        <v>0</v>
      </c>
      <c r="O38" s="17">
        <v>91500</v>
      </c>
      <c r="P38" s="17">
        <v>696</v>
      </c>
      <c r="Q38" s="12">
        <v>357058</v>
      </c>
      <c r="R38" s="16">
        <v>141394</v>
      </c>
      <c r="S38" s="17">
        <v>0</v>
      </c>
      <c r="T38" s="17">
        <v>0</v>
      </c>
      <c r="U38" s="17">
        <v>0</v>
      </c>
      <c r="V38" s="17">
        <v>0</v>
      </c>
      <c r="W38" s="17">
        <v>0</v>
      </c>
      <c r="X38" s="17">
        <v>3511</v>
      </c>
      <c r="Y38" s="12">
        <v>144905</v>
      </c>
      <c r="Z38" s="16">
        <v>19883</v>
      </c>
      <c r="AA38" s="17">
        <v>0</v>
      </c>
      <c r="AB38" s="17">
        <v>0</v>
      </c>
      <c r="AC38" s="17">
        <v>0</v>
      </c>
      <c r="AD38" s="17">
        <v>0</v>
      </c>
      <c r="AE38" s="17">
        <v>13000</v>
      </c>
      <c r="AF38" s="17">
        <v>803125</v>
      </c>
      <c r="AG38" s="12">
        <v>836008</v>
      </c>
      <c r="AH38" s="16">
        <v>0</v>
      </c>
      <c r="AI38" s="17">
        <v>0</v>
      </c>
      <c r="AJ38" s="17">
        <v>0</v>
      </c>
      <c r="AK38" s="17">
        <v>0</v>
      </c>
      <c r="AL38" s="17">
        <v>0</v>
      </c>
      <c r="AM38" s="17">
        <v>0</v>
      </c>
      <c r="AN38" s="17">
        <v>0</v>
      </c>
      <c r="AO38" s="12">
        <v>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c r="BF38" s="16">
        <v>0</v>
      </c>
      <c r="BG38" s="17">
        <v>0</v>
      </c>
      <c r="BH38" s="17">
        <v>0</v>
      </c>
      <c r="BI38" s="17">
        <v>0</v>
      </c>
      <c r="BJ38" s="17">
        <v>0</v>
      </c>
      <c r="BK38" s="17">
        <v>0</v>
      </c>
      <c r="BL38" s="17">
        <v>733</v>
      </c>
      <c r="BM38" s="12">
        <v>733</v>
      </c>
      <c r="BN38" s="16">
        <v>0</v>
      </c>
      <c r="BO38" s="17">
        <v>0</v>
      </c>
      <c r="BP38" s="17">
        <v>0</v>
      </c>
      <c r="BQ38" s="17">
        <v>0</v>
      </c>
      <c r="BR38" s="17">
        <v>0</v>
      </c>
      <c r="BS38" s="17">
        <v>0</v>
      </c>
      <c r="BT38" s="17">
        <v>0</v>
      </c>
      <c r="BU38" s="12">
        <v>0</v>
      </c>
      <c r="BV38" s="16">
        <v>0</v>
      </c>
      <c r="BW38" s="17">
        <v>0</v>
      </c>
      <c r="BX38" s="17">
        <v>0</v>
      </c>
      <c r="BY38" s="17">
        <v>0</v>
      </c>
      <c r="BZ38" s="17">
        <v>0</v>
      </c>
      <c r="CA38" s="17">
        <v>0</v>
      </c>
      <c r="CB38" s="17">
        <v>0</v>
      </c>
      <c r="CC38" s="12">
        <v>0</v>
      </c>
    </row>
    <row r="39" spans="1:81" x14ac:dyDescent="0.25">
      <c r="A39" s="4" t="s">
        <v>30</v>
      </c>
      <c r="B39" s="67">
        <v>231590</v>
      </c>
      <c r="C39" s="53">
        <v>0</v>
      </c>
      <c r="D39" s="53">
        <v>44500</v>
      </c>
      <c r="E39" s="53">
        <v>0</v>
      </c>
      <c r="F39" s="53">
        <v>0</v>
      </c>
      <c r="G39" s="53">
        <v>1000</v>
      </c>
      <c r="H39" s="53">
        <v>356105</v>
      </c>
      <c r="I39" s="68">
        <v>633195</v>
      </c>
      <c r="J39" s="16">
        <v>17489</v>
      </c>
      <c r="K39" s="17">
        <v>0</v>
      </c>
      <c r="L39" s="17">
        <v>0</v>
      </c>
      <c r="M39" s="17">
        <v>0</v>
      </c>
      <c r="N39" s="17">
        <v>0</v>
      </c>
      <c r="O39" s="17">
        <v>0</v>
      </c>
      <c r="P39" s="17">
        <v>0</v>
      </c>
      <c r="Q39" s="12">
        <v>17489</v>
      </c>
      <c r="R39" s="16">
        <v>35449</v>
      </c>
      <c r="S39" s="17">
        <v>0</v>
      </c>
      <c r="T39" s="17">
        <v>0</v>
      </c>
      <c r="U39" s="17">
        <v>0</v>
      </c>
      <c r="V39" s="17">
        <v>0</v>
      </c>
      <c r="W39" s="17">
        <v>0</v>
      </c>
      <c r="X39" s="17">
        <v>1418</v>
      </c>
      <c r="Y39" s="12">
        <v>36867</v>
      </c>
      <c r="Z39" s="16">
        <v>93827</v>
      </c>
      <c r="AA39" s="17">
        <v>0</v>
      </c>
      <c r="AB39" s="17">
        <v>22000</v>
      </c>
      <c r="AC39" s="17">
        <v>0</v>
      </c>
      <c r="AD39" s="17">
        <v>0</v>
      </c>
      <c r="AE39" s="17">
        <v>0</v>
      </c>
      <c r="AF39" s="17">
        <v>0</v>
      </c>
      <c r="AG39" s="12">
        <v>115827</v>
      </c>
      <c r="AH39" s="16">
        <v>0</v>
      </c>
      <c r="AI39" s="17">
        <v>0</v>
      </c>
      <c r="AJ39" s="17">
        <v>0</v>
      </c>
      <c r="AK39" s="17">
        <v>0</v>
      </c>
      <c r="AL39" s="17">
        <v>0</v>
      </c>
      <c r="AM39" s="17">
        <v>0</v>
      </c>
      <c r="AN39" s="17">
        <v>0</v>
      </c>
      <c r="AO39" s="12">
        <v>0</v>
      </c>
      <c r="AP39" s="16">
        <v>11790</v>
      </c>
      <c r="AQ39" s="17">
        <v>0</v>
      </c>
      <c r="AR39" s="17">
        <v>0</v>
      </c>
      <c r="AS39" s="17">
        <v>0</v>
      </c>
      <c r="AT39" s="17">
        <v>0</v>
      </c>
      <c r="AU39" s="17">
        <v>0</v>
      </c>
      <c r="AV39" s="17">
        <v>0</v>
      </c>
      <c r="AW39" s="12">
        <v>11790</v>
      </c>
      <c r="AX39" s="16">
        <v>5328</v>
      </c>
      <c r="AY39" s="17">
        <v>0</v>
      </c>
      <c r="AZ39" s="17">
        <v>0</v>
      </c>
      <c r="BA39" s="17">
        <v>0</v>
      </c>
      <c r="BB39" s="17">
        <v>0</v>
      </c>
      <c r="BC39" s="17">
        <v>0</v>
      </c>
      <c r="BD39" s="17">
        <v>0</v>
      </c>
      <c r="BE39" s="12">
        <v>5328</v>
      </c>
      <c r="BF39" s="16">
        <v>0</v>
      </c>
      <c r="BG39" s="17">
        <v>0</v>
      </c>
      <c r="BH39" s="17">
        <v>0</v>
      </c>
      <c r="BI39" s="17">
        <v>0</v>
      </c>
      <c r="BJ39" s="17">
        <v>0</v>
      </c>
      <c r="BK39" s="17">
        <v>0</v>
      </c>
      <c r="BL39" s="17">
        <v>318533</v>
      </c>
      <c r="BM39" s="12">
        <v>318533</v>
      </c>
      <c r="BN39" s="16">
        <v>0</v>
      </c>
      <c r="BO39" s="17">
        <v>0</v>
      </c>
      <c r="BP39" s="17">
        <v>0</v>
      </c>
      <c r="BQ39" s="17">
        <v>0</v>
      </c>
      <c r="BR39" s="17">
        <v>0</v>
      </c>
      <c r="BS39" s="17">
        <v>0</v>
      </c>
      <c r="BT39" s="17">
        <v>0</v>
      </c>
      <c r="BU39" s="12">
        <v>0</v>
      </c>
      <c r="BV39" s="16">
        <v>67707</v>
      </c>
      <c r="BW39" s="17">
        <v>0</v>
      </c>
      <c r="BX39" s="17">
        <v>22500</v>
      </c>
      <c r="BY39" s="17">
        <v>0</v>
      </c>
      <c r="BZ39" s="17">
        <v>0</v>
      </c>
      <c r="CA39" s="17">
        <v>1000</v>
      </c>
      <c r="CB39" s="17">
        <v>36154</v>
      </c>
      <c r="CC39" s="12">
        <v>127361</v>
      </c>
    </row>
    <row r="40" spans="1:81" x14ac:dyDescent="0.25">
      <c r="A40" s="4" t="s">
        <v>31</v>
      </c>
      <c r="B40" s="67">
        <v>1638394</v>
      </c>
      <c r="C40" s="53">
        <v>0</v>
      </c>
      <c r="D40" s="53">
        <v>95964</v>
      </c>
      <c r="E40" s="53">
        <v>0</v>
      </c>
      <c r="F40" s="53">
        <v>0</v>
      </c>
      <c r="G40" s="53">
        <v>2804798</v>
      </c>
      <c r="H40" s="53">
        <v>3997742</v>
      </c>
      <c r="I40" s="68">
        <v>8536898</v>
      </c>
      <c r="J40" s="16">
        <v>1104423</v>
      </c>
      <c r="K40" s="17">
        <v>0</v>
      </c>
      <c r="L40" s="17">
        <v>5964</v>
      </c>
      <c r="M40" s="17">
        <v>0</v>
      </c>
      <c r="N40" s="17">
        <v>0</v>
      </c>
      <c r="O40" s="17">
        <v>2804798</v>
      </c>
      <c r="P40" s="17">
        <v>0</v>
      </c>
      <c r="Q40" s="12">
        <v>3915185</v>
      </c>
      <c r="R40" s="16">
        <v>250281</v>
      </c>
      <c r="S40" s="17">
        <v>0</v>
      </c>
      <c r="T40" s="17">
        <v>0</v>
      </c>
      <c r="U40" s="17">
        <v>0</v>
      </c>
      <c r="V40" s="17">
        <v>0</v>
      </c>
      <c r="W40" s="17">
        <v>0</v>
      </c>
      <c r="X40" s="17">
        <v>0</v>
      </c>
      <c r="Y40" s="12">
        <v>250281</v>
      </c>
      <c r="Z40" s="16">
        <v>830</v>
      </c>
      <c r="AA40" s="17">
        <v>0</v>
      </c>
      <c r="AB40" s="17">
        <v>0</v>
      </c>
      <c r="AC40" s="17">
        <v>0</v>
      </c>
      <c r="AD40" s="17">
        <v>0</v>
      </c>
      <c r="AE40" s="17">
        <v>0</v>
      </c>
      <c r="AF40" s="17">
        <v>0</v>
      </c>
      <c r="AG40" s="12">
        <v>830</v>
      </c>
      <c r="AH40" s="16">
        <v>0</v>
      </c>
      <c r="AI40" s="17">
        <v>0</v>
      </c>
      <c r="AJ40" s="17">
        <v>90000</v>
      </c>
      <c r="AK40" s="17">
        <v>0</v>
      </c>
      <c r="AL40" s="17">
        <v>0</v>
      </c>
      <c r="AM40" s="17">
        <v>0</v>
      </c>
      <c r="AN40" s="17">
        <v>0</v>
      </c>
      <c r="AO40" s="12">
        <v>90000</v>
      </c>
      <c r="AP40" s="16">
        <v>0</v>
      </c>
      <c r="AQ40" s="17">
        <v>0</v>
      </c>
      <c r="AR40" s="17">
        <v>0</v>
      </c>
      <c r="AS40" s="17">
        <v>0</v>
      </c>
      <c r="AT40" s="17">
        <v>0</v>
      </c>
      <c r="AU40" s="17">
        <v>0</v>
      </c>
      <c r="AV40" s="17">
        <v>0</v>
      </c>
      <c r="AW40" s="12">
        <v>0</v>
      </c>
      <c r="AX40" s="16">
        <v>0</v>
      </c>
      <c r="AY40" s="17">
        <v>0</v>
      </c>
      <c r="AZ40" s="17">
        <v>0</v>
      </c>
      <c r="BA40" s="17">
        <v>0</v>
      </c>
      <c r="BB40" s="17">
        <v>0</v>
      </c>
      <c r="BC40" s="17">
        <v>0</v>
      </c>
      <c r="BD40" s="17">
        <v>0</v>
      </c>
      <c r="BE40" s="12">
        <v>0</v>
      </c>
      <c r="BF40" s="16">
        <v>0</v>
      </c>
      <c r="BG40" s="17">
        <v>0</v>
      </c>
      <c r="BH40" s="17">
        <v>0</v>
      </c>
      <c r="BI40" s="17">
        <v>0</v>
      </c>
      <c r="BJ40" s="17">
        <v>0</v>
      </c>
      <c r="BK40" s="17">
        <v>0</v>
      </c>
      <c r="BL40" s="17">
        <v>0</v>
      </c>
      <c r="BM40" s="12">
        <v>0</v>
      </c>
      <c r="BN40" s="16">
        <v>94745</v>
      </c>
      <c r="BO40" s="17">
        <v>0</v>
      </c>
      <c r="BP40" s="17">
        <v>0</v>
      </c>
      <c r="BQ40" s="17">
        <v>0</v>
      </c>
      <c r="BR40" s="17">
        <v>0</v>
      </c>
      <c r="BS40" s="17">
        <v>0</v>
      </c>
      <c r="BT40" s="17">
        <v>2319274</v>
      </c>
      <c r="BU40" s="12">
        <v>2414019</v>
      </c>
      <c r="BV40" s="16">
        <v>188115</v>
      </c>
      <c r="BW40" s="17">
        <v>0</v>
      </c>
      <c r="BX40" s="17">
        <v>0</v>
      </c>
      <c r="BY40" s="17">
        <v>0</v>
      </c>
      <c r="BZ40" s="17">
        <v>0</v>
      </c>
      <c r="CA40" s="17">
        <v>0</v>
      </c>
      <c r="CB40" s="17">
        <v>1678468</v>
      </c>
      <c r="CC40" s="12">
        <v>1866583</v>
      </c>
    </row>
    <row r="41" spans="1:81" x14ac:dyDescent="0.25">
      <c r="A41" s="4" t="s">
        <v>32</v>
      </c>
      <c r="B41" s="67">
        <v>1061010</v>
      </c>
      <c r="C41" s="53">
        <v>0</v>
      </c>
      <c r="D41" s="53">
        <v>36863</v>
      </c>
      <c r="E41" s="53">
        <v>0</v>
      </c>
      <c r="F41" s="53">
        <v>0</v>
      </c>
      <c r="G41" s="53">
        <v>46000</v>
      </c>
      <c r="H41" s="53">
        <v>367806</v>
      </c>
      <c r="I41" s="68">
        <v>1511679</v>
      </c>
      <c r="J41" s="16">
        <v>278643</v>
      </c>
      <c r="K41" s="17">
        <v>0</v>
      </c>
      <c r="L41" s="17">
        <v>5000</v>
      </c>
      <c r="M41" s="17">
        <v>0</v>
      </c>
      <c r="N41" s="17">
        <v>0</v>
      </c>
      <c r="O41" s="17">
        <v>20000</v>
      </c>
      <c r="P41" s="17">
        <v>0</v>
      </c>
      <c r="Q41" s="12">
        <v>303643</v>
      </c>
      <c r="R41" s="16">
        <v>197950</v>
      </c>
      <c r="S41" s="17">
        <v>0</v>
      </c>
      <c r="T41" s="17">
        <v>0</v>
      </c>
      <c r="U41" s="17">
        <v>0</v>
      </c>
      <c r="V41" s="17">
        <v>0</v>
      </c>
      <c r="W41" s="17">
        <v>0</v>
      </c>
      <c r="X41" s="17">
        <v>0</v>
      </c>
      <c r="Y41" s="12">
        <v>197950</v>
      </c>
      <c r="Z41" s="16">
        <v>0</v>
      </c>
      <c r="AA41" s="17">
        <v>0</v>
      </c>
      <c r="AB41" s="17">
        <v>24100</v>
      </c>
      <c r="AC41" s="17">
        <v>0</v>
      </c>
      <c r="AD41" s="17">
        <v>0</v>
      </c>
      <c r="AE41" s="17">
        <v>26000</v>
      </c>
      <c r="AF41" s="17">
        <v>96569</v>
      </c>
      <c r="AG41" s="12">
        <v>146669</v>
      </c>
      <c r="AH41" s="16">
        <v>0</v>
      </c>
      <c r="AI41" s="17">
        <v>0</v>
      </c>
      <c r="AJ41" s="17">
        <v>0</v>
      </c>
      <c r="AK41" s="17">
        <v>0</v>
      </c>
      <c r="AL41" s="17">
        <v>0</v>
      </c>
      <c r="AM41" s="17">
        <v>0</v>
      </c>
      <c r="AN41" s="17">
        <v>2550</v>
      </c>
      <c r="AO41" s="12">
        <v>2550</v>
      </c>
      <c r="AP41" s="16">
        <v>34449</v>
      </c>
      <c r="AQ41" s="17">
        <v>0</v>
      </c>
      <c r="AR41" s="17">
        <v>7763</v>
      </c>
      <c r="AS41" s="17">
        <v>0</v>
      </c>
      <c r="AT41" s="17">
        <v>0</v>
      </c>
      <c r="AU41" s="17">
        <v>0</v>
      </c>
      <c r="AV41" s="17">
        <v>0</v>
      </c>
      <c r="AW41" s="12">
        <v>42212</v>
      </c>
      <c r="AX41" s="16">
        <v>461618</v>
      </c>
      <c r="AY41" s="17">
        <v>0</v>
      </c>
      <c r="AZ41" s="17">
        <v>0</v>
      </c>
      <c r="BA41" s="17">
        <v>0</v>
      </c>
      <c r="BB41" s="17">
        <v>0</v>
      </c>
      <c r="BC41" s="17">
        <v>0</v>
      </c>
      <c r="BD41" s="17">
        <v>0</v>
      </c>
      <c r="BE41" s="12">
        <v>461618</v>
      </c>
      <c r="BF41" s="16">
        <v>0</v>
      </c>
      <c r="BG41" s="17">
        <v>0</v>
      </c>
      <c r="BH41" s="17">
        <v>0</v>
      </c>
      <c r="BI41" s="17">
        <v>0</v>
      </c>
      <c r="BJ41" s="17">
        <v>0</v>
      </c>
      <c r="BK41" s="17">
        <v>0</v>
      </c>
      <c r="BL41" s="17">
        <v>28861</v>
      </c>
      <c r="BM41" s="12">
        <v>28861</v>
      </c>
      <c r="BN41" s="16">
        <v>88350</v>
      </c>
      <c r="BO41" s="17">
        <v>0</v>
      </c>
      <c r="BP41" s="17">
        <v>0</v>
      </c>
      <c r="BQ41" s="17">
        <v>0</v>
      </c>
      <c r="BR41" s="17">
        <v>0</v>
      </c>
      <c r="BS41" s="17">
        <v>0</v>
      </c>
      <c r="BT41" s="17">
        <v>239826</v>
      </c>
      <c r="BU41" s="12">
        <v>328176</v>
      </c>
      <c r="BV41" s="16">
        <v>0</v>
      </c>
      <c r="BW41" s="17">
        <v>0</v>
      </c>
      <c r="BX41" s="17">
        <v>0</v>
      </c>
      <c r="BY41" s="17">
        <v>0</v>
      </c>
      <c r="BZ41" s="17">
        <v>0</v>
      </c>
      <c r="CA41" s="17">
        <v>0</v>
      </c>
      <c r="CB41" s="17">
        <v>0</v>
      </c>
      <c r="CC41" s="12">
        <v>0</v>
      </c>
    </row>
    <row r="42" spans="1:81" x14ac:dyDescent="0.25">
      <c r="A42" s="4" t="s">
        <v>33</v>
      </c>
      <c r="B42" s="67">
        <v>8723094.879999999</v>
      </c>
      <c r="C42" s="53">
        <v>63700</v>
      </c>
      <c r="D42" s="53">
        <v>0</v>
      </c>
      <c r="E42" s="53">
        <v>0</v>
      </c>
      <c r="F42" s="53">
        <v>0</v>
      </c>
      <c r="G42" s="53">
        <v>22332719.610000003</v>
      </c>
      <c r="H42" s="53">
        <v>1358091.96</v>
      </c>
      <c r="I42" s="68">
        <v>32477606.450000003</v>
      </c>
      <c r="J42" s="16">
        <v>5015105.96</v>
      </c>
      <c r="K42" s="17">
        <v>63700</v>
      </c>
      <c r="L42" s="17">
        <v>0</v>
      </c>
      <c r="M42" s="17">
        <v>0</v>
      </c>
      <c r="N42" s="17">
        <v>0</v>
      </c>
      <c r="O42" s="17">
        <v>18489914.260000002</v>
      </c>
      <c r="P42" s="17">
        <v>0</v>
      </c>
      <c r="Q42" s="12">
        <v>23568720.220000003</v>
      </c>
      <c r="R42" s="16">
        <v>3298682.89</v>
      </c>
      <c r="S42" s="17">
        <v>0</v>
      </c>
      <c r="T42" s="17">
        <v>0</v>
      </c>
      <c r="U42" s="17">
        <v>0</v>
      </c>
      <c r="V42" s="17">
        <v>0</v>
      </c>
      <c r="W42" s="17">
        <v>0</v>
      </c>
      <c r="X42" s="17">
        <v>0</v>
      </c>
      <c r="Y42" s="12">
        <v>3298682.89</v>
      </c>
      <c r="Z42" s="16">
        <v>4099.82</v>
      </c>
      <c r="AA42" s="17">
        <v>0</v>
      </c>
      <c r="AB42" s="17">
        <v>0</v>
      </c>
      <c r="AC42" s="17">
        <v>0</v>
      </c>
      <c r="AD42" s="17">
        <v>0</v>
      </c>
      <c r="AE42" s="17">
        <v>0</v>
      </c>
      <c r="AF42" s="17">
        <v>0</v>
      </c>
      <c r="AG42" s="12">
        <v>4099.82</v>
      </c>
      <c r="AH42" s="16">
        <v>255833.76</v>
      </c>
      <c r="AI42" s="17">
        <v>0</v>
      </c>
      <c r="AJ42" s="17">
        <v>0</v>
      </c>
      <c r="AK42" s="17">
        <v>0</v>
      </c>
      <c r="AL42" s="17">
        <v>0</v>
      </c>
      <c r="AM42" s="17">
        <v>3839623.5300000003</v>
      </c>
      <c r="AN42" s="17">
        <v>0</v>
      </c>
      <c r="AO42" s="12">
        <v>4095457.29</v>
      </c>
      <c r="AP42" s="16">
        <v>0</v>
      </c>
      <c r="AQ42" s="17">
        <v>0</v>
      </c>
      <c r="AR42" s="17">
        <v>0</v>
      </c>
      <c r="AS42" s="17">
        <v>0</v>
      </c>
      <c r="AT42" s="17">
        <v>0</v>
      </c>
      <c r="AU42" s="17">
        <v>0</v>
      </c>
      <c r="AV42" s="17">
        <v>0</v>
      </c>
      <c r="AW42" s="12">
        <v>0</v>
      </c>
      <c r="AX42" s="16">
        <v>0</v>
      </c>
      <c r="AY42" s="17">
        <v>0</v>
      </c>
      <c r="AZ42" s="17">
        <v>0</v>
      </c>
      <c r="BA42" s="17">
        <v>0</v>
      </c>
      <c r="BB42" s="17">
        <v>0</v>
      </c>
      <c r="BC42" s="17">
        <v>0</v>
      </c>
      <c r="BD42" s="17">
        <v>0</v>
      </c>
      <c r="BE42" s="12">
        <v>0</v>
      </c>
      <c r="BF42" s="16">
        <v>0</v>
      </c>
      <c r="BG42" s="17">
        <v>0</v>
      </c>
      <c r="BH42" s="17">
        <v>0</v>
      </c>
      <c r="BI42" s="17">
        <v>0</v>
      </c>
      <c r="BJ42" s="17">
        <v>0</v>
      </c>
      <c r="BK42" s="17">
        <v>0</v>
      </c>
      <c r="BL42" s="17">
        <v>0</v>
      </c>
      <c r="BM42" s="12">
        <v>0</v>
      </c>
      <c r="BN42" s="16">
        <v>103232.45</v>
      </c>
      <c r="BO42" s="17">
        <v>0</v>
      </c>
      <c r="BP42" s="17">
        <v>0</v>
      </c>
      <c r="BQ42" s="17">
        <v>0</v>
      </c>
      <c r="BR42" s="17">
        <v>0</v>
      </c>
      <c r="BS42" s="17">
        <v>0</v>
      </c>
      <c r="BT42" s="17">
        <v>1358091.96</v>
      </c>
      <c r="BU42" s="12">
        <v>1461324.41</v>
      </c>
      <c r="BV42" s="16">
        <v>46140</v>
      </c>
      <c r="BW42" s="17">
        <v>0</v>
      </c>
      <c r="BX42" s="17">
        <v>0</v>
      </c>
      <c r="BY42" s="17">
        <v>0</v>
      </c>
      <c r="BZ42" s="17">
        <v>0</v>
      </c>
      <c r="CA42" s="17">
        <v>3181.82</v>
      </c>
      <c r="CB42" s="17">
        <v>0</v>
      </c>
      <c r="CC42" s="12">
        <v>49321.82</v>
      </c>
    </row>
    <row r="43" spans="1:81" x14ac:dyDescent="0.25">
      <c r="A43" s="4" t="s">
        <v>34</v>
      </c>
      <c r="B43" s="67">
        <v>2471790</v>
      </c>
      <c r="C43" s="53">
        <v>39379</v>
      </c>
      <c r="D43" s="53">
        <v>723300</v>
      </c>
      <c r="E43" s="53">
        <v>0</v>
      </c>
      <c r="F43" s="53">
        <v>0</v>
      </c>
      <c r="G43" s="53">
        <v>43598</v>
      </c>
      <c r="H43" s="53">
        <v>561603</v>
      </c>
      <c r="I43" s="68">
        <v>3839670</v>
      </c>
      <c r="J43" s="16">
        <v>118322</v>
      </c>
      <c r="K43" s="17">
        <v>39379</v>
      </c>
      <c r="L43" s="17">
        <v>82900</v>
      </c>
      <c r="M43" s="17">
        <v>0</v>
      </c>
      <c r="N43" s="17">
        <v>0</v>
      </c>
      <c r="O43" s="17">
        <v>0</v>
      </c>
      <c r="P43" s="17">
        <v>6717</v>
      </c>
      <c r="Q43" s="12">
        <v>247318</v>
      </c>
      <c r="R43" s="16">
        <v>226217</v>
      </c>
      <c r="S43" s="17">
        <v>0</v>
      </c>
      <c r="T43" s="17">
        <v>0</v>
      </c>
      <c r="U43" s="17">
        <v>0</v>
      </c>
      <c r="V43" s="17">
        <v>0</v>
      </c>
      <c r="W43" s="17">
        <v>0</v>
      </c>
      <c r="X43" s="17">
        <v>120516</v>
      </c>
      <c r="Y43" s="12">
        <v>346733</v>
      </c>
      <c r="Z43" s="16">
        <v>24638</v>
      </c>
      <c r="AA43" s="17">
        <v>0</v>
      </c>
      <c r="AB43" s="17">
        <v>3800</v>
      </c>
      <c r="AC43" s="17">
        <v>0</v>
      </c>
      <c r="AD43" s="17">
        <v>0</v>
      </c>
      <c r="AE43" s="17">
        <v>151</v>
      </c>
      <c r="AF43" s="17">
        <v>150022</v>
      </c>
      <c r="AG43" s="12">
        <v>178611</v>
      </c>
      <c r="AH43" s="16">
        <v>18120</v>
      </c>
      <c r="AI43" s="17">
        <v>0</v>
      </c>
      <c r="AJ43" s="17">
        <v>0</v>
      </c>
      <c r="AK43" s="17">
        <v>0</v>
      </c>
      <c r="AL43" s="17">
        <v>0</v>
      </c>
      <c r="AM43" s="17">
        <v>0</v>
      </c>
      <c r="AN43" s="17">
        <v>0</v>
      </c>
      <c r="AO43" s="12">
        <v>18120</v>
      </c>
      <c r="AP43" s="16">
        <v>0</v>
      </c>
      <c r="AQ43" s="17">
        <v>0</v>
      </c>
      <c r="AR43" s="17">
        <v>0</v>
      </c>
      <c r="AS43" s="17">
        <v>0</v>
      </c>
      <c r="AT43" s="17">
        <v>0</v>
      </c>
      <c r="AU43" s="17">
        <v>0</v>
      </c>
      <c r="AV43" s="17">
        <v>0</v>
      </c>
      <c r="AW43" s="12">
        <v>0</v>
      </c>
      <c r="AX43" s="16">
        <v>0</v>
      </c>
      <c r="AY43" s="17">
        <v>0</v>
      </c>
      <c r="AZ43" s="17">
        <v>0</v>
      </c>
      <c r="BA43" s="17">
        <v>0</v>
      </c>
      <c r="BB43" s="17">
        <v>0</v>
      </c>
      <c r="BC43" s="17">
        <v>0</v>
      </c>
      <c r="BD43" s="17">
        <v>0</v>
      </c>
      <c r="BE43" s="12">
        <v>0</v>
      </c>
      <c r="BF43" s="16">
        <v>0</v>
      </c>
      <c r="BG43" s="17">
        <v>0</v>
      </c>
      <c r="BH43" s="17">
        <v>0</v>
      </c>
      <c r="BI43" s="17">
        <v>0</v>
      </c>
      <c r="BJ43" s="17">
        <v>0</v>
      </c>
      <c r="BK43" s="17">
        <v>0</v>
      </c>
      <c r="BL43" s="17">
        <v>282691</v>
      </c>
      <c r="BM43" s="12">
        <v>282691</v>
      </c>
      <c r="BN43" s="16">
        <v>2084493</v>
      </c>
      <c r="BO43" s="17">
        <v>0</v>
      </c>
      <c r="BP43" s="17">
        <v>0</v>
      </c>
      <c r="BQ43" s="17">
        <v>0</v>
      </c>
      <c r="BR43" s="17">
        <v>0</v>
      </c>
      <c r="BS43" s="17">
        <v>13447</v>
      </c>
      <c r="BT43" s="17">
        <v>0</v>
      </c>
      <c r="BU43" s="12">
        <v>2097940</v>
      </c>
      <c r="BV43" s="16">
        <v>0</v>
      </c>
      <c r="BW43" s="17">
        <v>0</v>
      </c>
      <c r="BX43" s="17">
        <v>636600</v>
      </c>
      <c r="BY43" s="17">
        <v>0</v>
      </c>
      <c r="BZ43" s="17">
        <v>0</v>
      </c>
      <c r="CA43" s="17">
        <v>30000</v>
      </c>
      <c r="CB43" s="17">
        <v>1657</v>
      </c>
      <c r="CC43" s="12">
        <v>668257</v>
      </c>
    </row>
    <row r="44" spans="1:81" x14ac:dyDescent="0.25">
      <c r="A44" s="4" t="s">
        <v>35</v>
      </c>
      <c r="B44" s="67">
        <v>5483519</v>
      </c>
      <c r="C44" s="53">
        <v>161690</v>
      </c>
      <c r="D44" s="53">
        <v>0</v>
      </c>
      <c r="E44" s="53">
        <v>0</v>
      </c>
      <c r="F44" s="53">
        <v>0</v>
      </c>
      <c r="G44" s="53">
        <v>0</v>
      </c>
      <c r="H44" s="53">
        <v>0</v>
      </c>
      <c r="I44" s="68">
        <v>5645209</v>
      </c>
      <c r="J44" s="16">
        <v>132899</v>
      </c>
      <c r="K44" s="17">
        <v>161690</v>
      </c>
      <c r="L44" s="17">
        <v>0</v>
      </c>
      <c r="M44" s="17">
        <v>0</v>
      </c>
      <c r="N44" s="17">
        <v>0</v>
      </c>
      <c r="O44" s="17">
        <v>0</v>
      </c>
      <c r="P44" s="17">
        <v>0</v>
      </c>
      <c r="Q44" s="12">
        <v>294589</v>
      </c>
      <c r="R44" s="16">
        <v>1688024</v>
      </c>
      <c r="S44" s="17">
        <v>0</v>
      </c>
      <c r="T44" s="17">
        <v>0</v>
      </c>
      <c r="U44" s="17">
        <v>0</v>
      </c>
      <c r="V44" s="17">
        <v>0</v>
      </c>
      <c r="W44" s="17">
        <v>0</v>
      </c>
      <c r="X44" s="17">
        <v>0</v>
      </c>
      <c r="Y44" s="12">
        <v>1688024</v>
      </c>
      <c r="Z44" s="16">
        <v>0</v>
      </c>
      <c r="AA44" s="17">
        <v>0</v>
      </c>
      <c r="AB44" s="17">
        <v>0</v>
      </c>
      <c r="AC44" s="17">
        <v>0</v>
      </c>
      <c r="AD44" s="17">
        <v>0</v>
      </c>
      <c r="AE44" s="17">
        <v>0</v>
      </c>
      <c r="AF44" s="17">
        <v>0</v>
      </c>
      <c r="AG44" s="12">
        <v>0</v>
      </c>
      <c r="AH44" s="16">
        <v>0</v>
      </c>
      <c r="AI44" s="17">
        <v>0</v>
      </c>
      <c r="AJ44" s="17">
        <v>0</v>
      </c>
      <c r="AK44" s="17">
        <v>0</v>
      </c>
      <c r="AL44" s="17">
        <v>0</v>
      </c>
      <c r="AM44" s="17">
        <v>0</v>
      </c>
      <c r="AN44" s="17">
        <v>0</v>
      </c>
      <c r="AO44" s="12">
        <v>0</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c r="BF44" s="16">
        <v>0</v>
      </c>
      <c r="BG44" s="17">
        <v>0</v>
      </c>
      <c r="BH44" s="17">
        <v>0</v>
      </c>
      <c r="BI44" s="17">
        <v>0</v>
      </c>
      <c r="BJ44" s="17">
        <v>0</v>
      </c>
      <c r="BK44" s="17">
        <v>0</v>
      </c>
      <c r="BL44" s="17">
        <v>0</v>
      </c>
      <c r="BM44" s="12">
        <v>0</v>
      </c>
      <c r="BN44" s="16">
        <v>3316974</v>
      </c>
      <c r="BO44" s="17">
        <v>0</v>
      </c>
      <c r="BP44" s="17">
        <v>0</v>
      </c>
      <c r="BQ44" s="17">
        <v>0</v>
      </c>
      <c r="BR44" s="17">
        <v>0</v>
      </c>
      <c r="BS44" s="17">
        <v>0</v>
      </c>
      <c r="BT44" s="17">
        <v>0</v>
      </c>
      <c r="BU44" s="12">
        <v>3316974</v>
      </c>
      <c r="BV44" s="16">
        <v>345622</v>
      </c>
      <c r="BW44" s="17">
        <v>0</v>
      </c>
      <c r="BX44" s="17">
        <v>0</v>
      </c>
      <c r="BY44" s="17">
        <v>0</v>
      </c>
      <c r="BZ44" s="17">
        <v>0</v>
      </c>
      <c r="CA44" s="17">
        <v>0</v>
      </c>
      <c r="CB44" s="17">
        <v>0</v>
      </c>
      <c r="CC44" s="12">
        <v>345622</v>
      </c>
    </row>
    <row r="45" spans="1:81" x14ac:dyDescent="0.25">
      <c r="A45" s="4" t="s">
        <v>36</v>
      </c>
      <c r="B45" s="67">
        <v>1703603</v>
      </c>
      <c r="C45" s="53">
        <v>0</v>
      </c>
      <c r="D45" s="53">
        <v>0</v>
      </c>
      <c r="E45" s="53">
        <v>0</v>
      </c>
      <c r="F45" s="53">
        <v>70000</v>
      </c>
      <c r="G45" s="53">
        <v>4260925</v>
      </c>
      <c r="H45" s="53">
        <v>0</v>
      </c>
      <c r="I45" s="68">
        <v>6034528</v>
      </c>
      <c r="J45" s="16">
        <v>1163326</v>
      </c>
      <c r="K45" s="17">
        <v>0</v>
      </c>
      <c r="L45" s="17">
        <v>0</v>
      </c>
      <c r="M45" s="17">
        <v>0</v>
      </c>
      <c r="N45" s="17">
        <v>0</v>
      </c>
      <c r="O45" s="17">
        <v>4146925</v>
      </c>
      <c r="P45" s="17">
        <v>0</v>
      </c>
      <c r="Q45" s="12">
        <v>5310251</v>
      </c>
      <c r="R45" s="16">
        <v>540277</v>
      </c>
      <c r="S45" s="17">
        <v>0</v>
      </c>
      <c r="T45" s="17">
        <v>0</v>
      </c>
      <c r="U45" s="17">
        <v>0</v>
      </c>
      <c r="V45" s="17">
        <v>0</v>
      </c>
      <c r="W45" s="17">
        <v>0</v>
      </c>
      <c r="X45" s="17">
        <v>0</v>
      </c>
      <c r="Y45" s="12">
        <v>540277</v>
      </c>
      <c r="Z45" s="16">
        <v>0</v>
      </c>
      <c r="AA45" s="17">
        <v>0</v>
      </c>
      <c r="AB45" s="17">
        <v>0</v>
      </c>
      <c r="AC45" s="17">
        <v>0</v>
      </c>
      <c r="AD45" s="17">
        <v>0</v>
      </c>
      <c r="AE45" s="17">
        <v>0</v>
      </c>
      <c r="AF45" s="17">
        <v>0</v>
      </c>
      <c r="AG45" s="12">
        <v>0</v>
      </c>
      <c r="AH45" s="16">
        <v>0</v>
      </c>
      <c r="AI45" s="17">
        <v>0</v>
      </c>
      <c r="AJ45" s="17">
        <v>0</v>
      </c>
      <c r="AK45" s="17">
        <v>0</v>
      </c>
      <c r="AL45" s="17">
        <v>70000</v>
      </c>
      <c r="AM45" s="17">
        <v>96500</v>
      </c>
      <c r="AN45" s="17">
        <v>0</v>
      </c>
      <c r="AO45" s="12">
        <v>166500</v>
      </c>
      <c r="AP45" s="16">
        <v>0</v>
      </c>
      <c r="AQ45" s="17">
        <v>0</v>
      </c>
      <c r="AR45" s="17">
        <v>0</v>
      </c>
      <c r="AS45" s="17">
        <v>0</v>
      </c>
      <c r="AT45" s="17">
        <v>0</v>
      </c>
      <c r="AU45" s="17">
        <v>0</v>
      </c>
      <c r="AV45" s="17">
        <v>0</v>
      </c>
      <c r="AW45" s="12">
        <v>0</v>
      </c>
      <c r="AX45" s="16">
        <v>0</v>
      </c>
      <c r="AY45" s="17">
        <v>0</v>
      </c>
      <c r="AZ45" s="17">
        <v>0</v>
      </c>
      <c r="BA45" s="17">
        <v>0</v>
      </c>
      <c r="BB45" s="17">
        <v>0</v>
      </c>
      <c r="BC45" s="17">
        <v>0</v>
      </c>
      <c r="BD45" s="17">
        <v>0</v>
      </c>
      <c r="BE45" s="12">
        <v>0</v>
      </c>
      <c r="BF45" s="16">
        <v>0</v>
      </c>
      <c r="BG45" s="17">
        <v>0</v>
      </c>
      <c r="BH45" s="17">
        <v>0</v>
      </c>
      <c r="BI45" s="17">
        <v>0</v>
      </c>
      <c r="BJ45" s="17">
        <v>0</v>
      </c>
      <c r="BK45" s="17">
        <v>17500</v>
      </c>
      <c r="BL45" s="17">
        <v>0</v>
      </c>
      <c r="BM45" s="12">
        <v>17500</v>
      </c>
      <c r="BN45" s="16">
        <v>0</v>
      </c>
      <c r="BO45" s="17">
        <v>0</v>
      </c>
      <c r="BP45" s="17">
        <v>0</v>
      </c>
      <c r="BQ45" s="17">
        <v>0</v>
      </c>
      <c r="BR45" s="17">
        <v>0</v>
      </c>
      <c r="BS45" s="17">
        <v>0</v>
      </c>
      <c r="BT45" s="17">
        <v>0</v>
      </c>
      <c r="BU45" s="12">
        <v>0</v>
      </c>
      <c r="BV45" s="16">
        <v>0</v>
      </c>
      <c r="BW45" s="17">
        <v>0</v>
      </c>
      <c r="BX45" s="17">
        <v>0</v>
      </c>
      <c r="BY45" s="17">
        <v>0</v>
      </c>
      <c r="BZ45" s="17">
        <v>0</v>
      </c>
      <c r="CA45" s="17">
        <v>0</v>
      </c>
      <c r="CB45" s="17">
        <v>0</v>
      </c>
      <c r="CC45" s="12">
        <v>0</v>
      </c>
    </row>
    <row r="46" spans="1:81" x14ac:dyDescent="0.25">
      <c r="A46" s="4" t="s">
        <v>37</v>
      </c>
      <c r="B46" s="67">
        <v>747221.41</v>
      </c>
      <c r="C46" s="53">
        <v>450000</v>
      </c>
      <c r="D46" s="53">
        <v>0</v>
      </c>
      <c r="E46" s="53">
        <v>301340.89</v>
      </c>
      <c r="F46" s="53">
        <v>0</v>
      </c>
      <c r="G46" s="53">
        <v>496111.72</v>
      </c>
      <c r="H46" s="53">
        <v>745297.83</v>
      </c>
      <c r="I46" s="68">
        <v>2739971.85</v>
      </c>
      <c r="J46" s="16">
        <v>520062.27</v>
      </c>
      <c r="K46" s="17">
        <v>558000</v>
      </c>
      <c r="L46" s="17">
        <v>0</v>
      </c>
      <c r="M46" s="17">
        <v>0</v>
      </c>
      <c r="N46" s="17">
        <v>0</v>
      </c>
      <c r="O46" s="17">
        <v>496111.72</v>
      </c>
      <c r="P46" s="17">
        <v>39134.78</v>
      </c>
      <c r="Q46" s="12">
        <v>1613308.77</v>
      </c>
      <c r="R46" s="16">
        <v>150268.6</v>
      </c>
      <c r="S46" s="17">
        <v>0</v>
      </c>
      <c r="T46" s="17">
        <v>0</v>
      </c>
      <c r="U46" s="17">
        <v>0</v>
      </c>
      <c r="V46" s="17">
        <v>0</v>
      </c>
      <c r="W46" s="17">
        <v>0</v>
      </c>
      <c r="X46" s="17">
        <v>0</v>
      </c>
      <c r="Y46" s="12">
        <v>150268.6</v>
      </c>
      <c r="Z46" s="16">
        <v>48271.18</v>
      </c>
      <c r="AA46" s="17">
        <v>0</v>
      </c>
      <c r="AB46" s="17">
        <v>0</v>
      </c>
      <c r="AC46" s="17">
        <v>0</v>
      </c>
      <c r="AD46" s="17">
        <v>0</v>
      </c>
      <c r="AE46" s="17">
        <v>0</v>
      </c>
      <c r="AF46" s="17">
        <v>187307.49</v>
      </c>
      <c r="AG46" s="12">
        <v>235578.66999999998</v>
      </c>
      <c r="AH46" s="16">
        <v>0</v>
      </c>
      <c r="AI46" s="17">
        <v>0</v>
      </c>
      <c r="AJ46" s="17">
        <v>0</v>
      </c>
      <c r="AK46" s="17">
        <v>0</v>
      </c>
      <c r="AL46" s="17">
        <v>0</v>
      </c>
      <c r="AM46" s="17">
        <v>0</v>
      </c>
      <c r="AN46" s="17">
        <v>0</v>
      </c>
      <c r="AO46" s="12">
        <v>0</v>
      </c>
      <c r="AP46" s="16">
        <v>27669.87</v>
      </c>
      <c r="AQ46" s="17">
        <v>6000</v>
      </c>
      <c r="AR46" s="17">
        <v>0</v>
      </c>
      <c r="AS46" s="17">
        <v>0</v>
      </c>
      <c r="AT46" s="17">
        <v>0</v>
      </c>
      <c r="AU46" s="17">
        <v>0</v>
      </c>
      <c r="AV46" s="17">
        <v>515958.29</v>
      </c>
      <c r="AW46" s="12">
        <v>549628.15999999992</v>
      </c>
      <c r="AX46" s="16">
        <v>0</v>
      </c>
      <c r="AY46" s="17">
        <v>0</v>
      </c>
      <c r="AZ46" s="17">
        <v>0</v>
      </c>
      <c r="BA46" s="17">
        <v>0</v>
      </c>
      <c r="BB46" s="17">
        <v>0</v>
      </c>
      <c r="BC46" s="17">
        <v>0</v>
      </c>
      <c r="BD46" s="17">
        <v>0</v>
      </c>
      <c r="BE46" s="12">
        <v>0</v>
      </c>
      <c r="BF46" s="16">
        <v>949.49</v>
      </c>
      <c r="BG46" s="17">
        <v>-117000</v>
      </c>
      <c r="BH46" s="17">
        <v>0</v>
      </c>
      <c r="BI46" s="17">
        <v>0</v>
      </c>
      <c r="BJ46" s="17">
        <v>0</v>
      </c>
      <c r="BK46" s="17">
        <v>0</v>
      </c>
      <c r="BL46" s="17">
        <v>2897.27</v>
      </c>
      <c r="BM46" s="12">
        <v>-113153.23999999999</v>
      </c>
      <c r="BN46" s="16">
        <v>0</v>
      </c>
      <c r="BO46" s="17">
        <v>0</v>
      </c>
      <c r="BP46" s="17">
        <v>0</v>
      </c>
      <c r="BQ46" s="17">
        <v>0</v>
      </c>
      <c r="BR46" s="17">
        <v>0</v>
      </c>
      <c r="BS46" s="17">
        <v>0</v>
      </c>
      <c r="BT46" s="17">
        <v>0</v>
      </c>
      <c r="BU46" s="12">
        <v>0</v>
      </c>
      <c r="BV46" s="16">
        <v>0</v>
      </c>
      <c r="BW46" s="17">
        <v>3000</v>
      </c>
      <c r="BX46" s="17">
        <v>0</v>
      </c>
      <c r="BY46" s="17">
        <v>301340.89</v>
      </c>
      <c r="BZ46" s="17">
        <v>0</v>
      </c>
      <c r="CA46" s="17">
        <v>0</v>
      </c>
      <c r="CB46" s="17">
        <v>0</v>
      </c>
      <c r="CC46" s="12">
        <v>304340.89</v>
      </c>
    </row>
    <row r="47" spans="1:81" x14ac:dyDescent="0.25">
      <c r="A47" s="4" t="s">
        <v>38</v>
      </c>
      <c r="B47" s="67">
        <v>735186.14000000013</v>
      </c>
      <c r="C47" s="53">
        <v>0</v>
      </c>
      <c r="D47" s="53">
        <v>63484.36</v>
      </c>
      <c r="E47" s="53">
        <v>0</v>
      </c>
      <c r="F47" s="53">
        <v>0</v>
      </c>
      <c r="G47" s="53">
        <v>74148.55</v>
      </c>
      <c r="H47" s="53">
        <v>0</v>
      </c>
      <c r="I47" s="68">
        <v>872819.05</v>
      </c>
      <c r="J47" s="16">
        <v>49836.800000000003</v>
      </c>
      <c r="K47" s="17">
        <v>0</v>
      </c>
      <c r="L47" s="17">
        <v>34500</v>
      </c>
      <c r="M47" s="17">
        <v>0</v>
      </c>
      <c r="N47" s="17">
        <v>0</v>
      </c>
      <c r="O47" s="17">
        <v>0</v>
      </c>
      <c r="P47" s="17">
        <v>0</v>
      </c>
      <c r="Q47" s="12">
        <v>84336.8</v>
      </c>
      <c r="R47" s="16">
        <v>93398.04</v>
      </c>
      <c r="S47" s="17">
        <v>0</v>
      </c>
      <c r="T47" s="17">
        <v>0</v>
      </c>
      <c r="U47" s="17">
        <v>0</v>
      </c>
      <c r="V47" s="17">
        <v>0</v>
      </c>
      <c r="W47" s="17">
        <v>0</v>
      </c>
      <c r="X47" s="17">
        <v>0</v>
      </c>
      <c r="Y47" s="12">
        <v>93398.04</v>
      </c>
      <c r="Z47" s="16">
        <v>426598.18</v>
      </c>
      <c r="AA47" s="17">
        <v>0</v>
      </c>
      <c r="AB47" s="17">
        <v>8484.36</v>
      </c>
      <c r="AC47" s="17">
        <v>0</v>
      </c>
      <c r="AD47" s="17">
        <v>0</v>
      </c>
      <c r="AE47" s="17">
        <v>0</v>
      </c>
      <c r="AF47" s="17">
        <v>0</v>
      </c>
      <c r="AG47" s="12">
        <v>435082.54</v>
      </c>
      <c r="AH47" s="16">
        <v>0</v>
      </c>
      <c r="AI47" s="17">
        <v>0</v>
      </c>
      <c r="AJ47" s="17">
        <v>0</v>
      </c>
      <c r="AK47" s="17">
        <v>0</v>
      </c>
      <c r="AL47" s="17">
        <v>0</v>
      </c>
      <c r="AM47" s="17">
        <v>0</v>
      </c>
      <c r="AN47" s="17">
        <v>0</v>
      </c>
      <c r="AO47" s="12">
        <v>0</v>
      </c>
      <c r="AP47" s="16">
        <v>0</v>
      </c>
      <c r="AQ47" s="17">
        <v>0</v>
      </c>
      <c r="AR47" s="17">
        <v>0</v>
      </c>
      <c r="AS47" s="17">
        <v>0</v>
      </c>
      <c r="AT47" s="17">
        <v>0</v>
      </c>
      <c r="AU47" s="17">
        <v>0</v>
      </c>
      <c r="AV47" s="17">
        <v>0</v>
      </c>
      <c r="AW47" s="12">
        <v>0</v>
      </c>
      <c r="AX47" s="16">
        <v>0</v>
      </c>
      <c r="AY47" s="17">
        <v>0</v>
      </c>
      <c r="AZ47" s="17">
        <v>0</v>
      </c>
      <c r="BA47" s="17">
        <v>0</v>
      </c>
      <c r="BB47" s="17">
        <v>0</v>
      </c>
      <c r="BC47" s="17">
        <v>0</v>
      </c>
      <c r="BD47" s="17">
        <v>0</v>
      </c>
      <c r="BE47" s="12">
        <v>0</v>
      </c>
      <c r="BF47" s="16">
        <v>136988.42000000001</v>
      </c>
      <c r="BG47" s="17">
        <v>0</v>
      </c>
      <c r="BH47" s="17">
        <v>0</v>
      </c>
      <c r="BI47" s="17">
        <v>0</v>
      </c>
      <c r="BJ47" s="17">
        <v>0</v>
      </c>
      <c r="BK47" s="17">
        <v>0</v>
      </c>
      <c r="BL47" s="17">
        <v>0</v>
      </c>
      <c r="BM47" s="12">
        <v>136988.42000000001</v>
      </c>
      <c r="BN47" s="16">
        <v>28321.06</v>
      </c>
      <c r="BO47" s="17">
        <v>0</v>
      </c>
      <c r="BP47" s="17">
        <v>20500</v>
      </c>
      <c r="BQ47" s="17">
        <v>0</v>
      </c>
      <c r="BR47" s="17">
        <v>0</v>
      </c>
      <c r="BS47" s="17">
        <v>26696</v>
      </c>
      <c r="BT47" s="17">
        <v>0</v>
      </c>
      <c r="BU47" s="12">
        <v>75517.06</v>
      </c>
      <c r="BV47" s="16">
        <v>43.64</v>
      </c>
      <c r="BW47" s="17">
        <v>0</v>
      </c>
      <c r="BX47" s="17">
        <v>0</v>
      </c>
      <c r="BY47" s="17">
        <v>0</v>
      </c>
      <c r="BZ47" s="17">
        <v>0</v>
      </c>
      <c r="CA47" s="17">
        <v>47452.55</v>
      </c>
      <c r="CB47" s="17">
        <v>0</v>
      </c>
      <c r="CC47" s="12">
        <v>47496.19</v>
      </c>
    </row>
    <row r="48" spans="1:81" x14ac:dyDescent="0.25">
      <c r="A48" s="4" t="s">
        <v>39</v>
      </c>
      <c r="B48" s="67">
        <v>1895083.7</v>
      </c>
      <c r="C48" s="53">
        <v>41124.800000000003</v>
      </c>
      <c r="D48" s="53">
        <v>12000</v>
      </c>
      <c r="E48" s="53">
        <v>0</v>
      </c>
      <c r="F48" s="53">
        <v>0</v>
      </c>
      <c r="G48" s="53">
        <v>53571.4</v>
      </c>
      <c r="H48" s="53">
        <v>174599.8</v>
      </c>
      <c r="I48" s="68">
        <v>2176379.6999999997</v>
      </c>
      <c r="J48" s="16">
        <v>1359341.7</v>
      </c>
      <c r="K48" s="17">
        <v>41124.800000000003</v>
      </c>
      <c r="L48" s="17">
        <v>0</v>
      </c>
      <c r="M48" s="17">
        <v>0</v>
      </c>
      <c r="N48" s="17">
        <v>0</v>
      </c>
      <c r="O48" s="17">
        <v>37771.4</v>
      </c>
      <c r="P48" s="17">
        <v>3785</v>
      </c>
      <c r="Q48" s="12">
        <v>1442022.9</v>
      </c>
      <c r="R48" s="16">
        <v>267042</v>
      </c>
      <c r="S48" s="17">
        <v>0</v>
      </c>
      <c r="T48" s="17">
        <v>0</v>
      </c>
      <c r="U48" s="17">
        <v>0</v>
      </c>
      <c r="V48" s="17">
        <v>0</v>
      </c>
      <c r="W48" s="17">
        <v>0</v>
      </c>
      <c r="X48" s="17">
        <v>0</v>
      </c>
      <c r="Y48" s="12">
        <v>267042</v>
      </c>
      <c r="Z48" s="16">
        <v>2230</v>
      </c>
      <c r="AA48" s="17">
        <v>0</v>
      </c>
      <c r="AB48" s="17">
        <v>0</v>
      </c>
      <c r="AC48" s="17">
        <v>0</v>
      </c>
      <c r="AD48" s="17">
        <v>0</v>
      </c>
      <c r="AE48" s="17">
        <v>0</v>
      </c>
      <c r="AF48" s="17">
        <v>7884</v>
      </c>
      <c r="AG48" s="12">
        <v>10114</v>
      </c>
      <c r="AH48" s="16">
        <v>0</v>
      </c>
      <c r="AI48" s="17">
        <v>0</v>
      </c>
      <c r="AJ48" s="17">
        <v>0</v>
      </c>
      <c r="AK48" s="17">
        <v>0</v>
      </c>
      <c r="AL48" s="17">
        <v>0</v>
      </c>
      <c r="AM48" s="17">
        <v>0</v>
      </c>
      <c r="AN48" s="17">
        <v>0</v>
      </c>
      <c r="AO48" s="12">
        <v>0</v>
      </c>
      <c r="AP48" s="16">
        <v>0</v>
      </c>
      <c r="AQ48" s="17">
        <v>0</v>
      </c>
      <c r="AR48" s="17">
        <v>0</v>
      </c>
      <c r="AS48" s="17">
        <v>0</v>
      </c>
      <c r="AT48" s="17">
        <v>0</v>
      </c>
      <c r="AU48" s="17">
        <v>0</v>
      </c>
      <c r="AV48" s="17">
        <v>0</v>
      </c>
      <c r="AW48" s="12">
        <v>0</v>
      </c>
      <c r="AX48" s="16">
        <v>261743</v>
      </c>
      <c r="AY48" s="17">
        <v>0</v>
      </c>
      <c r="AZ48" s="17">
        <v>0</v>
      </c>
      <c r="BA48" s="17">
        <v>0</v>
      </c>
      <c r="BB48" s="17">
        <v>0</v>
      </c>
      <c r="BC48" s="17">
        <v>0</v>
      </c>
      <c r="BD48" s="17">
        <v>162264</v>
      </c>
      <c r="BE48" s="12">
        <v>424007</v>
      </c>
      <c r="BF48" s="16">
        <v>0</v>
      </c>
      <c r="BG48" s="17">
        <v>0</v>
      </c>
      <c r="BH48" s="17">
        <v>0</v>
      </c>
      <c r="BI48" s="17">
        <v>0</v>
      </c>
      <c r="BJ48" s="17">
        <v>0</v>
      </c>
      <c r="BK48" s="17">
        <v>0</v>
      </c>
      <c r="BL48" s="17">
        <v>0</v>
      </c>
      <c r="BM48" s="12">
        <v>0</v>
      </c>
      <c r="BN48" s="16">
        <v>0</v>
      </c>
      <c r="BO48" s="17">
        <v>0</v>
      </c>
      <c r="BP48" s="17">
        <v>0</v>
      </c>
      <c r="BQ48" s="17">
        <v>0</v>
      </c>
      <c r="BR48" s="17">
        <v>0</v>
      </c>
      <c r="BS48" s="17">
        <v>0</v>
      </c>
      <c r="BT48" s="17">
        <v>0</v>
      </c>
      <c r="BU48" s="12">
        <v>0</v>
      </c>
      <c r="BV48" s="16">
        <v>4727</v>
      </c>
      <c r="BW48" s="17">
        <v>0</v>
      </c>
      <c r="BX48" s="17">
        <v>12000</v>
      </c>
      <c r="BY48" s="17">
        <v>0</v>
      </c>
      <c r="BZ48" s="17">
        <v>0</v>
      </c>
      <c r="CA48" s="17">
        <v>15800</v>
      </c>
      <c r="CB48" s="17">
        <v>666.80000000000007</v>
      </c>
      <c r="CC48" s="12">
        <v>33193.800000000003</v>
      </c>
    </row>
    <row r="49" spans="1:81" x14ac:dyDescent="0.25">
      <c r="A49" s="4" t="s">
        <v>40</v>
      </c>
      <c r="B49" s="67">
        <v>1734986.213433868</v>
      </c>
      <c r="C49" s="53">
        <v>0</v>
      </c>
      <c r="D49" s="53">
        <v>0</v>
      </c>
      <c r="E49" s="53">
        <v>0</v>
      </c>
      <c r="F49" s="53">
        <v>0</v>
      </c>
      <c r="G49" s="53">
        <v>1844.72</v>
      </c>
      <c r="H49" s="53">
        <v>1784324.9800000002</v>
      </c>
      <c r="I49" s="68">
        <v>3521155.9134338684</v>
      </c>
      <c r="J49" s="16">
        <v>1310904.5083786014</v>
      </c>
      <c r="K49" s="17">
        <v>0</v>
      </c>
      <c r="L49" s="17">
        <v>0</v>
      </c>
      <c r="M49" s="17">
        <v>0</v>
      </c>
      <c r="N49" s="17">
        <v>0</v>
      </c>
      <c r="O49" s="17">
        <v>0</v>
      </c>
      <c r="P49" s="17">
        <v>27.27</v>
      </c>
      <c r="Q49" s="12">
        <v>1310931.7783786014</v>
      </c>
      <c r="R49" s="16">
        <v>371171.43871169741</v>
      </c>
      <c r="S49" s="17">
        <v>0</v>
      </c>
      <c r="T49" s="17">
        <v>0</v>
      </c>
      <c r="U49" s="17">
        <v>0</v>
      </c>
      <c r="V49" s="17">
        <v>0</v>
      </c>
      <c r="W49" s="17">
        <v>0</v>
      </c>
      <c r="X49" s="17">
        <v>0</v>
      </c>
      <c r="Y49" s="12">
        <v>371171.43871169741</v>
      </c>
      <c r="Z49" s="16">
        <v>0</v>
      </c>
      <c r="AA49" s="17">
        <v>0</v>
      </c>
      <c r="AB49" s="17">
        <v>0</v>
      </c>
      <c r="AC49" s="17">
        <v>0</v>
      </c>
      <c r="AD49" s="17">
        <v>0</v>
      </c>
      <c r="AE49" s="17">
        <v>0</v>
      </c>
      <c r="AF49" s="17">
        <v>0</v>
      </c>
      <c r="AG49" s="12">
        <v>0</v>
      </c>
      <c r="AH49" s="16">
        <v>693</v>
      </c>
      <c r="AI49" s="17">
        <v>0</v>
      </c>
      <c r="AJ49" s="17">
        <v>0</v>
      </c>
      <c r="AK49" s="17">
        <v>0</v>
      </c>
      <c r="AL49" s="17">
        <v>0</v>
      </c>
      <c r="AM49" s="17">
        <v>0</v>
      </c>
      <c r="AN49" s="17">
        <v>0</v>
      </c>
      <c r="AO49" s="12">
        <v>693</v>
      </c>
      <c r="AP49" s="16">
        <v>0</v>
      </c>
      <c r="AQ49" s="17">
        <v>0</v>
      </c>
      <c r="AR49" s="17">
        <v>0</v>
      </c>
      <c r="AS49" s="17">
        <v>0</v>
      </c>
      <c r="AT49" s="17">
        <v>0</v>
      </c>
      <c r="AU49" s="17">
        <v>0</v>
      </c>
      <c r="AV49" s="17">
        <v>0</v>
      </c>
      <c r="AW49" s="12">
        <v>0</v>
      </c>
      <c r="AX49" s="16">
        <v>0</v>
      </c>
      <c r="AY49" s="17">
        <v>0</v>
      </c>
      <c r="AZ49" s="17">
        <v>0</v>
      </c>
      <c r="BA49" s="17">
        <v>0</v>
      </c>
      <c r="BB49" s="17">
        <v>0</v>
      </c>
      <c r="BC49" s="17">
        <v>0</v>
      </c>
      <c r="BD49" s="17">
        <v>0</v>
      </c>
      <c r="BE49" s="12">
        <v>0</v>
      </c>
      <c r="BF49" s="16">
        <v>16596.906343569128</v>
      </c>
      <c r="BG49" s="17">
        <v>0</v>
      </c>
      <c r="BH49" s="17">
        <v>0</v>
      </c>
      <c r="BI49" s="17">
        <v>0</v>
      </c>
      <c r="BJ49" s="17">
        <v>0</v>
      </c>
      <c r="BK49" s="17">
        <v>0</v>
      </c>
      <c r="BL49" s="17">
        <v>2888.47</v>
      </c>
      <c r="BM49" s="12">
        <v>19485.376343569129</v>
      </c>
      <c r="BN49" s="16">
        <v>35620.36</v>
      </c>
      <c r="BO49" s="17">
        <v>0</v>
      </c>
      <c r="BP49" s="17">
        <v>0</v>
      </c>
      <c r="BQ49" s="17">
        <v>0</v>
      </c>
      <c r="BR49" s="17">
        <v>0</v>
      </c>
      <c r="BS49" s="17">
        <v>1844.72</v>
      </c>
      <c r="BT49" s="17">
        <v>1781409.2400000002</v>
      </c>
      <c r="BU49" s="12">
        <v>1818874.3200000003</v>
      </c>
      <c r="BV49" s="16">
        <v>0</v>
      </c>
      <c r="BW49" s="17">
        <v>0</v>
      </c>
      <c r="BX49" s="17">
        <v>0</v>
      </c>
      <c r="BY49" s="17">
        <v>0</v>
      </c>
      <c r="BZ49" s="17">
        <v>0</v>
      </c>
      <c r="CA49" s="17">
        <v>0</v>
      </c>
      <c r="CB49" s="17">
        <v>0</v>
      </c>
      <c r="CC49" s="12">
        <v>0</v>
      </c>
    </row>
    <row r="50" spans="1:81" x14ac:dyDescent="0.25">
      <c r="A50" s="4" t="s">
        <v>41</v>
      </c>
      <c r="B50" s="67">
        <v>303481</v>
      </c>
      <c r="C50" s="53">
        <v>0</v>
      </c>
      <c r="D50" s="53">
        <v>31583</v>
      </c>
      <c r="E50" s="53">
        <v>0</v>
      </c>
      <c r="F50" s="53">
        <v>0</v>
      </c>
      <c r="G50" s="53">
        <v>68606</v>
      </c>
      <c r="H50" s="53">
        <v>24165</v>
      </c>
      <c r="I50" s="68">
        <v>427835</v>
      </c>
      <c r="J50" s="16">
        <v>188274</v>
      </c>
      <c r="K50" s="17">
        <v>0</v>
      </c>
      <c r="L50" s="17">
        <v>0</v>
      </c>
      <c r="M50" s="17">
        <v>0</v>
      </c>
      <c r="N50" s="17">
        <v>0</v>
      </c>
      <c r="O50" s="17">
        <v>43029</v>
      </c>
      <c r="P50" s="17">
        <v>0</v>
      </c>
      <c r="Q50" s="12">
        <v>231303</v>
      </c>
      <c r="R50" s="16">
        <v>41765</v>
      </c>
      <c r="S50" s="17">
        <v>0</v>
      </c>
      <c r="T50" s="17">
        <v>0</v>
      </c>
      <c r="U50" s="17">
        <v>0</v>
      </c>
      <c r="V50" s="17">
        <v>0</v>
      </c>
      <c r="W50" s="17">
        <v>0</v>
      </c>
      <c r="X50" s="17">
        <v>0</v>
      </c>
      <c r="Y50" s="12">
        <v>41765</v>
      </c>
      <c r="Z50" s="16">
        <v>0</v>
      </c>
      <c r="AA50" s="17">
        <v>0</v>
      </c>
      <c r="AB50" s="17">
        <v>31583</v>
      </c>
      <c r="AC50" s="17">
        <v>0</v>
      </c>
      <c r="AD50" s="17">
        <v>0</v>
      </c>
      <c r="AE50" s="17">
        <v>25577</v>
      </c>
      <c r="AF50" s="17">
        <v>0</v>
      </c>
      <c r="AG50" s="12">
        <v>57160</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73442</v>
      </c>
      <c r="AY50" s="17">
        <v>0</v>
      </c>
      <c r="AZ50" s="17">
        <v>0</v>
      </c>
      <c r="BA50" s="17">
        <v>0</v>
      </c>
      <c r="BB50" s="17">
        <v>0</v>
      </c>
      <c r="BC50" s="17">
        <v>0</v>
      </c>
      <c r="BD50" s="17">
        <v>0</v>
      </c>
      <c r="BE50" s="12">
        <v>73442</v>
      </c>
      <c r="BF50" s="16">
        <v>0</v>
      </c>
      <c r="BG50" s="17">
        <v>0</v>
      </c>
      <c r="BH50" s="17">
        <v>0</v>
      </c>
      <c r="BI50" s="17">
        <v>0</v>
      </c>
      <c r="BJ50" s="17">
        <v>0</v>
      </c>
      <c r="BK50" s="17">
        <v>0</v>
      </c>
      <c r="BL50" s="17">
        <v>0</v>
      </c>
      <c r="BM50" s="12">
        <v>0</v>
      </c>
      <c r="BN50" s="16">
        <v>0</v>
      </c>
      <c r="BO50" s="17">
        <v>0</v>
      </c>
      <c r="BP50" s="17">
        <v>0</v>
      </c>
      <c r="BQ50" s="17">
        <v>0</v>
      </c>
      <c r="BR50" s="17">
        <v>0</v>
      </c>
      <c r="BS50" s="17">
        <v>0</v>
      </c>
      <c r="BT50" s="17">
        <v>24165</v>
      </c>
      <c r="BU50" s="12">
        <v>24165</v>
      </c>
      <c r="BV50" s="16">
        <v>0</v>
      </c>
      <c r="BW50" s="17">
        <v>0</v>
      </c>
      <c r="BX50" s="17">
        <v>0</v>
      </c>
      <c r="BY50" s="17">
        <v>0</v>
      </c>
      <c r="BZ50" s="17">
        <v>0</v>
      </c>
      <c r="CA50" s="17">
        <v>0</v>
      </c>
      <c r="CB50" s="17">
        <v>0</v>
      </c>
      <c r="CC50" s="12">
        <v>0</v>
      </c>
    </row>
    <row r="51" spans="1:81" x14ac:dyDescent="0.25">
      <c r="A51" s="4" t="s">
        <v>42</v>
      </c>
      <c r="B51" s="67">
        <v>1644120</v>
      </c>
      <c r="C51" s="53">
        <v>15000</v>
      </c>
      <c r="D51" s="53">
        <v>10000</v>
      </c>
      <c r="E51" s="53">
        <v>0</v>
      </c>
      <c r="F51" s="53">
        <v>0</v>
      </c>
      <c r="G51" s="53">
        <v>449241</v>
      </c>
      <c r="H51" s="53">
        <v>0</v>
      </c>
      <c r="I51" s="68">
        <v>2118361</v>
      </c>
      <c r="J51" s="16">
        <v>874199</v>
      </c>
      <c r="K51" s="17">
        <v>0</v>
      </c>
      <c r="L51" s="17">
        <v>0</v>
      </c>
      <c r="M51" s="17">
        <v>0</v>
      </c>
      <c r="N51" s="17">
        <v>0</v>
      </c>
      <c r="O51" s="17">
        <v>444241</v>
      </c>
      <c r="P51" s="17">
        <v>0</v>
      </c>
      <c r="Q51" s="12">
        <v>1318440</v>
      </c>
      <c r="R51" s="16">
        <v>635355</v>
      </c>
      <c r="S51" s="17">
        <v>0</v>
      </c>
      <c r="T51" s="17">
        <v>0</v>
      </c>
      <c r="U51" s="17">
        <v>0</v>
      </c>
      <c r="V51" s="17">
        <v>0</v>
      </c>
      <c r="W51" s="17">
        <v>0</v>
      </c>
      <c r="X51" s="17">
        <v>0</v>
      </c>
      <c r="Y51" s="12">
        <v>635355</v>
      </c>
      <c r="Z51" s="16">
        <v>0</v>
      </c>
      <c r="AA51" s="17">
        <v>0</v>
      </c>
      <c r="AB51" s="17">
        <v>0</v>
      </c>
      <c r="AC51" s="17">
        <v>0</v>
      </c>
      <c r="AD51" s="17">
        <v>0</v>
      </c>
      <c r="AE51" s="17">
        <v>0</v>
      </c>
      <c r="AF51" s="17">
        <v>0</v>
      </c>
      <c r="AG51" s="12">
        <v>0</v>
      </c>
      <c r="AH51" s="16">
        <v>127157</v>
      </c>
      <c r="AI51" s="17">
        <v>0</v>
      </c>
      <c r="AJ51" s="17">
        <v>0</v>
      </c>
      <c r="AK51" s="17">
        <v>0</v>
      </c>
      <c r="AL51" s="17">
        <v>0</v>
      </c>
      <c r="AM51" s="17">
        <v>0</v>
      </c>
      <c r="AN51" s="17">
        <v>0</v>
      </c>
      <c r="AO51" s="12">
        <v>127157</v>
      </c>
      <c r="AP51" s="16">
        <v>0</v>
      </c>
      <c r="AQ51" s="17">
        <v>0</v>
      </c>
      <c r="AR51" s="17">
        <v>0</v>
      </c>
      <c r="AS51" s="17">
        <v>0</v>
      </c>
      <c r="AT51" s="17">
        <v>0</v>
      </c>
      <c r="AU51" s="17">
        <v>0</v>
      </c>
      <c r="AV51" s="17">
        <v>0</v>
      </c>
      <c r="AW51" s="12">
        <v>0</v>
      </c>
      <c r="AX51" s="16">
        <v>0</v>
      </c>
      <c r="AY51" s="17">
        <v>0</v>
      </c>
      <c r="AZ51" s="17">
        <v>0</v>
      </c>
      <c r="BA51" s="17">
        <v>0</v>
      </c>
      <c r="BB51" s="17">
        <v>0</v>
      </c>
      <c r="BC51" s="17">
        <v>0</v>
      </c>
      <c r="BD51" s="17">
        <v>0</v>
      </c>
      <c r="BE51" s="12">
        <v>0</v>
      </c>
      <c r="BF51" s="16">
        <v>0</v>
      </c>
      <c r="BG51" s="17">
        <v>0</v>
      </c>
      <c r="BH51" s="17">
        <v>0</v>
      </c>
      <c r="BI51" s="17">
        <v>0</v>
      </c>
      <c r="BJ51" s="17">
        <v>0</v>
      </c>
      <c r="BK51" s="17">
        <v>0</v>
      </c>
      <c r="BL51" s="17">
        <v>0</v>
      </c>
      <c r="BM51" s="12">
        <v>0</v>
      </c>
      <c r="BN51" s="16">
        <v>0</v>
      </c>
      <c r="BO51" s="17">
        <v>0</v>
      </c>
      <c r="BP51" s="17">
        <v>0</v>
      </c>
      <c r="BQ51" s="17">
        <v>0</v>
      </c>
      <c r="BR51" s="17">
        <v>0</v>
      </c>
      <c r="BS51" s="17">
        <v>0</v>
      </c>
      <c r="BT51" s="17">
        <v>0</v>
      </c>
      <c r="BU51" s="12">
        <v>0</v>
      </c>
      <c r="BV51" s="16">
        <v>7409</v>
      </c>
      <c r="BW51" s="17">
        <v>15000</v>
      </c>
      <c r="BX51" s="17">
        <v>10000</v>
      </c>
      <c r="BY51" s="17">
        <v>0</v>
      </c>
      <c r="BZ51" s="17">
        <v>0</v>
      </c>
      <c r="CA51" s="17">
        <v>5000</v>
      </c>
      <c r="CB51" s="17">
        <v>0</v>
      </c>
      <c r="CC51" s="12">
        <v>37409</v>
      </c>
    </row>
    <row r="52" spans="1:81" x14ac:dyDescent="0.25">
      <c r="A52" s="4" t="s">
        <v>43</v>
      </c>
      <c r="B52" s="67">
        <v>1149132.7400000002</v>
      </c>
      <c r="C52" s="53">
        <v>0</v>
      </c>
      <c r="D52" s="53">
        <v>176000</v>
      </c>
      <c r="E52" s="53">
        <v>0</v>
      </c>
      <c r="F52" s="53">
        <v>0</v>
      </c>
      <c r="G52" s="53">
        <v>120095</v>
      </c>
      <c r="H52" s="53">
        <v>202187.49</v>
      </c>
      <c r="I52" s="68">
        <v>1647415.2300000002</v>
      </c>
      <c r="J52" s="16">
        <v>825300.05000000016</v>
      </c>
      <c r="K52" s="17">
        <v>0</v>
      </c>
      <c r="L52" s="17">
        <v>126000</v>
      </c>
      <c r="M52" s="17">
        <v>0</v>
      </c>
      <c r="N52" s="17">
        <v>0</v>
      </c>
      <c r="O52" s="17">
        <v>120095</v>
      </c>
      <c r="P52" s="17">
        <v>202187.49</v>
      </c>
      <c r="Q52" s="12">
        <v>1273582.5400000003</v>
      </c>
      <c r="R52" s="16">
        <v>303444.13999999996</v>
      </c>
      <c r="S52" s="17">
        <v>0</v>
      </c>
      <c r="T52" s="17">
        <v>0</v>
      </c>
      <c r="U52" s="17">
        <v>0</v>
      </c>
      <c r="V52" s="17">
        <v>0</v>
      </c>
      <c r="W52" s="17">
        <v>0</v>
      </c>
      <c r="X52" s="17">
        <v>0</v>
      </c>
      <c r="Y52" s="12">
        <v>303444.13999999996</v>
      </c>
      <c r="Z52" s="16">
        <v>0</v>
      </c>
      <c r="AA52" s="17">
        <v>0</v>
      </c>
      <c r="AB52" s="17">
        <v>0</v>
      </c>
      <c r="AC52" s="17">
        <v>0</v>
      </c>
      <c r="AD52" s="17">
        <v>0</v>
      </c>
      <c r="AE52" s="17">
        <v>0</v>
      </c>
      <c r="AF52" s="17">
        <v>0</v>
      </c>
      <c r="AG52" s="12">
        <v>0</v>
      </c>
      <c r="AH52" s="16">
        <v>0</v>
      </c>
      <c r="AI52" s="17">
        <v>0</v>
      </c>
      <c r="AJ52" s="17">
        <v>0</v>
      </c>
      <c r="AK52" s="17">
        <v>0</v>
      </c>
      <c r="AL52" s="17">
        <v>0</v>
      </c>
      <c r="AM52" s="17">
        <v>0</v>
      </c>
      <c r="AN52" s="17">
        <v>0</v>
      </c>
      <c r="AO52" s="12">
        <v>0</v>
      </c>
      <c r="AP52" s="16">
        <v>0</v>
      </c>
      <c r="AQ52" s="17">
        <v>0</v>
      </c>
      <c r="AR52" s="17">
        <v>0</v>
      </c>
      <c r="AS52" s="17">
        <v>0</v>
      </c>
      <c r="AT52" s="17">
        <v>0</v>
      </c>
      <c r="AU52" s="17">
        <v>0</v>
      </c>
      <c r="AV52" s="17">
        <v>0</v>
      </c>
      <c r="AW52" s="12">
        <v>0</v>
      </c>
      <c r="AX52" s="16">
        <v>0</v>
      </c>
      <c r="AY52" s="17">
        <v>0</v>
      </c>
      <c r="AZ52" s="17">
        <v>0</v>
      </c>
      <c r="BA52" s="17">
        <v>0</v>
      </c>
      <c r="BB52" s="17">
        <v>0</v>
      </c>
      <c r="BC52" s="17">
        <v>0</v>
      </c>
      <c r="BD52" s="17">
        <v>0</v>
      </c>
      <c r="BE52" s="12">
        <v>0</v>
      </c>
      <c r="BF52" s="16">
        <v>0</v>
      </c>
      <c r="BG52" s="17">
        <v>0</v>
      </c>
      <c r="BH52" s="17">
        <v>0</v>
      </c>
      <c r="BI52" s="17">
        <v>0</v>
      </c>
      <c r="BJ52" s="17">
        <v>0</v>
      </c>
      <c r="BK52" s="17">
        <v>0</v>
      </c>
      <c r="BL52" s="17">
        <v>0</v>
      </c>
      <c r="BM52" s="12">
        <v>0</v>
      </c>
      <c r="BN52" s="16">
        <v>0</v>
      </c>
      <c r="BO52" s="17">
        <v>0</v>
      </c>
      <c r="BP52" s="17">
        <v>0</v>
      </c>
      <c r="BQ52" s="17">
        <v>0</v>
      </c>
      <c r="BR52" s="17">
        <v>0</v>
      </c>
      <c r="BS52" s="17">
        <v>0</v>
      </c>
      <c r="BT52" s="17">
        <v>0</v>
      </c>
      <c r="BU52" s="12">
        <v>0</v>
      </c>
      <c r="BV52" s="16">
        <v>20388.55</v>
      </c>
      <c r="BW52" s="17">
        <v>0</v>
      </c>
      <c r="BX52" s="17">
        <v>50000</v>
      </c>
      <c r="BY52" s="17">
        <v>0</v>
      </c>
      <c r="BZ52" s="17">
        <v>0</v>
      </c>
      <c r="CA52" s="17">
        <v>0</v>
      </c>
      <c r="CB52" s="17">
        <v>0</v>
      </c>
      <c r="CC52" s="12">
        <v>70388.55</v>
      </c>
    </row>
    <row r="53" spans="1:81" x14ac:dyDescent="0.25">
      <c r="A53" s="4" t="s">
        <v>44</v>
      </c>
      <c r="B53" s="67">
        <v>212133000</v>
      </c>
      <c r="C53" s="53">
        <v>1493000</v>
      </c>
      <c r="D53" s="53">
        <v>1316000</v>
      </c>
      <c r="E53" s="53">
        <v>0</v>
      </c>
      <c r="F53" s="53">
        <v>302000</v>
      </c>
      <c r="G53" s="53">
        <v>14977000</v>
      </c>
      <c r="H53" s="53">
        <v>10516000</v>
      </c>
      <c r="I53" s="68">
        <v>240737000</v>
      </c>
      <c r="J53" s="16">
        <v>20791000</v>
      </c>
      <c r="K53" s="17">
        <v>637000</v>
      </c>
      <c r="L53" s="17">
        <v>1316000</v>
      </c>
      <c r="M53" s="17">
        <v>0</v>
      </c>
      <c r="N53" s="17">
        <v>0</v>
      </c>
      <c r="O53" s="17">
        <v>13931000</v>
      </c>
      <c r="P53" s="17">
        <v>443000</v>
      </c>
      <c r="Q53" s="12">
        <v>37118000</v>
      </c>
      <c r="R53" s="16">
        <v>-1276000</v>
      </c>
      <c r="S53" s="17">
        <v>0</v>
      </c>
      <c r="T53" s="17">
        <v>0</v>
      </c>
      <c r="U53" s="17">
        <v>0</v>
      </c>
      <c r="V53" s="17">
        <v>0</v>
      </c>
      <c r="W53" s="17">
        <v>0</v>
      </c>
      <c r="X53" s="17">
        <v>0</v>
      </c>
      <c r="Y53" s="12">
        <v>-1276000</v>
      </c>
      <c r="Z53" s="16">
        <v>6872000</v>
      </c>
      <c r="AA53" s="17">
        <v>595000</v>
      </c>
      <c r="AB53" s="17">
        <v>0</v>
      </c>
      <c r="AC53" s="17">
        <v>0</v>
      </c>
      <c r="AD53" s="17">
        <v>302000</v>
      </c>
      <c r="AE53" s="17">
        <v>797000</v>
      </c>
      <c r="AF53" s="17">
        <v>1329000</v>
      </c>
      <c r="AG53" s="12">
        <v>9895000</v>
      </c>
      <c r="AH53" s="16">
        <v>0</v>
      </c>
      <c r="AI53" s="17">
        <v>0</v>
      </c>
      <c r="AJ53" s="17">
        <v>0</v>
      </c>
      <c r="AK53" s="17">
        <v>0</v>
      </c>
      <c r="AL53" s="17">
        <v>0</v>
      </c>
      <c r="AM53" s="17">
        <v>0</v>
      </c>
      <c r="AN53" s="17">
        <v>0</v>
      </c>
      <c r="AO53" s="12">
        <v>0</v>
      </c>
      <c r="AP53" s="16">
        <v>0</v>
      </c>
      <c r="AQ53" s="17">
        <v>0</v>
      </c>
      <c r="AR53" s="17">
        <v>0</v>
      </c>
      <c r="AS53" s="17">
        <v>0</v>
      </c>
      <c r="AT53" s="17">
        <v>0</v>
      </c>
      <c r="AU53" s="17">
        <v>0</v>
      </c>
      <c r="AV53" s="17">
        <v>0</v>
      </c>
      <c r="AW53" s="12">
        <v>0</v>
      </c>
      <c r="AX53" s="16">
        <v>0</v>
      </c>
      <c r="AY53" s="17">
        <v>0</v>
      </c>
      <c r="AZ53" s="17">
        <v>0</v>
      </c>
      <c r="BA53" s="17">
        <v>0</v>
      </c>
      <c r="BB53" s="17">
        <v>0</v>
      </c>
      <c r="BC53" s="17">
        <v>0</v>
      </c>
      <c r="BD53" s="17">
        <v>0</v>
      </c>
      <c r="BE53" s="12">
        <v>0</v>
      </c>
      <c r="BF53" s="16">
        <v>0</v>
      </c>
      <c r="BG53" s="17">
        <v>261000</v>
      </c>
      <c r="BH53" s="17">
        <v>0</v>
      </c>
      <c r="BI53" s="17">
        <v>0</v>
      </c>
      <c r="BJ53" s="17">
        <v>0</v>
      </c>
      <c r="BK53" s="17">
        <v>0</v>
      </c>
      <c r="BL53" s="17">
        <v>0</v>
      </c>
      <c r="BM53" s="12">
        <v>261000</v>
      </c>
      <c r="BN53" s="16">
        <v>185746000</v>
      </c>
      <c r="BO53" s="17">
        <v>0</v>
      </c>
      <c r="BP53" s="17">
        <v>0</v>
      </c>
      <c r="BQ53" s="17">
        <v>0</v>
      </c>
      <c r="BR53" s="17">
        <v>0</v>
      </c>
      <c r="BS53" s="17">
        <v>249000</v>
      </c>
      <c r="BT53" s="17">
        <v>8744000</v>
      </c>
      <c r="BU53" s="12">
        <v>194739000</v>
      </c>
      <c r="BV53" s="16">
        <v>0</v>
      </c>
      <c r="BW53" s="17">
        <v>0</v>
      </c>
      <c r="BX53" s="17">
        <v>0</v>
      </c>
      <c r="BY53" s="17">
        <v>0</v>
      </c>
      <c r="BZ53" s="17">
        <v>0</v>
      </c>
      <c r="CA53" s="17">
        <v>0</v>
      </c>
      <c r="CB53" s="17">
        <v>0</v>
      </c>
      <c r="CC53" s="12">
        <v>0</v>
      </c>
    </row>
    <row r="54" spans="1:81" x14ac:dyDescent="0.25">
      <c r="A54" s="4" t="s">
        <v>264</v>
      </c>
      <c r="B54" s="67">
        <v>2900775</v>
      </c>
      <c r="C54" s="53">
        <v>0</v>
      </c>
      <c r="D54" s="53">
        <v>0</v>
      </c>
      <c r="E54" s="53">
        <v>0</v>
      </c>
      <c r="F54" s="53">
        <v>0</v>
      </c>
      <c r="G54" s="53">
        <v>0</v>
      </c>
      <c r="H54" s="53">
        <v>106360</v>
      </c>
      <c r="I54" s="68">
        <v>3007135</v>
      </c>
      <c r="J54" s="16">
        <v>2426036</v>
      </c>
      <c r="K54" s="17">
        <v>0</v>
      </c>
      <c r="L54" s="17">
        <v>0</v>
      </c>
      <c r="M54" s="17">
        <v>0</v>
      </c>
      <c r="N54" s="17">
        <v>0</v>
      </c>
      <c r="O54" s="17">
        <v>0</v>
      </c>
      <c r="P54" s="17">
        <v>13490</v>
      </c>
      <c r="Q54" s="12">
        <v>2439526</v>
      </c>
      <c r="R54" s="16">
        <v>394079</v>
      </c>
      <c r="S54" s="17">
        <v>0</v>
      </c>
      <c r="T54" s="17">
        <v>0</v>
      </c>
      <c r="U54" s="17">
        <v>0</v>
      </c>
      <c r="V54" s="17">
        <v>0</v>
      </c>
      <c r="W54" s="17">
        <v>0</v>
      </c>
      <c r="X54" s="17">
        <v>0</v>
      </c>
      <c r="Y54" s="12">
        <v>394079</v>
      </c>
      <c r="Z54" s="16">
        <v>2230</v>
      </c>
      <c r="AA54" s="17">
        <v>0</v>
      </c>
      <c r="AB54" s="17">
        <v>0</v>
      </c>
      <c r="AC54" s="17">
        <v>0</v>
      </c>
      <c r="AD54" s="17">
        <v>0</v>
      </c>
      <c r="AE54" s="17">
        <v>0</v>
      </c>
      <c r="AF54" s="17">
        <v>92870</v>
      </c>
      <c r="AG54" s="12">
        <v>95100</v>
      </c>
      <c r="AH54" s="16">
        <v>78430</v>
      </c>
      <c r="AI54" s="17">
        <v>0</v>
      </c>
      <c r="AJ54" s="17">
        <v>0</v>
      </c>
      <c r="AK54" s="17">
        <v>0</v>
      </c>
      <c r="AL54" s="17">
        <v>0</v>
      </c>
      <c r="AM54" s="17">
        <v>0</v>
      </c>
      <c r="AN54" s="17">
        <v>0</v>
      </c>
      <c r="AO54" s="12">
        <v>78430</v>
      </c>
      <c r="AP54" s="16">
        <v>0</v>
      </c>
      <c r="AQ54" s="17">
        <v>0</v>
      </c>
      <c r="AR54" s="17">
        <v>0</v>
      </c>
      <c r="AS54" s="17">
        <v>0</v>
      </c>
      <c r="AT54" s="17">
        <v>0</v>
      </c>
      <c r="AU54" s="17">
        <v>0</v>
      </c>
      <c r="AV54" s="17">
        <v>0</v>
      </c>
      <c r="AW54" s="12">
        <v>0</v>
      </c>
      <c r="AX54" s="16">
        <v>0</v>
      </c>
      <c r="AY54" s="17">
        <v>0</v>
      </c>
      <c r="AZ54" s="17">
        <v>0</v>
      </c>
      <c r="BA54" s="17">
        <v>0</v>
      </c>
      <c r="BB54" s="17">
        <v>0</v>
      </c>
      <c r="BC54" s="17">
        <v>0</v>
      </c>
      <c r="BD54" s="17">
        <v>0</v>
      </c>
      <c r="BE54" s="12">
        <v>0</v>
      </c>
      <c r="BF54" s="16">
        <v>0</v>
      </c>
      <c r="BG54" s="17">
        <v>0</v>
      </c>
      <c r="BH54" s="17">
        <v>0</v>
      </c>
      <c r="BI54" s="17">
        <v>0</v>
      </c>
      <c r="BJ54" s="17">
        <v>0</v>
      </c>
      <c r="BK54" s="17">
        <v>0</v>
      </c>
      <c r="BL54" s="17">
        <v>0</v>
      </c>
      <c r="BM54" s="12">
        <v>0</v>
      </c>
      <c r="BN54" s="16">
        <v>0</v>
      </c>
      <c r="BO54" s="17">
        <v>0</v>
      </c>
      <c r="BP54" s="17">
        <v>0</v>
      </c>
      <c r="BQ54" s="17">
        <v>0</v>
      </c>
      <c r="BR54" s="17">
        <v>0</v>
      </c>
      <c r="BS54" s="17">
        <v>0</v>
      </c>
      <c r="BT54" s="17">
        <v>0</v>
      </c>
      <c r="BU54" s="12">
        <v>0</v>
      </c>
      <c r="BV54" s="16">
        <v>0</v>
      </c>
      <c r="BW54" s="17">
        <v>0</v>
      </c>
      <c r="BX54" s="17">
        <v>0</v>
      </c>
      <c r="BY54" s="17">
        <v>0</v>
      </c>
      <c r="BZ54" s="17">
        <v>0</v>
      </c>
      <c r="CA54" s="17">
        <v>0</v>
      </c>
      <c r="CB54" s="17">
        <v>0</v>
      </c>
      <c r="CC54" s="12">
        <v>0</v>
      </c>
    </row>
    <row r="55" spans="1:81" x14ac:dyDescent="0.25">
      <c r="A55" s="4" t="s">
        <v>45</v>
      </c>
      <c r="B55" s="67">
        <v>1881956.87</v>
      </c>
      <c r="C55" s="53">
        <v>31413</v>
      </c>
      <c r="D55" s="53">
        <v>51500</v>
      </c>
      <c r="E55" s="53">
        <v>0</v>
      </c>
      <c r="F55" s="53">
        <v>0</v>
      </c>
      <c r="G55" s="53">
        <v>1602718.1</v>
      </c>
      <c r="H55" s="53">
        <v>149697.20000000001</v>
      </c>
      <c r="I55" s="68">
        <v>3717285.17</v>
      </c>
      <c r="J55" s="16">
        <v>490760</v>
      </c>
      <c r="K55" s="17">
        <v>29483</v>
      </c>
      <c r="L55" s="17">
        <v>51500</v>
      </c>
      <c r="M55" s="17">
        <v>0</v>
      </c>
      <c r="N55" s="17">
        <v>0</v>
      </c>
      <c r="O55" s="17">
        <v>1122511</v>
      </c>
      <c r="P55" s="17">
        <v>724</v>
      </c>
      <c r="Q55" s="12">
        <v>1694978</v>
      </c>
      <c r="R55" s="16">
        <v>373259.63</v>
      </c>
      <c r="S55" s="17">
        <v>0</v>
      </c>
      <c r="T55" s="17">
        <v>0</v>
      </c>
      <c r="U55" s="17">
        <v>0</v>
      </c>
      <c r="V55" s="17">
        <v>0</v>
      </c>
      <c r="W55" s="17">
        <v>386</v>
      </c>
      <c r="X55" s="17">
        <v>0</v>
      </c>
      <c r="Y55" s="12">
        <v>373645.63</v>
      </c>
      <c r="Z55" s="16">
        <v>51967.4</v>
      </c>
      <c r="AA55" s="17">
        <v>0</v>
      </c>
      <c r="AB55" s="17">
        <v>0</v>
      </c>
      <c r="AC55" s="17">
        <v>0</v>
      </c>
      <c r="AD55" s="17">
        <v>0</v>
      </c>
      <c r="AE55" s="17">
        <v>0</v>
      </c>
      <c r="AF55" s="17">
        <v>148973.20000000001</v>
      </c>
      <c r="AG55" s="12">
        <v>200940.6</v>
      </c>
      <c r="AH55" s="16">
        <v>0</v>
      </c>
      <c r="AI55" s="17">
        <v>0</v>
      </c>
      <c r="AJ55" s="17">
        <v>0</v>
      </c>
      <c r="AK55" s="17">
        <v>0</v>
      </c>
      <c r="AL55" s="17">
        <v>0</v>
      </c>
      <c r="AM55" s="17">
        <v>465860.37</v>
      </c>
      <c r="AN55" s="17">
        <v>0</v>
      </c>
      <c r="AO55" s="12">
        <v>465860.37</v>
      </c>
      <c r="AP55" s="16">
        <v>0</v>
      </c>
      <c r="AQ55" s="17">
        <v>0</v>
      </c>
      <c r="AR55" s="17">
        <v>0</v>
      </c>
      <c r="AS55" s="17">
        <v>0</v>
      </c>
      <c r="AT55" s="17">
        <v>0</v>
      </c>
      <c r="AU55" s="17">
        <v>0</v>
      </c>
      <c r="AV55" s="17">
        <v>0</v>
      </c>
      <c r="AW55" s="12">
        <v>0</v>
      </c>
      <c r="AX55" s="16">
        <v>0</v>
      </c>
      <c r="AY55" s="17">
        <v>0</v>
      </c>
      <c r="AZ55" s="17">
        <v>0</v>
      </c>
      <c r="BA55" s="17">
        <v>0</v>
      </c>
      <c r="BB55" s="17">
        <v>0</v>
      </c>
      <c r="BC55" s="17">
        <v>0</v>
      </c>
      <c r="BD55" s="17">
        <v>0</v>
      </c>
      <c r="BE55" s="12">
        <v>0</v>
      </c>
      <c r="BF55" s="16">
        <v>0</v>
      </c>
      <c r="BG55" s="17">
        <v>0</v>
      </c>
      <c r="BH55" s="17">
        <v>0</v>
      </c>
      <c r="BI55" s="17">
        <v>0</v>
      </c>
      <c r="BJ55" s="17">
        <v>0</v>
      </c>
      <c r="BK55" s="17">
        <v>1943.16</v>
      </c>
      <c r="BL55" s="17">
        <v>0</v>
      </c>
      <c r="BM55" s="12">
        <v>1943.16</v>
      </c>
      <c r="BN55" s="16">
        <v>965969.84</v>
      </c>
      <c r="BO55" s="17">
        <v>1930</v>
      </c>
      <c r="BP55" s="17">
        <v>0</v>
      </c>
      <c r="BQ55" s="17">
        <v>0</v>
      </c>
      <c r="BR55" s="17">
        <v>0</v>
      </c>
      <c r="BS55" s="17">
        <v>12017.57</v>
      </c>
      <c r="BT55" s="17">
        <v>0</v>
      </c>
      <c r="BU55" s="12">
        <v>979917.40999999992</v>
      </c>
      <c r="BV55" s="16">
        <v>0</v>
      </c>
      <c r="BW55" s="17">
        <v>0</v>
      </c>
      <c r="BX55" s="17">
        <v>0</v>
      </c>
      <c r="BY55" s="17">
        <v>0</v>
      </c>
      <c r="BZ55" s="17">
        <v>0</v>
      </c>
      <c r="CA55" s="17">
        <v>0</v>
      </c>
      <c r="CB55" s="17">
        <v>0</v>
      </c>
      <c r="CC55" s="12">
        <v>0</v>
      </c>
    </row>
    <row r="56" spans="1:81" x14ac:dyDescent="0.25">
      <c r="A56" s="4" t="s">
        <v>46</v>
      </c>
      <c r="B56" s="67">
        <v>510082.99000000005</v>
      </c>
      <c r="C56" s="53">
        <v>0</v>
      </c>
      <c r="D56" s="53">
        <v>0</v>
      </c>
      <c r="E56" s="53">
        <v>0</v>
      </c>
      <c r="F56" s="53">
        <v>0</v>
      </c>
      <c r="G56" s="53">
        <v>882329.92</v>
      </c>
      <c r="H56" s="53">
        <v>0</v>
      </c>
      <c r="I56" s="68">
        <v>1392412.9100000001</v>
      </c>
      <c r="J56" s="16">
        <v>244491.91</v>
      </c>
      <c r="K56" s="17">
        <v>0</v>
      </c>
      <c r="L56" s="17">
        <v>0</v>
      </c>
      <c r="M56" s="17">
        <v>0</v>
      </c>
      <c r="N56" s="17">
        <v>0</v>
      </c>
      <c r="O56" s="17">
        <v>880150.92</v>
      </c>
      <c r="P56" s="17">
        <v>0</v>
      </c>
      <c r="Q56" s="12">
        <v>1124642.83</v>
      </c>
      <c r="R56" s="16">
        <v>262439.53000000003</v>
      </c>
      <c r="S56" s="17">
        <v>0</v>
      </c>
      <c r="T56" s="17">
        <v>0</v>
      </c>
      <c r="U56" s="17">
        <v>0</v>
      </c>
      <c r="V56" s="17">
        <v>0</v>
      </c>
      <c r="W56" s="17">
        <v>0</v>
      </c>
      <c r="X56" s="17">
        <v>0</v>
      </c>
      <c r="Y56" s="12">
        <v>262439.53000000003</v>
      </c>
      <c r="Z56" s="16">
        <v>3151.55</v>
      </c>
      <c r="AA56" s="17">
        <v>0</v>
      </c>
      <c r="AB56" s="17">
        <v>0</v>
      </c>
      <c r="AC56" s="17">
        <v>0</v>
      </c>
      <c r="AD56" s="17">
        <v>0</v>
      </c>
      <c r="AE56" s="17">
        <v>300</v>
      </c>
      <c r="AF56" s="17">
        <v>0</v>
      </c>
      <c r="AG56" s="12">
        <v>3451.55</v>
      </c>
      <c r="AH56" s="16">
        <v>0</v>
      </c>
      <c r="AI56" s="17">
        <v>0</v>
      </c>
      <c r="AJ56" s="17">
        <v>0</v>
      </c>
      <c r="AK56" s="17">
        <v>0</v>
      </c>
      <c r="AL56" s="17">
        <v>0</v>
      </c>
      <c r="AM56" s="17">
        <v>0</v>
      </c>
      <c r="AN56" s="17">
        <v>0</v>
      </c>
      <c r="AO56" s="12">
        <v>0</v>
      </c>
      <c r="AP56" s="16">
        <v>0</v>
      </c>
      <c r="AQ56" s="17">
        <v>0</v>
      </c>
      <c r="AR56" s="17">
        <v>0</v>
      </c>
      <c r="AS56" s="17">
        <v>0</v>
      </c>
      <c r="AT56" s="17">
        <v>0</v>
      </c>
      <c r="AU56" s="17">
        <v>0</v>
      </c>
      <c r="AV56" s="17">
        <v>0</v>
      </c>
      <c r="AW56" s="12">
        <v>0</v>
      </c>
      <c r="AX56" s="16">
        <v>0</v>
      </c>
      <c r="AY56" s="17">
        <v>0</v>
      </c>
      <c r="AZ56" s="17">
        <v>0</v>
      </c>
      <c r="BA56" s="17">
        <v>0</v>
      </c>
      <c r="BB56" s="17">
        <v>0</v>
      </c>
      <c r="BC56" s="17">
        <v>0</v>
      </c>
      <c r="BD56" s="17">
        <v>0</v>
      </c>
      <c r="BE56" s="12">
        <v>0</v>
      </c>
      <c r="BF56" s="16">
        <v>0</v>
      </c>
      <c r="BG56" s="17">
        <v>0</v>
      </c>
      <c r="BH56" s="17">
        <v>0</v>
      </c>
      <c r="BI56" s="17">
        <v>0</v>
      </c>
      <c r="BJ56" s="17">
        <v>0</v>
      </c>
      <c r="BK56" s="17">
        <v>0</v>
      </c>
      <c r="BL56" s="17">
        <v>0</v>
      </c>
      <c r="BM56" s="12">
        <v>0</v>
      </c>
      <c r="BN56" s="16">
        <v>0</v>
      </c>
      <c r="BO56" s="17">
        <v>0</v>
      </c>
      <c r="BP56" s="17">
        <v>0</v>
      </c>
      <c r="BQ56" s="17">
        <v>0</v>
      </c>
      <c r="BR56" s="17">
        <v>0</v>
      </c>
      <c r="BS56" s="17">
        <v>0</v>
      </c>
      <c r="BT56" s="17">
        <v>0</v>
      </c>
      <c r="BU56" s="12">
        <v>0</v>
      </c>
      <c r="BV56" s="16">
        <v>0</v>
      </c>
      <c r="BW56" s="17">
        <v>0</v>
      </c>
      <c r="BX56" s="17">
        <v>0</v>
      </c>
      <c r="BY56" s="17">
        <v>0</v>
      </c>
      <c r="BZ56" s="17">
        <v>0</v>
      </c>
      <c r="CA56" s="17">
        <v>1879</v>
      </c>
      <c r="CB56" s="17">
        <v>0</v>
      </c>
      <c r="CC56" s="12">
        <v>1879</v>
      </c>
    </row>
    <row r="57" spans="1:81" x14ac:dyDescent="0.25">
      <c r="A57" s="4" t="s">
        <v>47</v>
      </c>
      <c r="B57" s="67">
        <v>873114</v>
      </c>
      <c r="C57" s="53">
        <v>0</v>
      </c>
      <c r="D57" s="53">
        <v>0</v>
      </c>
      <c r="E57" s="53">
        <v>0</v>
      </c>
      <c r="F57" s="53">
        <v>0</v>
      </c>
      <c r="G57" s="53">
        <v>97841</v>
      </c>
      <c r="H57" s="53">
        <v>80981</v>
      </c>
      <c r="I57" s="68">
        <v>1051936</v>
      </c>
      <c r="J57" s="16">
        <v>198844</v>
      </c>
      <c r="K57" s="17">
        <v>0</v>
      </c>
      <c r="L57" s="17">
        <v>0</v>
      </c>
      <c r="M57" s="17">
        <v>0</v>
      </c>
      <c r="N57" s="17">
        <v>0</v>
      </c>
      <c r="O57" s="17">
        <v>89750</v>
      </c>
      <c r="P57" s="17">
        <v>19000</v>
      </c>
      <c r="Q57" s="12">
        <v>307594</v>
      </c>
      <c r="R57" s="16">
        <v>422066</v>
      </c>
      <c r="S57" s="17">
        <v>0</v>
      </c>
      <c r="T57" s="17">
        <v>0</v>
      </c>
      <c r="U57" s="17">
        <v>0</v>
      </c>
      <c r="V57" s="17">
        <v>0</v>
      </c>
      <c r="W57" s="17">
        <v>4727</v>
      </c>
      <c r="X57" s="17">
        <v>0</v>
      </c>
      <c r="Y57" s="12">
        <v>426793</v>
      </c>
      <c r="Z57" s="16">
        <v>227179</v>
      </c>
      <c r="AA57" s="17">
        <v>0</v>
      </c>
      <c r="AB57" s="17">
        <v>0</v>
      </c>
      <c r="AC57" s="17">
        <v>0</v>
      </c>
      <c r="AD57" s="17">
        <v>0</v>
      </c>
      <c r="AE57" s="17">
        <v>0</v>
      </c>
      <c r="AF57" s="17">
        <v>59101</v>
      </c>
      <c r="AG57" s="12">
        <v>286280</v>
      </c>
      <c r="AH57" s="16">
        <v>20519</v>
      </c>
      <c r="AI57" s="17">
        <v>0</v>
      </c>
      <c r="AJ57" s="17">
        <v>0</v>
      </c>
      <c r="AK57" s="17">
        <v>0</v>
      </c>
      <c r="AL57" s="17">
        <v>0</v>
      </c>
      <c r="AM57" s="17">
        <v>0</v>
      </c>
      <c r="AN57" s="17">
        <v>0</v>
      </c>
      <c r="AO57" s="12">
        <v>20519</v>
      </c>
      <c r="AP57" s="16">
        <v>0</v>
      </c>
      <c r="AQ57" s="17">
        <v>0</v>
      </c>
      <c r="AR57" s="17">
        <v>0</v>
      </c>
      <c r="AS57" s="17">
        <v>0</v>
      </c>
      <c r="AT57" s="17">
        <v>0</v>
      </c>
      <c r="AU57" s="17">
        <v>0</v>
      </c>
      <c r="AV57" s="17">
        <v>2880</v>
      </c>
      <c r="AW57" s="12">
        <v>2880</v>
      </c>
      <c r="AX57" s="16">
        <v>4506</v>
      </c>
      <c r="AY57" s="17">
        <v>0</v>
      </c>
      <c r="AZ57" s="17">
        <v>0</v>
      </c>
      <c r="BA57" s="17">
        <v>0</v>
      </c>
      <c r="BB57" s="17">
        <v>0</v>
      </c>
      <c r="BC57" s="17">
        <v>0</v>
      </c>
      <c r="BD57" s="17">
        <v>0</v>
      </c>
      <c r="BE57" s="12">
        <v>4506</v>
      </c>
      <c r="BF57" s="16">
        <v>0</v>
      </c>
      <c r="BG57" s="17">
        <v>0</v>
      </c>
      <c r="BH57" s="17">
        <v>0</v>
      </c>
      <c r="BI57" s="17">
        <v>0</v>
      </c>
      <c r="BJ57" s="17">
        <v>0</v>
      </c>
      <c r="BK57" s="17">
        <v>0</v>
      </c>
      <c r="BL57" s="17">
        <v>0</v>
      </c>
      <c r="BM57" s="12">
        <v>0</v>
      </c>
      <c r="BN57" s="16">
        <v>0</v>
      </c>
      <c r="BO57" s="17">
        <v>0</v>
      </c>
      <c r="BP57" s="17">
        <v>0</v>
      </c>
      <c r="BQ57" s="17">
        <v>0</v>
      </c>
      <c r="BR57" s="17">
        <v>0</v>
      </c>
      <c r="BS57" s="17">
        <v>0</v>
      </c>
      <c r="BT57" s="17">
        <v>0</v>
      </c>
      <c r="BU57" s="12">
        <v>0</v>
      </c>
      <c r="BV57" s="16">
        <v>0</v>
      </c>
      <c r="BW57" s="17">
        <v>0</v>
      </c>
      <c r="BX57" s="17">
        <v>0</v>
      </c>
      <c r="BY57" s="17">
        <v>0</v>
      </c>
      <c r="BZ57" s="17">
        <v>0</v>
      </c>
      <c r="CA57" s="17">
        <v>3364</v>
      </c>
      <c r="CB57" s="17">
        <v>0</v>
      </c>
      <c r="CC57" s="12">
        <v>3364</v>
      </c>
    </row>
    <row r="58" spans="1:81" x14ac:dyDescent="0.25">
      <c r="A58" s="4" t="s">
        <v>48</v>
      </c>
      <c r="B58" s="67">
        <v>3528025</v>
      </c>
      <c r="C58" s="53">
        <v>0</v>
      </c>
      <c r="D58" s="53">
        <v>310000</v>
      </c>
      <c r="E58" s="53">
        <v>0</v>
      </c>
      <c r="F58" s="53">
        <v>41000</v>
      </c>
      <c r="G58" s="53">
        <v>0</v>
      </c>
      <c r="H58" s="53">
        <v>81010</v>
      </c>
      <c r="I58" s="68">
        <v>3960035</v>
      </c>
      <c r="J58" s="16">
        <v>2292847</v>
      </c>
      <c r="K58" s="17">
        <v>0</v>
      </c>
      <c r="L58" s="17">
        <v>310000</v>
      </c>
      <c r="M58" s="17">
        <v>0</v>
      </c>
      <c r="N58" s="17">
        <v>41000</v>
      </c>
      <c r="O58" s="17">
        <v>0</v>
      </c>
      <c r="P58" s="17">
        <v>77346</v>
      </c>
      <c r="Q58" s="12">
        <v>2721193</v>
      </c>
      <c r="R58" s="16">
        <v>544566</v>
      </c>
      <c r="S58" s="17">
        <v>0</v>
      </c>
      <c r="T58" s="17">
        <v>0</v>
      </c>
      <c r="U58" s="17">
        <v>0</v>
      </c>
      <c r="V58" s="17">
        <v>0</v>
      </c>
      <c r="W58" s="17">
        <v>0</v>
      </c>
      <c r="X58" s="17">
        <v>1156</v>
      </c>
      <c r="Y58" s="12">
        <v>545722</v>
      </c>
      <c r="Z58" s="16">
        <v>0</v>
      </c>
      <c r="AA58" s="17">
        <v>0</v>
      </c>
      <c r="AB58" s="17">
        <v>0</v>
      </c>
      <c r="AC58" s="17">
        <v>0</v>
      </c>
      <c r="AD58" s="17">
        <v>0</v>
      </c>
      <c r="AE58" s="17">
        <v>0</v>
      </c>
      <c r="AF58" s="17">
        <v>0</v>
      </c>
      <c r="AG58" s="12">
        <v>0</v>
      </c>
      <c r="AH58" s="16">
        <v>0</v>
      </c>
      <c r="AI58" s="17">
        <v>0</v>
      </c>
      <c r="AJ58" s="17">
        <v>0</v>
      </c>
      <c r="AK58" s="17">
        <v>0</v>
      </c>
      <c r="AL58" s="17">
        <v>0</v>
      </c>
      <c r="AM58" s="17">
        <v>0</v>
      </c>
      <c r="AN58" s="17">
        <v>0</v>
      </c>
      <c r="AO58" s="12">
        <v>0</v>
      </c>
      <c r="AP58" s="16">
        <v>0</v>
      </c>
      <c r="AQ58" s="17">
        <v>0</v>
      </c>
      <c r="AR58" s="17">
        <v>0</v>
      </c>
      <c r="AS58" s="17">
        <v>0</v>
      </c>
      <c r="AT58" s="17">
        <v>0</v>
      </c>
      <c r="AU58" s="17">
        <v>0</v>
      </c>
      <c r="AV58" s="17">
        <v>0</v>
      </c>
      <c r="AW58" s="12">
        <v>0</v>
      </c>
      <c r="AX58" s="16">
        <v>0</v>
      </c>
      <c r="AY58" s="17">
        <v>0</v>
      </c>
      <c r="AZ58" s="17">
        <v>0</v>
      </c>
      <c r="BA58" s="17">
        <v>0</v>
      </c>
      <c r="BB58" s="17">
        <v>0</v>
      </c>
      <c r="BC58" s="17">
        <v>0</v>
      </c>
      <c r="BD58" s="17">
        <v>0</v>
      </c>
      <c r="BE58" s="12">
        <v>0</v>
      </c>
      <c r="BF58" s="16">
        <v>0</v>
      </c>
      <c r="BG58" s="17">
        <v>0</v>
      </c>
      <c r="BH58" s="17">
        <v>0</v>
      </c>
      <c r="BI58" s="17">
        <v>0</v>
      </c>
      <c r="BJ58" s="17">
        <v>0</v>
      </c>
      <c r="BK58" s="17">
        <v>0</v>
      </c>
      <c r="BL58" s="17">
        <v>0</v>
      </c>
      <c r="BM58" s="12">
        <v>0</v>
      </c>
      <c r="BN58" s="16">
        <v>0</v>
      </c>
      <c r="BO58" s="17">
        <v>0</v>
      </c>
      <c r="BP58" s="17">
        <v>0</v>
      </c>
      <c r="BQ58" s="17">
        <v>0</v>
      </c>
      <c r="BR58" s="17">
        <v>0</v>
      </c>
      <c r="BS58" s="17">
        <v>0</v>
      </c>
      <c r="BT58" s="17">
        <v>0</v>
      </c>
      <c r="BU58" s="12">
        <v>0</v>
      </c>
      <c r="BV58" s="16">
        <v>690612</v>
      </c>
      <c r="BW58" s="17">
        <v>0</v>
      </c>
      <c r="BX58" s="17">
        <v>0</v>
      </c>
      <c r="BY58" s="17">
        <v>0</v>
      </c>
      <c r="BZ58" s="17">
        <v>0</v>
      </c>
      <c r="CA58" s="17">
        <v>0</v>
      </c>
      <c r="CB58" s="17">
        <v>2508</v>
      </c>
      <c r="CC58" s="12">
        <v>693120</v>
      </c>
    </row>
    <row r="59" spans="1:81" x14ac:dyDescent="0.25">
      <c r="A59" s="4" t="s">
        <v>49</v>
      </c>
      <c r="B59" s="67">
        <v>1530273.1700000002</v>
      </c>
      <c r="C59" s="53">
        <v>0</v>
      </c>
      <c r="D59" s="53">
        <v>0</v>
      </c>
      <c r="E59" s="53">
        <v>0</v>
      </c>
      <c r="F59" s="53">
        <v>0</v>
      </c>
      <c r="G59" s="53">
        <v>4910842</v>
      </c>
      <c r="H59" s="53">
        <v>642272.21000000008</v>
      </c>
      <c r="I59" s="68">
        <v>7083387.3799999999</v>
      </c>
      <c r="J59" s="16">
        <v>1028224.5000000002</v>
      </c>
      <c r="K59" s="17">
        <v>0</v>
      </c>
      <c r="L59" s="17">
        <v>0</v>
      </c>
      <c r="M59" s="17">
        <v>0</v>
      </c>
      <c r="N59" s="17">
        <v>0</v>
      </c>
      <c r="O59" s="17">
        <v>4910842</v>
      </c>
      <c r="P59" s="17">
        <v>70.3</v>
      </c>
      <c r="Q59" s="12">
        <v>5939136.7999999998</v>
      </c>
      <c r="R59" s="16">
        <v>472794.23</v>
      </c>
      <c r="S59" s="17">
        <v>0</v>
      </c>
      <c r="T59" s="17">
        <v>0</v>
      </c>
      <c r="U59" s="17">
        <v>0</v>
      </c>
      <c r="V59" s="17">
        <v>0</v>
      </c>
      <c r="W59" s="17">
        <v>0</v>
      </c>
      <c r="X59" s="17">
        <v>528461.65</v>
      </c>
      <c r="Y59" s="12">
        <v>1001255.88</v>
      </c>
      <c r="Z59" s="16">
        <v>29254.44</v>
      </c>
      <c r="AA59" s="17">
        <v>0</v>
      </c>
      <c r="AB59" s="17">
        <v>0</v>
      </c>
      <c r="AC59" s="17">
        <v>0</v>
      </c>
      <c r="AD59" s="17">
        <v>0</v>
      </c>
      <c r="AE59" s="17">
        <v>0</v>
      </c>
      <c r="AF59" s="17">
        <v>0</v>
      </c>
      <c r="AG59" s="12">
        <v>29254.44</v>
      </c>
      <c r="AH59" s="16">
        <v>0</v>
      </c>
      <c r="AI59" s="17">
        <v>0</v>
      </c>
      <c r="AJ59" s="17">
        <v>0</v>
      </c>
      <c r="AK59" s="17">
        <v>0</v>
      </c>
      <c r="AL59" s="17">
        <v>0</v>
      </c>
      <c r="AM59" s="17">
        <v>0</v>
      </c>
      <c r="AN59" s="17">
        <v>0</v>
      </c>
      <c r="AO59" s="12">
        <v>0</v>
      </c>
      <c r="AP59" s="16">
        <v>0</v>
      </c>
      <c r="AQ59" s="17">
        <v>0</v>
      </c>
      <c r="AR59" s="17">
        <v>0</v>
      </c>
      <c r="AS59" s="17">
        <v>0</v>
      </c>
      <c r="AT59" s="17">
        <v>0</v>
      </c>
      <c r="AU59" s="17">
        <v>0</v>
      </c>
      <c r="AV59" s="17">
        <v>0</v>
      </c>
      <c r="AW59" s="12">
        <v>0</v>
      </c>
      <c r="AX59" s="16">
        <v>0</v>
      </c>
      <c r="AY59" s="17">
        <v>0</v>
      </c>
      <c r="AZ59" s="17">
        <v>0</v>
      </c>
      <c r="BA59" s="17">
        <v>0</v>
      </c>
      <c r="BB59" s="17">
        <v>0</v>
      </c>
      <c r="BC59" s="17">
        <v>0</v>
      </c>
      <c r="BD59" s="17">
        <v>0</v>
      </c>
      <c r="BE59" s="12">
        <v>0</v>
      </c>
      <c r="BF59" s="16">
        <v>0</v>
      </c>
      <c r="BG59" s="17">
        <v>0</v>
      </c>
      <c r="BH59" s="17">
        <v>0</v>
      </c>
      <c r="BI59" s="17">
        <v>0</v>
      </c>
      <c r="BJ59" s="17">
        <v>0</v>
      </c>
      <c r="BK59" s="17">
        <v>0</v>
      </c>
      <c r="BL59" s="17">
        <v>0</v>
      </c>
      <c r="BM59" s="12">
        <v>0</v>
      </c>
      <c r="BN59" s="16">
        <v>0</v>
      </c>
      <c r="BO59" s="17">
        <v>0</v>
      </c>
      <c r="BP59" s="17">
        <v>0</v>
      </c>
      <c r="BQ59" s="17">
        <v>0</v>
      </c>
      <c r="BR59" s="17">
        <v>0</v>
      </c>
      <c r="BS59" s="17">
        <v>0</v>
      </c>
      <c r="BT59" s="17">
        <v>0</v>
      </c>
      <c r="BU59" s="12">
        <v>0</v>
      </c>
      <c r="BV59" s="16">
        <v>0</v>
      </c>
      <c r="BW59" s="17">
        <v>0</v>
      </c>
      <c r="BX59" s="17">
        <v>0</v>
      </c>
      <c r="BY59" s="17">
        <v>0</v>
      </c>
      <c r="BZ59" s="17">
        <v>0</v>
      </c>
      <c r="CA59" s="17">
        <v>0</v>
      </c>
      <c r="CB59" s="17">
        <v>113740.26000000001</v>
      </c>
      <c r="CC59" s="12">
        <v>113740.26000000001</v>
      </c>
    </row>
    <row r="60" spans="1:81" x14ac:dyDescent="0.25">
      <c r="A60" s="4" t="s">
        <v>50</v>
      </c>
      <c r="B60" s="67">
        <v>682706</v>
      </c>
      <c r="C60" s="53">
        <v>13200</v>
      </c>
      <c r="D60" s="53">
        <v>132606</v>
      </c>
      <c r="E60" s="53">
        <v>0</v>
      </c>
      <c r="F60" s="53">
        <v>0</v>
      </c>
      <c r="G60" s="53">
        <v>93000</v>
      </c>
      <c r="H60" s="53">
        <v>419452</v>
      </c>
      <c r="I60" s="68">
        <v>1340964</v>
      </c>
      <c r="J60" s="16">
        <v>493783</v>
      </c>
      <c r="K60" s="17">
        <v>7500</v>
      </c>
      <c r="L60" s="17">
        <v>24606</v>
      </c>
      <c r="M60" s="17">
        <v>0</v>
      </c>
      <c r="N60" s="17">
        <v>0</v>
      </c>
      <c r="O60" s="17">
        <v>3000</v>
      </c>
      <c r="P60" s="17">
        <v>29611</v>
      </c>
      <c r="Q60" s="12">
        <v>558500</v>
      </c>
      <c r="R60" s="16">
        <v>117562</v>
      </c>
      <c r="S60" s="17">
        <v>0</v>
      </c>
      <c r="T60" s="17">
        <v>0</v>
      </c>
      <c r="U60" s="17">
        <v>0</v>
      </c>
      <c r="V60" s="17">
        <v>0</v>
      </c>
      <c r="W60" s="17">
        <v>0</v>
      </c>
      <c r="X60" s="17">
        <v>36944</v>
      </c>
      <c r="Y60" s="12">
        <v>154506</v>
      </c>
      <c r="Z60" s="16">
        <v>0</v>
      </c>
      <c r="AA60" s="17">
        <v>5700</v>
      </c>
      <c r="AB60" s="17">
        <v>0</v>
      </c>
      <c r="AC60" s="17">
        <v>0</v>
      </c>
      <c r="AD60" s="17">
        <v>0</v>
      </c>
      <c r="AE60" s="17">
        <v>0</v>
      </c>
      <c r="AF60" s="17">
        <v>0</v>
      </c>
      <c r="AG60" s="12">
        <v>5700</v>
      </c>
      <c r="AH60" s="16">
        <v>0</v>
      </c>
      <c r="AI60" s="17">
        <v>0</v>
      </c>
      <c r="AJ60" s="17">
        <v>108000</v>
      </c>
      <c r="AK60" s="17">
        <v>0</v>
      </c>
      <c r="AL60" s="17">
        <v>0</v>
      </c>
      <c r="AM60" s="17">
        <v>0</v>
      </c>
      <c r="AN60" s="17">
        <v>72000</v>
      </c>
      <c r="AO60" s="12">
        <v>180000</v>
      </c>
      <c r="AP60" s="16">
        <v>0</v>
      </c>
      <c r="AQ60" s="17">
        <v>0</v>
      </c>
      <c r="AR60" s="17">
        <v>0</v>
      </c>
      <c r="AS60" s="17">
        <v>0</v>
      </c>
      <c r="AT60" s="17">
        <v>0</v>
      </c>
      <c r="AU60" s="17">
        <v>0</v>
      </c>
      <c r="AV60" s="17">
        <v>0</v>
      </c>
      <c r="AW60" s="12">
        <v>0</v>
      </c>
      <c r="AX60" s="16">
        <v>0</v>
      </c>
      <c r="AY60" s="17">
        <v>0</v>
      </c>
      <c r="AZ60" s="17">
        <v>0</v>
      </c>
      <c r="BA60" s="17">
        <v>0</v>
      </c>
      <c r="BB60" s="17">
        <v>0</v>
      </c>
      <c r="BC60" s="17">
        <v>0</v>
      </c>
      <c r="BD60" s="17">
        <v>0</v>
      </c>
      <c r="BE60" s="12">
        <v>0</v>
      </c>
      <c r="BF60" s="16">
        <v>15117</v>
      </c>
      <c r="BG60" s="17">
        <v>0</v>
      </c>
      <c r="BH60" s="17">
        <v>0</v>
      </c>
      <c r="BI60" s="17">
        <v>0</v>
      </c>
      <c r="BJ60" s="17">
        <v>0</v>
      </c>
      <c r="BK60" s="17">
        <v>0</v>
      </c>
      <c r="BL60" s="17">
        <v>113718</v>
      </c>
      <c r="BM60" s="12">
        <v>128835</v>
      </c>
      <c r="BN60" s="16">
        <v>0</v>
      </c>
      <c r="BO60" s="17">
        <v>0</v>
      </c>
      <c r="BP60" s="17">
        <v>0</v>
      </c>
      <c r="BQ60" s="17">
        <v>0</v>
      </c>
      <c r="BR60" s="17">
        <v>0</v>
      </c>
      <c r="BS60" s="17">
        <v>0</v>
      </c>
      <c r="BT60" s="17">
        <v>167179</v>
      </c>
      <c r="BU60" s="12">
        <v>167179</v>
      </c>
      <c r="BV60" s="16">
        <v>56244</v>
      </c>
      <c r="BW60" s="17">
        <v>0</v>
      </c>
      <c r="BX60" s="17">
        <v>0</v>
      </c>
      <c r="BY60" s="17">
        <v>0</v>
      </c>
      <c r="BZ60" s="17">
        <v>0</v>
      </c>
      <c r="CA60" s="17">
        <v>90000</v>
      </c>
      <c r="CB60" s="17">
        <v>0</v>
      </c>
      <c r="CC60" s="12">
        <v>146244</v>
      </c>
    </row>
    <row r="61" spans="1:81" x14ac:dyDescent="0.25">
      <c r="A61" s="4" t="s">
        <v>51</v>
      </c>
      <c r="B61" s="67">
        <v>3092325.6999999997</v>
      </c>
      <c r="C61" s="53">
        <v>15000</v>
      </c>
      <c r="D61" s="53">
        <v>0</v>
      </c>
      <c r="E61" s="53">
        <v>0</v>
      </c>
      <c r="F61" s="53">
        <v>0</v>
      </c>
      <c r="G61" s="53">
        <v>456.55</v>
      </c>
      <c r="H61" s="53">
        <v>1397168.46</v>
      </c>
      <c r="I61" s="68">
        <v>4504950.709999999</v>
      </c>
      <c r="J61" s="16">
        <v>2402020.5099999998</v>
      </c>
      <c r="K61" s="17">
        <v>15000</v>
      </c>
      <c r="L61" s="17">
        <v>0</v>
      </c>
      <c r="M61" s="17">
        <v>0</v>
      </c>
      <c r="N61" s="17">
        <v>0</v>
      </c>
      <c r="O61" s="17">
        <v>456.55</v>
      </c>
      <c r="P61" s="17">
        <v>55540.46</v>
      </c>
      <c r="Q61" s="12">
        <v>2473017.5199999996</v>
      </c>
      <c r="R61" s="16">
        <v>599343.71</v>
      </c>
      <c r="S61" s="17">
        <v>0</v>
      </c>
      <c r="T61" s="17">
        <v>0</v>
      </c>
      <c r="U61" s="17">
        <v>0</v>
      </c>
      <c r="V61" s="17">
        <v>0</v>
      </c>
      <c r="W61" s="17">
        <v>0</v>
      </c>
      <c r="X61" s="17">
        <v>0</v>
      </c>
      <c r="Y61" s="12">
        <v>599343.71</v>
      </c>
      <c r="Z61" s="16">
        <v>90961.48</v>
      </c>
      <c r="AA61" s="17">
        <v>0</v>
      </c>
      <c r="AB61" s="17">
        <v>0</v>
      </c>
      <c r="AC61" s="17">
        <v>0</v>
      </c>
      <c r="AD61" s="17">
        <v>0</v>
      </c>
      <c r="AE61" s="17">
        <v>0</v>
      </c>
      <c r="AF61" s="17">
        <v>0</v>
      </c>
      <c r="AG61" s="12">
        <v>90961.48</v>
      </c>
      <c r="AH61" s="16">
        <v>0</v>
      </c>
      <c r="AI61" s="17">
        <v>0</v>
      </c>
      <c r="AJ61" s="17">
        <v>0</v>
      </c>
      <c r="AK61" s="17">
        <v>0</v>
      </c>
      <c r="AL61" s="17">
        <v>0</v>
      </c>
      <c r="AM61" s="17">
        <v>0</v>
      </c>
      <c r="AN61" s="17">
        <v>0</v>
      </c>
      <c r="AO61" s="12">
        <v>0</v>
      </c>
      <c r="AP61" s="16">
        <v>0</v>
      </c>
      <c r="AQ61" s="17">
        <v>0</v>
      </c>
      <c r="AR61" s="17">
        <v>0</v>
      </c>
      <c r="AS61" s="17">
        <v>0</v>
      </c>
      <c r="AT61" s="17">
        <v>0</v>
      </c>
      <c r="AU61" s="17">
        <v>0</v>
      </c>
      <c r="AV61" s="17">
        <v>0</v>
      </c>
      <c r="AW61" s="12">
        <v>0</v>
      </c>
      <c r="AX61" s="16">
        <v>0</v>
      </c>
      <c r="AY61" s="17">
        <v>0</v>
      </c>
      <c r="AZ61" s="17">
        <v>0</v>
      </c>
      <c r="BA61" s="17">
        <v>0</v>
      </c>
      <c r="BB61" s="17">
        <v>0</v>
      </c>
      <c r="BC61" s="17">
        <v>0</v>
      </c>
      <c r="BD61" s="17">
        <v>0</v>
      </c>
      <c r="BE61" s="12">
        <v>0</v>
      </c>
      <c r="BF61" s="16">
        <v>0</v>
      </c>
      <c r="BG61" s="17">
        <v>0</v>
      </c>
      <c r="BH61" s="17">
        <v>0</v>
      </c>
      <c r="BI61" s="17">
        <v>0</v>
      </c>
      <c r="BJ61" s="17">
        <v>0</v>
      </c>
      <c r="BK61" s="17">
        <v>0</v>
      </c>
      <c r="BL61" s="17">
        <v>0</v>
      </c>
      <c r="BM61" s="12">
        <v>0</v>
      </c>
      <c r="BN61" s="16">
        <v>0</v>
      </c>
      <c r="BO61" s="17">
        <v>0</v>
      </c>
      <c r="BP61" s="17">
        <v>0</v>
      </c>
      <c r="BQ61" s="17">
        <v>0</v>
      </c>
      <c r="BR61" s="17">
        <v>0</v>
      </c>
      <c r="BS61" s="17">
        <v>0</v>
      </c>
      <c r="BT61" s="17">
        <v>1341628</v>
      </c>
      <c r="BU61" s="12">
        <v>1341628</v>
      </c>
      <c r="BV61" s="16">
        <v>0</v>
      </c>
      <c r="BW61" s="17">
        <v>0</v>
      </c>
      <c r="BX61" s="17">
        <v>0</v>
      </c>
      <c r="BY61" s="17">
        <v>0</v>
      </c>
      <c r="BZ61" s="17">
        <v>0</v>
      </c>
      <c r="CA61" s="17">
        <v>0</v>
      </c>
      <c r="CB61" s="17">
        <v>0</v>
      </c>
      <c r="CC61" s="12">
        <v>0</v>
      </c>
    </row>
    <row r="62" spans="1:81" x14ac:dyDescent="0.25">
      <c r="A62" s="4" t="s">
        <v>52</v>
      </c>
      <c r="B62" s="67">
        <v>6194954.2999999998</v>
      </c>
      <c r="C62" s="53">
        <v>0</v>
      </c>
      <c r="D62" s="53">
        <v>469400</v>
      </c>
      <c r="E62" s="53">
        <v>0</v>
      </c>
      <c r="F62" s="53">
        <v>0</v>
      </c>
      <c r="G62" s="53">
        <v>396979.54</v>
      </c>
      <c r="H62" s="53">
        <v>2163621.2800000003</v>
      </c>
      <c r="I62" s="68">
        <v>9224955.1199999992</v>
      </c>
      <c r="J62" s="16">
        <v>1723210.31</v>
      </c>
      <c r="K62" s="17">
        <v>0</v>
      </c>
      <c r="L62" s="17">
        <v>0</v>
      </c>
      <c r="M62" s="17">
        <v>0</v>
      </c>
      <c r="N62" s="17">
        <v>0</v>
      </c>
      <c r="O62" s="17">
        <v>0</v>
      </c>
      <c r="P62" s="17">
        <v>72484.3</v>
      </c>
      <c r="Q62" s="12">
        <v>1795694.61</v>
      </c>
      <c r="R62" s="16">
        <v>1047813.79</v>
      </c>
      <c r="S62" s="17">
        <v>0</v>
      </c>
      <c r="T62" s="17">
        <v>0</v>
      </c>
      <c r="U62" s="17">
        <v>0</v>
      </c>
      <c r="V62" s="17">
        <v>0</v>
      </c>
      <c r="W62" s="17">
        <v>0</v>
      </c>
      <c r="X62" s="17">
        <v>27610.28</v>
      </c>
      <c r="Y62" s="12">
        <v>1075424.07</v>
      </c>
      <c r="Z62" s="16">
        <v>3175153.15</v>
      </c>
      <c r="AA62" s="17">
        <v>0</v>
      </c>
      <c r="AB62" s="17">
        <v>469400</v>
      </c>
      <c r="AC62" s="17">
        <v>0</v>
      </c>
      <c r="AD62" s="17">
        <v>0</v>
      </c>
      <c r="AE62" s="17">
        <v>4800</v>
      </c>
      <c r="AF62" s="17">
        <v>334242.49</v>
      </c>
      <c r="AG62" s="12">
        <v>3983595.6399999997</v>
      </c>
      <c r="AH62" s="16">
        <v>0</v>
      </c>
      <c r="AI62" s="17">
        <v>0</v>
      </c>
      <c r="AJ62" s="17">
        <v>0</v>
      </c>
      <c r="AK62" s="17">
        <v>0</v>
      </c>
      <c r="AL62" s="17">
        <v>0</v>
      </c>
      <c r="AM62" s="17">
        <v>0</v>
      </c>
      <c r="AN62" s="17">
        <v>0</v>
      </c>
      <c r="AO62" s="12">
        <v>0</v>
      </c>
      <c r="AP62" s="16">
        <v>0</v>
      </c>
      <c r="AQ62" s="17">
        <v>0</v>
      </c>
      <c r="AR62" s="17">
        <v>0</v>
      </c>
      <c r="AS62" s="17">
        <v>0</v>
      </c>
      <c r="AT62" s="17">
        <v>0</v>
      </c>
      <c r="AU62" s="17">
        <v>0</v>
      </c>
      <c r="AV62" s="17">
        <v>0</v>
      </c>
      <c r="AW62" s="12">
        <v>0</v>
      </c>
      <c r="AX62" s="16">
        <v>0</v>
      </c>
      <c r="AY62" s="17">
        <v>0</v>
      </c>
      <c r="AZ62" s="17">
        <v>0</v>
      </c>
      <c r="BA62" s="17">
        <v>0</v>
      </c>
      <c r="BB62" s="17">
        <v>0</v>
      </c>
      <c r="BC62" s="17">
        <v>0</v>
      </c>
      <c r="BD62" s="17">
        <v>0</v>
      </c>
      <c r="BE62" s="12">
        <v>0</v>
      </c>
      <c r="BF62" s="16">
        <v>248777.05</v>
      </c>
      <c r="BG62" s="17">
        <v>0</v>
      </c>
      <c r="BH62" s="17">
        <v>0</v>
      </c>
      <c r="BI62" s="17">
        <v>0</v>
      </c>
      <c r="BJ62" s="17">
        <v>0</v>
      </c>
      <c r="BK62" s="17">
        <v>392179.54</v>
      </c>
      <c r="BL62" s="17">
        <v>1726404.4200000002</v>
      </c>
      <c r="BM62" s="12">
        <v>2367361.0100000002</v>
      </c>
      <c r="BN62" s="16">
        <v>0</v>
      </c>
      <c r="BO62" s="17">
        <v>0</v>
      </c>
      <c r="BP62" s="17">
        <v>0</v>
      </c>
      <c r="BQ62" s="17">
        <v>0</v>
      </c>
      <c r="BR62" s="17">
        <v>0</v>
      </c>
      <c r="BS62" s="17">
        <v>0</v>
      </c>
      <c r="BT62" s="17">
        <v>0</v>
      </c>
      <c r="BU62" s="12">
        <v>0</v>
      </c>
      <c r="BV62" s="16">
        <v>0</v>
      </c>
      <c r="BW62" s="17">
        <v>0</v>
      </c>
      <c r="BX62" s="17">
        <v>0</v>
      </c>
      <c r="BY62" s="17">
        <v>0</v>
      </c>
      <c r="BZ62" s="17">
        <v>0</v>
      </c>
      <c r="CA62" s="17">
        <v>0</v>
      </c>
      <c r="CB62" s="17">
        <v>2879.79</v>
      </c>
      <c r="CC62" s="12">
        <v>2879.79</v>
      </c>
    </row>
    <row r="63" spans="1:81" x14ac:dyDescent="0.25">
      <c r="A63" s="4" t="s">
        <v>53</v>
      </c>
      <c r="B63" s="67">
        <v>471288</v>
      </c>
      <c r="C63" s="53">
        <v>-2049</v>
      </c>
      <c r="D63" s="53">
        <v>48000</v>
      </c>
      <c r="E63" s="53">
        <v>0</v>
      </c>
      <c r="F63" s="53">
        <v>0</v>
      </c>
      <c r="G63" s="53">
        <v>246</v>
      </c>
      <c r="H63" s="53">
        <v>88589</v>
      </c>
      <c r="I63" s="68">
        <v>606074</v>
      </c>
      <c r="J63" s="16">
        <v>180652</v>
      </c>
      <c r="K63" s="17">
        <v>0</v>
      </c>
      <c r="L63" s="17">
        <v>0</v>
      </c>
      <c r="M63" s="17">
        <v>0</v>
      </c>
      <c r="N63" s="17">
        <v>0</v>
      </c>
      <c r="O63" s="17">
        <v>0</v>
      </c>
      <c r="P63" s="17">
        <v>1924</v>
      </c>
      <c r="Q63" s="12">
        <v>182576</v>
      </c>
      <c r="R63" s="16">
        <v>66541</v>
      </c>
      <c r="S63" s="17">
        <v>0</v>
      </c>
      <c r="T63" s="17">
        <v>48000</v>
      </c>
      <c r="U63" s="17">
        <v>0</v>
      </c>
      <c r="V63" s="17">
        <v>0</v>
      </c>
      <c r="W63" s="17">
        <v>0</v>
      </c>
      <c r="X63" s="17">
        <v>0</v>
      </c>
      <c r="Y63" s="12">
        <v>114541</v>
      </c>
      <c r="Z63" s="16">
        <v>120673</v>
      </c>
      <c r="AA63" s="17">
        <v>-2049</v>
      </c>
      <c r="AB63" s="17">
        <v>0</v>
      </c>
      <c r="AC63" s="17">
        <v>0</v>
      </c>
      <c r="AD63" s="17">
        <v>0</v>
      </c>
      <c r="AE63" s="17">
        <v>246</v>
      </c>
      <c r="AF63" s="17">
        <v>32601</v>
      </c>
      <c r="AG63" s="12">
        <v>151471</v>
      </c>
      <c r="AH63" s="16">
        <v>-2398</v>
      </c>
      <c r="AI63" s="17">
        <v>0</v>
      </c>
      <c r="AJ63" s="17">
        <v>0</v>
      </c>
      <c r="AK63" s="17">
        <v>0</v>
      </c>
      <c r="AL63" s="17">
        <v>0</v>
      </c>
      <c r="AM63" s="17">
        <v>0</v>
      </c>
      <c r="AN63" s="17">
        <v>0</v>
      </c>
      <c r="AO63" s="12">
        <v>-2398</v>
      </c>
      <c r="AP63" s="16">
        <v>0</v>
      </c>
      <c r="AQ63" s="17">
        <v>0</v>
      </c>
      <c r="AR63" s="17">
        <v>0</v>
      </c>
      <c r="AS63" s="17">
        <v>0</v>
      </c>
      <c r="AT63" s="17">
        <v>0</v>
      </c>
      <c r="AU63" s="17">
        <v>0</v>
      </c>
      <c r="AV63" s="17">
        <v>0</v>
      </c>
      <c r="AW63" s="12">
        <v>0</v>
      </c>
      <c r="AX63" s="16">
        <v>0</v>
      </c>
      <c r="AY63" s="17">
        <v>0</v>
      </c>
      <c r="AZ63" s="17">
        <v>0</v>
      </c>
      <c r="BA63" s="17">
        <v>0</v>
      </c>
      <c r="BB63" s="17">
        <v>0</v>
      </c>
      <c r="BC63" s="17">
        <v>0</v>
      </c>
      <c r="BD63" s="17">
        <v>0</v>
      </c>
      <c r="BE63" s="12">
        <v>0</v>
      </c>
      <c r="BF63" s="16">
        <v>105820</v>
      </c>
      <c r="BG63" s="17">
        <v>0</v>
      </c>
      <c r="BH63" s="17">
        <v>0</v>
      </c>
      <c r="BI63" s="17">
        <v>0</v>
      </c>
      <c r="BJ63" s="17">
        <v>0</v>
      </c>
      <c r="BK63" s="17">
        <v>0</v>
      </c>
      <c r="BL63" s="17">
        <v>0</v>
      </c>
      <c r="BM63" s="12">
        <v>105820</v>
      </c>
      <c r="BN63" s="16">
        <v>0</v>
      </c>
      <c r="BO63" s="17">
        <v>0</v>
      </c>
      <c r="BP63" s="17">
        <v>0</v>
      </c>
      <c r="BQ63" s="17">
        <v>0</v>
      </c>
      <c r="BR63" s="17">
        <v>0</v>
      </c>
      <c r="BS63" s="17">
        <v>0</v>
      </c>
      <c r="BT63" s="17">
        <v>54064</v>
      </c>
      <c r="BU63" s="12">
        <v>54064</v>
      </c>
      <c r="BV63" s="16">
        <v>0</v>
      </c>
      <c r="BW63" s="17">
        <v>0</v>
      </c>
      <c r="BX63" s="17">
        <v>0</v>
      </c>
      <c r="BY63" s="17">
        <v>0</v>
      </c>
      <c r="BZ63" s="17">
        <v>0</v>
      </c>
      <c r="CA63" s="17">
        <v>0</v>
      </c>
      <c r="CB63" s="17">
        <v>0</v>
      </c>
      <c r="CC63" s="12">
        <v>0</v>
      </c>
    </row>
    <row r="64" spans="1:81" x14ac:dyDescent="0.25">
      <c r="A64" s="4" t="s">
        <v>54</v>
      </c>
      <c r="B64" s="67">
        <v>6094072</v>
      </c>
      <c r="C64" s="53">
        <v>554875</v>
      </c>
      <c r="D64" s="53">
        <v>0</v>
      </c>
      <c r="E64" s="53">
        <v>0</v>
      </c>
      <c r="F64" s="53">
        <v>0</v>
      </c>
      <c r="G64" s="53">
        <v>10358</v>
      </c>
      <c r="H64" s="53">
        <v>1599</v>
      </c>
      <c r="I64" s="68">
        <v>6660904</v>
      </c>
      <c r="J64" s="16">
        <v>162439</v>
      </c>
      <c r="K64" s="17">
        <v>0</v>
      </c>
      <c r="L64" s="17">
        <v>0</v>
      </c>
      <c r="M64" s="17">
        <v>0</v>
      </c>
      <c r="N64" s="17">
        <v>0</v>
      </c>
      <c r="O64" s="17">
        <v>10358</v>
      </c>
      <c r="P64" s="17">
        <v>0</v>
      </c>
      <c r="Q64" s="12">
        <v>172797</v>
      </c>
      <c r="R64" s="16">
        <v>42319</v>
      </c>
      <c r="S64" s="17">
        <v>0</v>
      </c>
      <c r="T64" s="17">
        <v>0</v>
      </c>
      <c r="U64" s="17">
        <v>0</v>
      </c>
      <c r="V64" s="17">
        <v>0</v>
      </c>
      <c r="W64" s="17">
        <v>0</v>
      </c>
      <c r="X64" s="17">
        <v>0</v>
      </c>
      <c r="Y64" s="12">
        <v>42319</v>
      </c>
      <c r="Z64" s="16">
        <v>3317462</v>
      </c>
      <c r="AA64" s="17">
        <v>0</v>
      </c>
      <c r="AB64" s="17">
        <v>0</v>
      </c>
      <c r="AC64" s="17">
        <v>0</v>
      </c>
      <c r="AD64" s="17">
        <v>0</v>
      </c>
      <c r="AE64" s="17">
        <v>0</v>
      </c>
      <c r="AF64" s="17">
        <v>1599</v>
      </c>
      <c r="AG64" s="12">
        <v>3319061</v>
      </c>
      <c r="AH64" s="16">
        <v>0</v>
      </c>
      <c r="AI64" s="17">
        <v>3739</v>
      </c>
      <c r="AJ64" s="17">
        <v>0</v>
      </c>
      <c r="AK64" s="17">
        <v>0</v>
      </c>
      <c r="AL64" s="17">
        <v>0</v>
      </c>
      <c r="AM64" s="17">
        <v>0</v>
      </c>
      <c r="AN64" s="17">
        <v>0</v>
      </c>
      <c r="AO64" s="12">
        <v>3739</v>
      </c>
      <c r="AP64" s="16">
        <v>0</v>
      </c>
      <c r="AQ64" s="17">
        <v>0</v>
      </c>
      <c r="AR64" s="17">
        <v>0</v>
      </c>
      <c r="AS64" s="17">
        <v>0</v>
      </c>
      <c r="AT64" s="17">
        <v>0</v>
      </c>
      <c r="AU64" s="17">
        <v>0</v>
      </c>
      <c r="AV64" s="17">
        <v>0</v>
      </c>
      <c r="AW64" s="12">
        <v>0</v>
      </c>
      <c r="AX64" s="16">
        <v>0</v>
      </c>
      <c r="AY64" s="17">
        <v>0</v>
      </c>
      <c r="AZ64" s="17">
        <v>0</v>
      </c>
      <c r="BA64" s="17">
        <v>0</v>
      </c>
      <c r="BB64" s="17">
        <v>0</v>
      </c>
      <c r="BC64" s="17">
        <v>0</v>
      </c>
      <c r="BD64" s="17">
        <v>0</v>
      </c>
      <c r="BE64" s="12">
        <v>0</v>
      </c>
      <c r="BF64" s="16">
        <v>2558455</v>
      </c>
      <c r="BG64" s="17">
        <v>551136</v>
      </c>
      <c r="BH64" s="17">
        <v>0</v>
      </c>
      <c r="BI64" s="17">
        <v>0</v>
      </c>
      <c r="BJ64" s="17">
        <v>0</v>
      </c>
      <c r="BK64" s="17">
        <v>0</v>
      </c>
      <c r="BL64" s="17">
        <v>0</v>
      </c>
      <c r="BM64" s="12">
        <v>3109591</v>
      </c>
      <c r="BN64" s="16">
        <v>0</v>
      </c>
      <c r="BO64" s="17">
        <v>0</v>
      </c>
      <c r="BP64" s="17">
        <v>0</v>
      </c>
      <c r="BQ64" s="17">
        <v>0</v>
      </c>
      <c r="BR64" s="17">
        <v>0</v>
      </c>
      <c r="BS64" s="17">
        <v>0</v>
      </c>
      <c r="BT64" s="17">
        <v>0</v>
      </c>
      <c r="BU64" s="12">
        <v>0</v>
      </c>
      <c r="BV64" s="16">
        <v>13397</v>
      </c>
      <c r="BW64" s="17">
        <v>0</v>
      </c>
      <c r="BX64" s="17">
        <v>0</v>
      </c>
      <c r="BY64" s="17">
        <v>0</v>
      </c>
      <c r="BZ64" s="17">
        <v>0</v>
      </c>
      <c r="CA64" s="17">
        <v>0</v>
      </c>
      <c r="CB64" s="17">
        <v>0</v>
      </c>
      <c r="CC64" s="12">
        <v>13397</v>
      </c>
    </row>
    <row r="65" spans="1:81" x14ac:dyDescent="0.25">
      <c r="A65" s="4" t="s">
        <v>55</v>
      </c>
      <c r="B65" s="67">
        <v>1011916</v>
      </c>
      <c r="C65" s="53">
        <v>0</v>
      </c>
      <c r="D65" s="53">
        <v>199362</v>
      </c>
      <c r="E65" s="53">
        <v>22796</v>
      </c>
      <c r="F65" s="53">
        <v>0</v>
      </c>
      <c r="G65" s="53">
        <v>88750</v>
      </c>
      <c r="H65" s="53">
        <v>116795</v>
      </c>
      <c r="I65" s="68">
        <v>1439619</v>
      </c>
      <c r="J65" s="16">
        <v>159128</v>
      </c>
      <c r="K65" s="17">
        <v>0</v>
      </c>
      <c r="L65" s="17">
        <v>0</v>
      </c>
      <c r="M65" s="17">
        <v>0</v>
      </c>
      <c r="N65" s="17">
        <v>0</v>
      </c>
      <c r="O65" s="17">
        <v>7000</v>
      </c>
      <c r="P65" s="17">
        <v>0</v>
      </c>
      <c r="Q65" s="12">
        <v>166128</v>
      </c>
      <c r="R65" s="16">
        <v>242090</v>
      </c>
      <c r="S65" s="17">
        <v>0</v>
      </c>
      <c r="T65" s="17">
        <v>0</v>
      </c>
      <c r="U65" s="17">
        <v>0</v>
      </c>
      <c r="V65" s="17">
        <v>0</v>
      </c>
      <c r="W65" s="17">
        <v>64500</v>
      </c>
      <c r="X65" s="17">
        <v>0</v>
      </c>
      <c r="Y65" s="12">
        <v>306590</v>
      </c>
      <c r="Z65" s="16">
        <v>207089</v>
      </c>
      <c r="AA65" s="17">
        <v>0</v>
      </c>
      <c r="AB65" s="17">
        <v>199362</v>
      </c>
      <c r="AC65" s="17">
        <v>0</v>
      </c>
      <c r="AD65" s="17">
        <v>0</v>
      </c>
      <c r="AE65" s="17">
        <v>10000</v>
      </c>
      <c r="AF65" s="17">
        <v>94931</v>
      </c>
      <c r="AG65" s="12">
        <v>511382</v>
      </c>
      <c r="AH65" s="16">
        <v>0</v>
      </c>
      <c r="AI65" s="17">
        <v>0</v>
      </c>
      <c r="AJ65" s="17">
        <v>0</v>
      </c>
      <c r="AK65" s="17">
        <v>18125</v>
      </c>
      <c r="AL65" s="17">
        <v>0</v>
      </c>
      <c r="AM65" s="17">
        <v>0</v>
      </c>
      <c r="AN65" s="17">
        <v>0</v>
      </c>
      <c r="AO65" s="12">
        <v>18125</v>
      </c>
      <c r="AP65" s="16">
        <v>0</v>
      </c>
      <c r="AQ65" s="17">
        <v>0</v>
      </c>
      <c r="AR65" s="17">
        <v>0</v>
      </c>
      <c r="AS65" s="17">
        <v>0</v>
      </c>
      <c r="AT65" s="17">
        <v>0</v>
      </c>
      <c r="AU65" s="17">
        <v>0</v>
      </c>
      <c r="AV65" s="17">
        <v>0</v>
      </c>
      <c r="AW65" s="12">
        <v>0</v>
      </c>
      <c r="AX65" s="16">
        <v>357034</v>
      </c>
      <c r="AY65" s="17">
        <v>0</v>
      </c>
      <c r="AZ65" s="17">
        <v>0</v>
      </c>
      <c r="BA65" s="17">
        <v>0</v>
      </c>
      <c r="BB65" s="17">
        <v>0</v>
      </c>
      <c r="BC65" s="17">
        <v>5814</v>
      </c>
      <c r="BD65" s="17">
        <v>1050</v>
      </c>
      <c r="BE65" s="12">
        <v>363898</v>
      </c>
      <c r="BF65" s="16">
        <v>46575</v>
      </c>
      <c r="BG65" s="17">
        <v>0</v>
      </c>
      <c r="BH65" s="17">
        <v>0</v>
      </c>
      <c r="BI65" s="17">
        <v>0</v>
      </c>
      <c r="BJ65" s="17">
        <v>0</v>
      </c>
      <c r="BK65" s="17">
        <v>0</v>
      </c>
      <c r="BL65" s="17">
        <v>0</v>
      </c>
      <c r="BM65" s="12">
        <v>46575</v>
      </c>
      <c r="BN65" s="16">
        <v>0</v>
      </c>
      <c r="BO65" s="17">
        <v>0</v>
      </c>
      <c r="BP65" s="17">
        <v>0</v>
      </c>
      <c r="BQ65" s="17">
        <v>4671</v>
      </c>
      <c r="BR65" s="17">
        <v>0</v>
      </c>
      <c r="BS65" s="17">
        <v>0</v>
      </c>
      <c r="BT65" s="17">
        <v>20814</v>
      </c>
      <c r="BU65" s="12">
        <v>25485</v>
      </c>
      <c r="BV65" s="16">
        <v>0</v>
      </c>
      <c r="BW65" s="17">
        <v>0</v>
      </c>
      <c r="BX65" s="17">
        <v>0</v>
      </c>
      <c r="BY65" s="17">
        <v>0</v>
      </c>
      <c r="BZ65" s="17">
        <v>0</v>
      </c>
      <c r="CA65" s="17">
        <v>1436</v>
      </c>
      <c r="CB65" s="17">
        <v>0</v>
      </c>
      <c r="CC65" s="12">
        <v>1436</v>
      </c>
    </row>
    <row r="66" spans="1:81" x14ac:dyDescent="0.25">
      <c r="A66" s="4" t="s">
        <v>56</v>
      </c>
      <c r="B66" s="67">
        <v>732000</v>
      </c>
      <c r="C66" s="53">
        <v>3000</v>
      </c>
      <c r="D66" s="53">
        <v>0</v>
      </c>
      <c r="E66" s="53">
        <v>0</v>
      </c>
      <c r="F66" s="53">
        <v>0</v>
      </c>
      <c r="G66" s="53">
        <v>17000</v>
      </c>
      <c r="H66" s="53">
        <v>69000</v>
      </c>
      <c r="I66" s="68">
        <v>821000</v>
      </c>
      <c r="J66" s="16">
        <v>4000</v>
      </c>
      <c r="K66" s="17">
        <v>0</v>
      </c>
      <c r="L66" s="17">
        <v>0</v>
      </c>
      <c r="M66" s="17">
        <v>0</v>
      </c>
      <c r="N66" s="17">
        <v>0</v>
      </c>
      <c r="O66" s="17">
        <v>0</v>
      </c>
      <c r="P66" s="17">
        <v>0</v>
      </c>
      <c r="Q66" s="12">
        <v>4000</v>
      </c>
      <c r="R66" s="16">
        <v>707000</v>
      </c>
      <c r="S66" s="17">
        <v>0</v>
      </c>
      <c r="T66" s="17">
        <v>0</v>
      </c>
      <c r="U66" s="17">
        <v>0</v>
      </c>
      <c r="V66" s="17">
        <v>0</v>
      </c>
      <c r="W66" s="17">
        <v>0</v>
      </c>
      <c r="X66" s="17">
        <v>69000</v>
      </c>
      <c r="Y66" s="12">
        <v>776000</v>
      </c>
      <c r="Z66" s="16">
        <v>21000</v>
      </c>
      <c r="AA66" s="17">
        <v>3000</v>
      </c>
      <c r="AB66" s="17">
        <v>0</v>
      </c>
      <c r="AC66" s="17">
        <v>0</v>
      </c>
      <c r="AD66" s="17">
        <v>0</v>
      </c>
      <c r="AE66" s="17">
        <v>17000</v>
      </c>
      <c r="AF66" s="17">
        <v>0</v>
      </c>
      <c r="AG66" s="12">
        <v>41000</v>
      </c>
      <c r="AH66" s="16">
        <v>0</v>
      </c>
      <c r="AI66" s="17">
        <v>0</v>
      </c>
      <c r="AJ66" s="17">
        <v>0</v>
      </c>
      <c r="AK66" s="17">
        <v>0</v>
      </c>
      <c r="AL66" s="17">
        <v>0</v>
      </c>
      <c r="AM66" s="17">
        <v>0</v>
      </c>
      <c r="AN66" s="17">
        <v>0</v>
      </c>
      <c r="AO66" s="12">
        <v>0</v>
      </c>
      <c r="AP66" s="16">
        <v>0</v>
      </c>
      <c r="AQ66" s="17">
        <v>0</v>
      </c>
      <c r="AR66" s="17">
        <v>0</v>
      </c>
      <c r="AS66" s="17">
        <v>0</v>
      </c>
      <c r="AT66" s="17">
        <v>0</v>
      </c>
      <c r="AU66" s="17">
        <v>0</v>
      </c>
      <c r="AV66" s="17">
        <v>0</v>
      </c>
      <c r="AW66" s="12">
        <v>0</v>
      </c>
      <c r="AX66" s="16">
        <v>0</v>
      </c>
      <c r="AY66" s="17">
        <v>0</v>
      </c>
      <c r="AZ66" s="17">
        <v>0</v>
      </c>
      <c r="BA66" s="17">
        <v>0</v>
      </c>
      <c r="BB66" s="17">
        <v>0</v>
      </c>
      <c r="BC66" s="17">
        <v>0</v>
      </c>
      <c r="BD66" s="17">
        <v>0</v>
      </c>
      <c r="BE66" s="12">
        <v>0</v>
      </c>
      <c r="BF66" s="16">
        <v>0</v>
      </c>
      <c r="BG66" s="17">
        <v>0</v>
      </c>
      <c r="BH66" s="17">
        <v>0</v>
      </c>
      <c r="BI66" s="17">
        <v>0</v>
      </c>
      <c r="BJ66" s="17">
        <v>0</v>
      </c>
      <c r="BK66" s="17">
        <v>0</v>
      </c>
      <c r="BL66" s="17">
        <v>0</v>
      </c>
      <c r="BM66" s="12">
        <v>0</v>
      </c>
      <c r="BN66" s="16">
        <v>0</v>
      </c>
      <c r="BO66" s="17">
        <v>0</v>
      </c>
      <c r="BP66" s="17">
        <v>0</v>
      </c>
      <c r="BQ66" s="17">
        <v>0</v>
      </c>
      <c r="BR66" s="17">
        <v>0</v>
      </c>
      <c r="BS66" s="17">
        <v>0</v>
      </c>
      <c r="BT66" s="17">
        <v>0</v>
      </c>
      <c r="BU66" s="12">
        <v>0</v>
      </c>
      <c r="BV66" s="16">
        <v>0</v>
      </c>
      <c r="BW66" s="17">
        <v>0</v>
      </c>
      <c r="BX66" s="17">
        <v>0</v>
      </c>
      <c r="BY66" s="17">
        <v>0</v>
      </c>
      <c r="BZ66" s="17">
        <v>0</v>
      </c>
      <c r="CA66" s="17">
        <v>0</v>
      </c>
      <c r="CB66" s="17">
        <v>0</v>
      </c>
      <c r="CC66" s="12">
        <v>0</v>
      </c>
    </row>
    <row r="67" spans="1:81" x14ac:dyDescent="0.25">
      <c r="A67" s="4" t="s">
        <v>57</v>
      </c>
      <c r="B67" s="67">
        <v>371841</v>
      </c>
      <c r="C67" s="53">
        <v>8751</v>
      </c>
      <c r="D67" s="53">
        <v>12000</v>
      </c>
      <c r="E67" s="53">
        <v>0</v>
      </c>
      <c r="F67" s="53">
        <v>150000</v>
      </c>
      <c r="G67" s="53">
        <v>0</v>
      </c>
      <c r="H67" s="53">
        <v>9642</v>
      </c>
      <c r="I67" s="68">
        <v>552234</v>
      </c>
      <c r="J67" s="16">
        <v>58145</v>
      </c>
      <c r="K67" s="17">
        <v>0</v>
      </c>
      <c r="L67" s="17">
        <v>7500</v>
      </c>
      <c r="M67" s="17">
        <v>0</v>
      </c>
      <c r="N67" s="17">
        <v>0</v>
      </c>
      <c r="O67" s="17">
        <v>0</v>
      </c>
      <c r="P67" s="17">
        <v>0</v>
      </c>
      <c r="Q67" s="12">
        <v>65645</v>
      </c>
      <c r="R67" s="16">
        <v>147884</v>
      </c>
      <c r="S67" s="17">
        <v>0</v>
      </c>
      <c r="T67" s="17">
        <v>0</v>
      </c>
      <c r="U67" s="17">
        <v>0</v>
      </c>
      <c r="V67" s="17">
        <v>0</v>
      </c>
      <c r="W67" s="17">
        <v>0</v>
      </c>
      <c r="X67" s="17">
        <v>7990</v>
      </c>
      <c r="Y67" s="12">
        <v>155874</v>
      </c>
      <c r="Z67" s="16">
        <v>5973</v>
      </c>
      <c r="AA67" s="17">
        <v>0</v>
      </c>
      <c r="AB67" s="17">
        <v>4500</v>
      </c>
      <c r="AC67" s="17">
        <v>0</v>
      </c>
      <c r="AD67" s="17">
        <v>150000</v>
      </c>
      <c r="AE67" s="17">
        <v>0</v>
      </c>
      <c r="AF67" s="17">
        <v>0</v>
      </c>
      <c r="AG67" s="12">
        <v>160473</v>
      </c>
      <c r="AH67" s="16">
        <v>77359</v>
      </c>
      <c r="AI67" s="17">
        <v>0</v>
      </c>
      <c r="AJ67" s="17">
        <v>0</v>
      </c>
      <c r="AK67" s="17">
        <v>0</v>
      </c>
      <c r="AL67" s="17">
        <v>0</v>
      </c>
      <c r="AM67" s="17">
        <v>0</v>
      </c>
      <c r="AN67" s="17">
        <v>0</v>
      </c>
      <c r="AO67" s="12">
        <v>77359</v>
      </c>
      <c r="AP67" s="16">
        <v>10555</v>
      </c>
      <c r="AQ67" s="17">
        <v>0</v>
      </c>
      <c r="AR67" s="17">
        <v>0</v>
      </c>
      <c r="AS67" s="17">
        <v>0</v>
      </c>
      <c r="AT67" s="17">
        <v>0</v>
      </c>
      <c r="AU67" s="17">
        <v>0</v>
      </c>
      <c r="AV67" s="17">
        <v>0</v>
      </c>
      <c r="AW67" s="12">
        <v>10555</v>
      </c>
      <c r="AX67" s="16">
        <v>0</v>
      </c>
      <c r="AY67" s="17">
        <v>0</v>
      </c>
      <c r="AZ67" s="17">
        <v>0</v>
      </c>
      <c r="BA67" s="17">
        <v>0</v>
      </c>
      <c r="BB67" s="17">
        <v>0</v>
      </c>
      <c r="BC67" s="17">
        <v>0</v>
      </c>
      <c r="BD67" s="17">
        <v>0</v>
      </c>
      <c r="BE67" s="12">
        <v>0</v>
      </c>
      <c r="BF67" s="16">
        <v>0</v>
      </c>
      <c r="BG67" s="17">
        <v>0</v>
      </c>
      <c r="BH67" s="17">
        <v>0</v>
      </c>
      <c r="BI67" s="17">
        <v>0</v>
      </c>
      <c r="BJ67" s="17">
        <v>0</v>
      </c>
      <c r="BK67" s="17">
        <v>0</v>
      </c>
      <c r="BL67" s="17">
        <v>0</v>
      </c>
      <c r="BM67" s="12">
        <v>0</v>
      </c>
      <c r="BN67" s="16">
        <v>71916</v>
      </c>
      <c r="BO67" s="17">
        <v>0</v>
      </c>
      <c r="BP67" s="17">
        <v>0</v>
      </c>
      <c r="BQ67" s="17">
        <v>0</v>
      </c>
      <c r="BR67" s="17">
        <v>0</v>
      </c>
      <c r="BS67" s="17">
        <v>0</v>
      </c>
      <c r="BT67" s="17">
        <v>0</v>
      </c>
      <c r="BU67" s="12">
        <v>71916</v>
      </c>
      <c r="BV67" s="16">
        <v>9</v>
      </c>
      <c r="BW67" s="17">
        <v>8751</v>
      </c>
      <c r="BX67" s="17">
        <v>0</v>
      </c>
      <c r="BY67" s="17">
        <v>0</v>
      </c>
      <c r="BZ67" s="17">
        <v>0</v>
      </c>
      <c r="CA67" s="17">
        <v>0</v>
      </c>
      <c r="CB67" s="17">
        <v>1652</v>
      </c>
      <c r="CC67" s="12">
        <v>10412</v>
      </c>
    </row>
    <row r="68" spans="1:81" x14ac:dyDescent="0.25">
      <c r="A68" s="4" t="s">
        <v>58</v>
      </c>
      <c r="B68" s="67">
        <v>7886323</v>
      </c>
      <c r="C68" s="53">
        <v>86000</v>
      </c>
      <c r="D68" s="53">
        <v>0</v>
      </c>
      <c r="E68" s="53">
        <v>23000</v>
      </c>
      <c r="F68" s="53">
        <v>0</v>
      </c>
      <c r="G68" s="53">
        <v>0</v>
      </c>
      <c r="H68" s="53">
        <v>6240242</v>
      </c>
      <c r="I68" s="68">
        <v>14235565</v>
      </c>
      <c r="J68" s="16">
        <v>866876</v>
      </c>
      <c r="K68" s="17">
        <v>10000</v>
      </c>
      <c r="L68" s="17">
        <v>0</v>
      </c>
      <c r="M68" s="17">
        <v>0</v>
      </c>
      <c r="N68" s="17">
        <v>0</v>
      </c>
      <c r="O68" s="17">
        <v>0</v>
      </c>
      <c r="P68" s="17">
        <v>15345</v>
      </c>
      <c r="Q68" s="12">
        <v>892221</v>
      </c>
      <c r="R68" s="16">
        <v>311656</v>
      </c>
      <c r="S68" s="17">
        <v>0</v>
      </c>
      <c r="T68" s="17">
        <v>0</v>
      </c>
      <c r="U68" s="17">
        <v>0</v>
      </c>
      <c r="V68" s="17">
        <v>0</v>
      </c>
      <c r="W68" s="17">
        <v>0</v>
      </c>
      <c r="X68" s="17">
        <v>227537</v>
      </c>
      <c r="Y68" s="12">
        <v>539193</v>
      </c>
      <c r="Z68" s="16">
        <v>320595</v>
      </c>
      <c r="AA68" s="17">
        <v>76000</v>
      </c>
      <c r="AB68" s="17">
        <v>0</v>
      </c>
      <c r="AC68" s="17">
        <v>23000</v>
      </c>
      <c r="AD68" s="17">
        <v>0</v>
      </c>
      <c r="AE68" s="17">
        <v>0</v>
      </c>
      <c r="AF68" s="17">
        <v>848810</v>
      </c>
      <c r="AG68" s="12">
        <v>1268405</v>
      </c>
      <c r="AH68" s="16">
        <v>4382424</v>
      </c>
      <c r="AI68" s="17">
        <v>0</v>
      </c>
      <c r="AJ68" s="17">
        <v>0</v>
      </c>
      <c r="AK68" s="17">
        <v>0</v>
      </c>
      <c r="AL68" s="17">
        <v>0</v>
      </c>
      <c r="AM68" s="17">
        <v>0</v>
      </c>
      <c r="AN68" s="17">
        <v>0</v>
      </c>
      <c r="AO68" s="12">
        <v>4382424</v>
      </c>
      <c r="AP68" s="16">
        <v>0</v>
      </c>
      <c r="AQ68" s="17">
        <v>0</v>
      </c>
      <c r="AR68" s="17">
        <v>0</v>
      </c>
      <c r="AS68" s="17">
        <v>0</v>
      </c>
      <c r="AT68" s="17">
        <v>0</v>
      </c>
      <c r="AU68" s="17">
        <v>0</v>
      </c>
      <c r="AV68" s="17">
        <v>0</v>
      </c>
      <c r="AW68" s="12">
        <v>0</v>
      </c>
      <c r="AX68" s="16">
        <v>1583553</v>
      </c>
      <c r="AY68" s="17">
        <v>0</v>
      </c>
      <c r="AZ68" s="17">
        <v>0</v>
      </c>
      <c r="BA68" s="17">
        <v>0</v>
      </c>
      <c r="BB68" s="17">
        <v>0</v>
      </c>
      <c r="BC68" s="17">
        <v>0</v>
      </c>
      <c r="BD68" s="17">
        <v>5058853</v>
      </c>
      <c r="BE68" s="12">
        <v>6642406</v>
      </c>
      <c r="BF68" s="16">
        <v>0</v>
      </c>
      <c r="BG68" s="17">
        <v>0</v>
      </c>
      <c r="BH68" s="17">
        <v>0</v>
      </c>
      <c r="BI68" s="17">
        <v>0</v>
      </c>
      <c r="BJ68" s="17">
        <v>0</v>
      </c>
      <c r="BK68" s="17">
        <v>0</v>
      </c>
      <c r="BL68" s="17">
        <v>0</v>
      </c>
      <c r="BM68" s="12">
        <v>0</v>
      </c>
      <c r="BN68" s="16">
        <v>0</v>
      </c>
      <c r="BO68" s="17">
        <v>0</v>
      </c>
      <c r="BP68" s="17">
        <v>0</v>
      </c>
      <c r="BQ68" s="17">
        <v>0</v>
      </c>
      <c r="BR68" s="17">
        <v>0</v>
      </c>
      <c r="BS68" s="17">
        <v>0</v>
      </c>
      <c r="BT68" s="17">
        <v>11525</v>
      </c>
      <c r="BU68" s="12">
        <v>11525</v>
      </c>
      <c r="BV68" s="16">
        <v>421219</v>
      </c>
      <c r="BW68" s="17">
        <v>0</v>
      </c>
      <c r="BX68" s="17">
        <v>0</v>
      </c>
      <c r="BY68" s="17">
        <v>0</v>
      </c>
      <c r="BZ68" s="17">
        <v>0</v>
      </c>
      <c r="CA68" s="17">
        <v>0</v>
      </c>
      <c r="CB68" s="17">
        <v>78172</v>
      </c>
      <c r="CC68" s="12">
        <v>499391</v>
      </c>
    </row>
    <row r="69" spans="1:81" x14ac:dyDescent="0.25">
      <c r="A69" s="4" t="s">
        <v>59</v>
      </c>
      <c r="B69" s="67">
        <v>416325</v>
      </c>
      <c r="C69" s="53">
        <v>0</v>
      </c>
      <c r="D69" s="53">
        <v>22000</v>
      </c>
      <c r="E69" s="53">
        <v>0</v>
      </c>
      <c r="F69" s="53">
        <v>0</v>
      </c>
      <c r="G69" s="53">
        <v>11487</v>
      </c>
      <c r="H69" s="53">
        <v>0</v>
      </c>
      <c r="I69" s="68">
        <v>449812</v>
      </c>
      <c r="J69" s="16">
        <v>67716</v>
      </c>
      <c r="K69" s="17">
        <v>0</v>
      </c>
      <c r="L69" s="17">
        <v>0</v>
      </c>
      <c r="M69" s="17">
        <v>0</v>
      </c>
      <c r="N69" s="17">
        <v>0</v>
      </c>
      <c r="O69" s="17">
        <v>0</v>
      </c>
      <c r="P69" s="17">
        <v>0</v>
      </c>
      <c r="Q69" s="12">
        <v>67716</v>
      </c>
      <c r="R69" s="16">
        <v>97815</v>
      </c>
      <c r="S69" s="17">
        <v>0</v>
      </c>
      <c r="T69" s="17">
        <v>0</v>
      </c>
      <c r="U69" s="17">
        <v>0</v>
      </c>
      <c r="V69" s="17">
        <v>0</v>
      </c>
      <c r="W69" s="17">
        <v>0</v>
      </c>
      <c r="X69" s="17">
        <v>0</v>
      </c>
      <c r="Y69" s="12">
        <v>97815</v>
      </c>
      <c r="Z69" s="16">
        <v>221306</v>
      </c>
      <c r="AA69" s="17">
        <v>0</v>
      </c>
      <c r="AB69" s="17">
        <v>22000</v>
      </c>
      <c r="AC69" s="17">
        <v>0</v>
      </c>
      <c r="AD69" s="17">
        <v>0</v>
      </c>
      <c r="AE69" s="17">
        <v>0</v>
      </c>
      <c r="AF69" s="17">
        <v>0</v>
      </c>
      <c r="AG69" s="12">
        <v>243306</v>
      </c>
      <c r="AH69" s="16">
        <v>0</v>
      </c>
      <c r="AI69" s="17">
        <v>0</v>
      </c>
      <c r="AJ69" s="17">
        <v>0</v>
      </c>
      <c r="AK69" s="17">
        <v>0</v>
      </c>
      <c r="AL69" s="17">
        <v>0</v>
      </c>
      <c r="AM69" s="17">
        <v>0</v>
      </c>
      <c r="AN69" s="17">
        <v>0</v>
      </c>
      <c r="AO69" s="12">
        <v>0</v>
      </c>
      <c r="AP69" s="16">
        <v>0</v>
      </c>
      <c r="AQ69" s="17">
        <v>0</v>
      </c>
      <c r="AR69" s="17">
        <v>0</v>
      </c>
      <c r="AS69" s="17">
        <v>0</v>
      </c>
      <c r="AT69" s="17">
        <v>0</v>
      </c>
      <c r="AU69" s="17">
        <v>0</v>
      </c>
      <c r="AV69" s="17">
        <v>0</v>
      </c>
      <c r="AW69" s="12">
        <v>0</v>
      </c>
      <c r="AX69" s="16">
        <v>0</v>
      </c>
      <c r="AY69" s="17">
        <v>0</v>
      </c>
      <c r="AZ69" s="17">
        <v>0</v>
      </c>
      <c r="BA69" s="17">
        <v>0</v>
      </c>
      <c r="BB69" s="17">
        <v>0</v>
      </c>
      <c r="BC69" s="17">
        <v>0</v>
      </c>
      <c r="BD69" s="17">
        <v>0</v>
      </c>
      <c r="BE69" s="12">
        <v>0</v>
      </c>
      <c r="BF69" s="16">
        <v>0</v>
      </c>
      <c r="BG69" s="17">
        <v>0</v>
      </c>
      <c r="BH69" s="17">
        <v>0</v>
      </c>
      <c r="BI69" s="17">
        <v>0</v>
      </c>
      <c r="BJ69" s="17">
        <v>0</v>
      </c>
      <c r="BK69" s="17">
        <v>0</v>
      </c>
      <c r="BL69" s="17">
        <v>0</v>
      </c>
      <c r="BM69" s="12">
        <v>0</v>
      </c>
      <c r="BN69" s="16">
        <v>29488</v>
      </c>
      <c r="BO69" s="17">
        <v>0</v>
      </c>
      <c r="BP69" s="17">
        <v>0</v>
      </c>
      <c r="BQ69" s="17">
        <v>0</v>
      </c>
      <c r="BR69" s="17">
        <v>0</v>
      </c>
      <c r="BS69" s="17">
        <v>0</v>
      </c>
      <c r="BT69" s="17">
        <v>0</v>
      </c>
      <c r="BU69" s="12">
        <v>29488</v>
      </c>
      <c r="BV69" s="16">
        <v>0</v>
      </c>
      <c r="BW69" s="17">
        <v>0</v>
      </c>
      <c r="BX69" s="17">
        <v>0</v>
      </c>
      <c r="BY69" s="17">
        <v>0</v>
      </c>
      <c r="BZ69" s="17">
        <v>0</v>
      </c>
      <c r="CA69" s="17">
        <v>11487</v>
      </c>
      <c r="CB69" s="17">
        <v>0</v>
      </c>
      <c r="CC69" s="12">
        <v>11487</v>
      </c>
    </row>
    <row r="70" spans="1:81" x14ac:dyDescent="0.25">
      <c r="A70" s="4" t="s">
        <v>60</v>
      </c>
      <c r="B70" s="67">
        <v>1821211</v>
      </c>
      <c r="C70" s="53">
        <v>12500</v>
      </c>
      <c r="D70" s="53">
        <v>125000</v>
      </c>
      <c r="E70" s="53">
        <v>0</v>
      </c>
      <c r="F70" s="53">
        <v>0</v>
      </c>
      <c r="G70" s="53">
        <v>0</v>
      </c>
      <c r="H70" s="53">
        <v>-10725</v>
      </c>
      <c r="I70" s="68">
        <v>1947986</v>
      </c>
      <c r="J70" s="16">
        <v>63358</v>
      </c>
      <c r="K70" s="17">
        <v>0</v>
      </c>
      <c r="L70" s="17">
        <v>0</v>
      </c>
      <c r="M70" s="17">
        <v>0</v>
      </c>
      <c r="N70" s="17">
        <v>0</v>
      </c>
      <c r="O70" s="17">
        <v>0</v>
      </c>
      <c r="P70" s="17">
        <v>0</v>
      </c>
      <c r="Q70" s="12">
        <v>63358</v>
      </c>
      <c r="R70" s="16">
        <v>15819</v>
      </c>
      <c r="S70" s="17">
        <v>0</v>
      </c>
      <c r="T70" s="17">
        <v>0</v>
      </c>
      <c r="U70" s="17">
        <v>0</v>
      </c>
      <c r="V70" s="17">
        <v>0</v>
      </c>
      <c r="W70" s="17">
        <v>0</v>
      </c>
      <c r="X70" s="17">
        <v>0</v>
      </c>
      <c r="Y70" s="12">
        <v>15819</v>
      </c>
      <c r="Z70" s="16">
        <v>1742034</v>
      </c>
      <c r="AA70" s="17">
        <v>12500</v>
      </c>
      <c r="AB70" s="17">
        <v>125000</v>
      </c>
      <c r="AC70" s="17">
        <v>0</v>
      </c>
      <c r="AD70" s="17">
        <v>0</v>
      </c>
      <c r="AE70" s="17">
        <v>0</v>
      </c>
      <c r="AF70" s="17">
        <v>-10725</v>
      </c>
      <c r="AG70" s="12">
        <v>1868809</v>
      </c>
      <c r="AH70" s="16">
        <v>0</v>
      </c>
      <c r="AI70" s="17">
        <v>0</v>
      </c>
      <c r="AJ70" s="17">
        <v>0</v>
      </c>
      <c r="AK70" s="17">
        <v>0</v>
      </c>
      <c r="AL70" s="17">
        <v>0</v>
      </c>
      <c r="AM70" s="17">
        <v>0</v>
      </c>
      <c r="AN70" s="17">
        <v>0</v>
      </c>
      <c r="AO70" s="12">
        <v>0</v>
      </c>
      <c r="AP70" s="16">
        <v>0</v>
      </c>
      <c r="AQ70" s="17">
        <v>0</v>
      </c>
      <c r="AR70" s="17">
        <v>0</v>
      </c>
      <c r="AS70" s="17">
        <v>0</v>
      </c>
      <c r="AT70" s="17">
        <v>0</v>
      </c>
      <c r="AU70" s="17">
        <v>0</v>
      </c>
      <c r="AV70" s="17">
        <v>0</v>
      </c>
      <c r="AW70" s="12">
        <v>0</v>
      </c>
      <c r="AX70" s="16">
        <v>0</v>
      </c>
      <c r="AY70" s="17">
        <v>0</v>
      </c>
      <c r="AZ70" s="17">
        <v>0</v>
      </c>
      <c r="BA70" s="17">
        <v>0</v>
      </c>
      <c r="BB70" s="17">
        <v>0</v>
      </c>
      <c r="BC70" s="17">
        <v>0</v>
      </c>
      <c r="BD70" s="17">
        <v>0</v>
      </c>
      <c r="BE70" s="12">
        <v>0</v>
      </c>
      <c r="BF70" s="16">
        <v>0</v>
      </c>
      <c r="BG70" s="17">
        <v>0</v>
      </c>
      <c r="BH70" s="17">
        <v>0</v>
      </c>
      <c r="BI70" s="17">
        <v>0</v>
      </c>
      <c r="BJ70" s="17">
        <v>0</v>
      </c>
      <c r="BK70" s="17">
        <v>0</v>
      </c>
      <c r="BL70" s="17">
        <v>0</v>
      </c>
      <c r="BM70" s="12">
        <v>0</v>
      </c>
      <c r="BN70" s="16">
        <v>0</v>
      </c>
      <c r="BO70" s="17">
        <v>0</v>
      </c>
      <c r="BP70" s="17">
        <v>0</v>
      </c>
      <c r="BQ70" s="17">
        <v>0</v>
      </c>
      <c r="BR70" s="17">
        <v>0</v>
      </c>
      <c r="BS70" s="17">
        <v>0</v>
      </c>
      <c r="BT70" s="17">
        <v>0</v>
      </c>
      <c r="BU70" s="12">
        <v>0</v>
      </c>
      <c r="BV70" s="16">
        <v>0</v>
      </c>
      <c r="BW70" s="17">
        <v>0</v>
      </c>
      <c r="BX70" s="17">
        <v>0</v>
      </c>
      <c r="BY70" s="17">
        <v>0</v>
      </c>
      <c r="BZ70" s="17">
        <v>0</v>
      </c>
      <c r="CA70" s="17">
        <v>0</v>
      </c>
      <c r="CB70" s="17">
        <v>0</v>
      </c>
      <c r="CC70" s="12">
        <v>0</v>
      </c>
    </row>
    <row r="71" spans="1:81" x14ac:dyDescent="0.25">
      <c r="A71" s="4" t="s">
        <v>61</v>
      </c>
      <c r="B71" s="67">
        <v>1290834</v>
      </c>
      <c r="C71" s="53">
        <v>0</v>
      </c>
      <c r="D71" s="53">
        <v>48273</v>
      </c>
      <c r="E71" s="53">
        <v>0</v>
      </c>
      <c r="F71" s="53">
        <v>0</v>
      </c>
      <c r="G71" s="53">
        <v>117183</v>
      </c>
      <c r="H71" s="53">
        <v>173179</v>
      </c>
      <c r="I71" s="68">
        <v>1629469</v>
      </c>
      <c r="J71" s="16">
        <v>221896</v>
      </c>
      <c r="K71" s="17">
        <v>0</v>
      </c>
      <c r="L71" s="17">
        <v>33397</v>
      </c>
      <c r="M71" s="17">
        <v>0</v>
      </c>
      <c r="N71" s="17">
        <v>0</v>
      </c>
      <c r="O71" s="17">
        <v>56278</v>
      </c>
      <c r="P71" s="17">
        <v>4700</v>
      </c>
      <c r="Q71" s="12">
        <v>316271</v>
      </c>
      <c r="R71" s="16">
        <v>91881</v>
      </c>
      <c r="S71" s="17">
        <v>0</v>
      </c>
      <c r="T71" s="17">
        <v>0</v>
      </c>
      <c r="U71" s="17">
        <v>0</v>
      </c>
      <c r="V71" s="17">
        <v>0</v>
      </c>
      <c r="W71" s="17">
        <v>4191</v>
      </c>
      <c r="X71" s="17">
        <v>0</v>
      </c>
      <c r="Y71" s="12">
        <v>96072</v>
      </c>
      <c r="Z71" s="16">
        <v>977057</v>
      </c>
      <c r="AA71" s="17">
        <v>0</v>
      </c>
      <c r="AB71" s="17">
        <v>14876</v>
      </c>
      <c r="AC71" s="17">
        <v>0</v>
      </c>
      <c r="AD71" s="17">
        <v>0</v>
      </c>
      <c r="AE71" s="17">
        <v>55222</v>
      </c>
      <c r="AF71" s="17">
        <v>168479</v>
      </c>
      <c r="AG71" s="12">
        <v>1215634</v>
      </c>
      <c r="AH71" s="16">
        <v>0</v>
      </c>
      <c r="AI71" s="17">
        <v>0</v>
      </c>
      <c r="AJ71" s="17">
        <v>0</v>
      </c>
      <c r="AK71" s="17">
        <v>0</v>
      </c>
      <c r="AL71" s="17">
        <v>0</v>
      </c>
      <c r="AM71" s="17">
        <v>1492</v>
      </c>
      <c r="AN71" s="17">
        <v>0</v>
      </c>
      <c r="AO71" s="12">
        <v>1492</v>
      </c>
      <c r="AP71" s="16">
        <v>0</v>
      </c>
      <c r="AQ71" s="17">
        <v>0</v>
      </c>
      <c r="AR71" s="17">
        <v>0</v>
      </c>
      <c r="AS71" s="17">
        <v>0</v>
      </c>
      <c r="AT71" s="17">
        <v>0</v>
      </c>
      <c r="AU71" s="17">
        <v>0</v>
      </c>
      <c r="AV71" s="17">
        <v>0</v>
      </c>
      <c r="AW71" s="12">
        <v>0</v>
      </c>
      <c r="AX71" s="16">
        <v>0</v>
      </c>
      <c r="AY71" s="17">
        <v>0</v>
      </c>
      <c r="AZ71" s="17">
        <v>0</v>
      </c>
      <c r="BA71" s="17">
        <v>0</v>
      </c>
      <c r="BB71" s="17">
        <v>0</v>
      </c>
      <c r="BC71" s="17">
        <v>0</v>
      </c>
      <c r="BD71" s="17">
        <v>0</v>
      </c>
      <c r="BE71" s="12">
        <v>0</v>
      </c>
      <c r="BF71" s="16">
        <v>0</v>
      </c>
      <c r="BG71" s="17">
        <v>0</v>
      </c>
      <c r="BH71" s="17">
        <v>0</v>
      </c>
      <c r="BI71" s="17">
        <v>0</v>
      </c>
      <c r="BJ71" s="17">
        <v>0</v>
      </c>
      <c r="BK71" s="17">
        <v>0</v>
      </c>
      <c r="BL71" s="17">
        <v>0</v>
      </c>
      <c r="BM71" s="12">
        <v>0</v>
      </c>
      <c r="BN71" s="16">
        <v>0</v>
      </c>
      <c r="BO71" s="17">
        <v>0</v>
      </c>
      <c r="BP71" s="17">
        <v>0</v>
      </c>
      <c r="BQ71" s="17">
        <v>0</v>
      </c>
      <c r="BR71" s="17">
        <v>0</v>
      </c>
      <c r="BS71" s="17">
        <v>0</v>
      </c>
      <c r="BT71" s="17">
        <v>0</v>
      </c>
      <c r="BU71" s="12">
        <v>0</v>
      </c>
      <c r="BV71" s="16">
        <v>0</v>
      </c>
      <c r="BW71" s="17">
        <v>0</v>
      </c>
      <c r="BX71" s="17">
        <v>0</v>
      </c>
      <c r="BY71" s="17">
        <v>0</v>
      </c>
      <c r="BZ71" s="17">
        <v>0</v>
      </c>
      <c r="CA71" s="17">
        <v>0</v>
      </c>
      <c r="CB71" s="17">
        <v>0</v>
      </c>
      <c r="CC71" s="12">
        <v>0</v>
      </c>
    </row>
    <row r="72" spans="1:81" x14ac:dyDescent="0.25">
      <c r="A72" s="4" t="s">
        <v>62</v>
      </c>
      <c r="B72" s="67">
        <v>1947102</v>
      </c>
      <c r="C72" s="53">
        <v>0</v>
      </c>
      <c r="D72" s="53">
        <v>1317232</v>
      </c>
      <c r="E72" s="53">
        <v>0</v>
      </c>
      <c r="F72" s="53">
        <v>0</v>
      </c>
      <c r="G72" s="53">
        <v>1242</v>
      </c>
      <c r="H72" s="53">
        <v>16235</v>
      </c>
      <c r="I72" s="68">
        <v>3281811</v>
      </c>
      <c r="J72" s="16">
        <v>100607</v>
      </c>
      <c r="K72" s="17">
        <v>0</v>
      </c>
      <c r="L72" s="17">
        <v>16636</v>
      </c>
      <c r="M72" s="17">
        <v>0</v>
      </c>
      <c r="N72" s="17">
        <v>0</v>
      </c>
      <c r="O72" s="17">
        <v>0</v>
      </c>
      <c r="P72" s="17">
        <v>0</v>
      </c>
      <c r="Q72" s="12">
        <v>117243</v>
      </c>
      <c r="R72" s="16">
        <v>169720</v>
      </c>
      <c r="S72" s="17">
        <v>0</v>
      </c>
      <c r="T72" s="17">
        <v>0</v>
      </c>
      <c r="U72" s="17">
        <v>0</v>
      </c>
      <c r="V72" s="17">
        <v>0</v>
      </c>
      <c r="W72" s="17">
        <v>0</v>
      </c>
      <c r="X72" s="17">
        <v>7087</v>
      </c>
      <c r="Y72" s="12">
        <v>176807</v>
      </c>
      <c r="Z72" s="16">
        <v>62975</v>
      </c>
      <c r="AA72" s="17">
        <v>0</v>
      </c>
      <c r="AB72" s="17">
        <v>0</v>
      </c>
      <c r="AC72" s="17">
        <v>0</v>
      </c>
      <c r="AD72" s="17">
        <v>0</v>
      </c>
      <c r="AE72" s="17">
        <v>0</v>
      </c>
      <c r="AF72" s="17">
        <v>0</v>
      </c>
      <c r="AG72" s="12">
        <v>62975</v>
      </c>
      <c r="AH72" s="16">
        <v>0</v>
      </c>
      <c r="AI72" s="17">
        <v>0</v>
      </c>
      <c r="AJ72" s="17">
        <v>0</v>
      </c>
      <c r="AK72" s="17">
        <v>0</v>
      </c>
      <c r="AL72" s="17">
        <v>0</v>
      </c>
      <c r="AM72" s="17">
        <v>0</v>
      </c>
      <c r="AN72" s="17">
        <v>0</v>
      </c>
      <c r="AO72" s="12">
        <v>0</v>
      </c>
      <c r="AP72" s="16">
        <v>30703</v>
      </c>
      <c r="AQ72" s="17">
        <v>0</v>
      </c>
      <c r="AR72" s="17">
        <v>1271596</v>
      </c>
      <c r="AS72" s="17">
        <v>0</v>
      </c>
      <c r="AT72" s="17">
        <v>0</v>
      </c>
      <c r="AU72" s="17">
        <v>1242</v>
      </c>
      <c r="AV72" s="17">
        <v>0</v>
      </c>
      <c r="AW72" s="12">
        <v>1303541</v>
      </c>
      <c r="AX72" s="16">
        <v>1410051</v>
      </c>
      <c r="AY72" s="17">
        <v>0</v>
      </c>
      <c r="AZ72" s="17">
        <v>0</v>
      </c>
      <c r="BA72" s="17">
        <v>0</v>
      </c>
      <c r="BB72" s="17">
        <v>0</v>
      </c>
      <c r="BC72" s="17">
        <v>0</v>
      </c>
      <c r="BD72" s="17">
        <v>0</v>
      </c>
      <c r="BE72" s="12">
        <v>1410051</v>
      </c>
      <c r="BF72" s="16">
        <v>154771</v>
      </c>
      <c r="BG72" s="17">
        <v>0</v>
      </c>
      <c r="BH72" s="17">
        <v>29000</v>
      </c>
      <c r="BI72" s="17">
        <v>0</v>
      </c>
      <c r="BJ72" s="17">
        <v>0</v>
      </c>
      <c r="BK72" s="17">
        <v>0</v>
      </c>
      <c r="BL72" s="17">
        <v>4523</v>
      </c>
      <c r="BM72" s="12">
        <v>188294</v>
      </c>
      <c r="BN72" s="16">
        <v>12100</v>
      </c>
      <c r="BO72" s="17">
        <v>0</v>
      </c>
      <c r="BP72" s="17">
        <v>0</v>
      </c>
      <c r="BQ72" s="17">
        <v>0</v>
      </c>
      <c r="BR72" s="17">
        <v>0</v>
      </c>
      <c r="BS72" s="17">
        <v>0</v>
      </c>
      <c r="BT72" s="17">
        <v>0</v>
      </c>
      <c r="BU72" s="12">
        <v>12100</v>
      </c>
      <c r="BV72" s="16">
        <v>6175</v>
      </c>
      <c r="BW72" s="17">
        <v>0</v>
      </c>
      <c r="BX72" s="17">
        <v>0</v>
      </c>
      <c r="BY72" s="17">
        <v>0</v>
      </c>
      <c r="BZ72" s="17">
        <v>0</v>
      </c>
      <c r="CA72" s="17">
        <v>0</v>
      </c>
      <c r="CB72" s="17">
        <v>4625</v>
      </c>
      <c r="CC72" s="12">
        <v>10800</v>
      </c>
    </row>
    <row r="73" spans="1:81" x14ac:dyDescent="0.25">
      <c r="A73" s="4" t="s">
        <v>63</v>
      </c>
      <c r="B73" s="67">
        <v>4471534.9800000004</v>
      </c>
      <c r="C73" s="53">
        <v>0</v>
      </c>
      <c r="D73" s="53">
        <v>0</v>
      </c>
      <c r="E73" s="53">
        <v>0</v>
      </c>
      <c r="F73" s="53">
        <v>0</v>
      </c>
      <c r="G73" s="53">
        <v>9663541.8500000015</v>
      </c>
      <c r="H73" s="53">
        <v>170589.81</v>
      </c>
      <c r="I73" s="68">
        <v>14305666.640000002</v>
      </c>
      <c r="J73" s="16">
        <v>1269577.21</v>
      </c>
      <c r="K73" s="17">
        <v>0</v>
      </c>
      <c r="L73" s="17">
        <v>0</v>
      </c>
      <c r="M73" s="17">
        <v>0</v>
      </c>
      <c r="N73" s="17">
        <v>0</v>
      </c>
      <c r="O73" s="17">
        <v>9503261.8500000015</v>
      </c>
      <c r="P73" s="17">
        <v>1295.55</v>
      </c>
      <c r="Q73" s="12">
        <v>10774134.610000003</v>
      </c>
      <c r="R73" s="16">
        <v>651905.43999999994</v>
      </c>
      <c r="S73" s="17">
        <v>0</v>
      </c>
      <c r="T73" s="17">
        <v>0</v>
      </c>
      <c r="U73" s="17">
        <v>0</v>
      </c>
      <c r="V73" s="17">
        <v>0</v>
      </c>
      <c r="W73" s="17">
        <v>0</v>
      </c>
      <c r="X73" s="17">
        <v>0</v>
      </c>
      <c r="Y73" s="12">
        <v>651905.43999999994</v>
      </c>
      <c r="Z73" s="16">
        <v>0</v>
      </c>
      <c r="AA73" s="17">
        <v>0</v>
      </c>
      <c r="AB73" s="17">
        <v>0</v>
      </c>
      <c r="AC73" s="17">
        <v>0</v>
      </c>
      <c r="AD73" s="17">
        <v>0</v>
      </c>
      <c r="AE73" s="17">
        <v>160280</v>
      </c>
      <c r="AF73" s="17">
        <v>169294.26</v>
      </c>
      <c r="AG73" s="12">
        <v>329574.26</v>
      </c>
      <c r="AH73" s="16">
        <v>0</v>
      </c>
      <c r="AI73" s="17">
        <v>0</v>
      </c>
      <c r="AJ73" s="17">
        <v>0</v>
      </c>
      <c r="AK73" s="17">
        <v>0</v>
      </c>
      <c r="AL73" s="17">
        <v>0</v>
      </c>
      <c r="AM73" s="17">
        <v>0</v>
      </c>
      <c r="AN73" s="17">
        <v>0</v>
      </c>
      <c r="AO73" s="12">
        <v>0</v>
      </c>
      <c r="AP73" s="16">
        <v>0</v>
      </c>
      <c r="AQ73" s="17">
        <v>0</v>
      </c>
      <c r="AR73" s="17">
        <v>0</v>
      </c>
      <c r="AS73" s="17">
        <v>0</v>
      </c>
      <c r="AT73" s="17">
        <v>0</v>
      </c>
      <c r="AU73" s="17">
        <v>0</v>
      </c>
      <c r="AV73" s="17">
        <v>0</v>
      </c>
      <c r="AW73" s="12">
        <v>0</v>
      </c>
      <c r="AX73" s="16">
        <v>1403526</v>
      </c>
      <c r="AY73" s="17">
        <v>0</v>
      </c>
      <c r="AZ73" s="17">
        <v>0</v>
      </c>
      <c r="BA73" s="17">
        <v>0</v>
      </c>
      <c r="BB73" s="17">
        <v>0</v>
      </c>
      <c r="BC73" s="17">
        <v>0</v>
      </c>
      <c r="BD73" s="17">
        <v>0</v>
      </c>
      <c r="BE73" s="12">
        <v>1403526</v>
      </c>
      <c r="BF73" s="16">
        <v>0</v>
      </c>
      <c r="BG73" s="17">
        <v>0</v>
      </c>
      <c r="BH73" s="17">
        <v>0</v>
      </c>
      <c r="BI73" s="17">
        <v>0</v>
      </c>
      <c r="BJ73" s="17">
        <v>0</v>
      </c>
      <c r="BK73" s="17">
        <v>0</v>
      </c>
      <c r="BL73" s="17">
        <v>0</v>
      </c>
      <c r="BM73" s="12">
        <v>0</v>
      </c>
      <c r="BN73" s="16">
        <v>1146526.33</v>
      </c>
      <c r="BO73" s="17">
        <v>0</v>
      </c>
      <c r="BP73" s="17">
        <v>0</v>
      </c>
      <c r="BQ73" s="17">
        <v>0</v>
      </c>
      <c r="BR73" s="17">
        <v>0</v>
      </c>
      <c r="BS73" s="17">
        <v>0</v>
      </c>
      <c r="BT73" s="17">
        <v>0</v>
      </c>
      <c r="BU73" s="12">
        <v>1146526.33</v>
      </c>
      <c r="BV73" s="16">
        <v>0</v>
      </c>
      <c r="BW73" s="17">
        <v>0</v>
      </c>
      <c r="BX73" s="17">
        <v>0</v>
      </c>
      <c r="BY73" s="17">
        <v>0</v>
      </c>
      <c r="BZ73" s="17">
        <v>0</v>
      </c>
      <c r="CA73" s="17">
        <v>0</v>
      </c>
      <c r="CB73" s="17">
        <v>0</v>
      </c>
      <c r="CC73" s="12">
        <v>0</v>
      </c>
    </row>
    <row r="74" spans="1:81" x14ac:dyDescent="0.25">
      <c r="A74" s="4" t="s">
        <v>64</v>
      </c>
      <c r="B74" s="67">
        <v>541933</v>
      </c>
      <c r="C74" s="53">
        <v>0</v>
      </c>
      <c r="D74" s="53">
        <v>250001</v>
      </c>
      <c r="E74" s="53">
        <v>0</v>
      </c>
      <c r="F74" s="53">
        <v>0</v>
      </c>
      <c r="G74" s="53">
        <v>231118</v>
      </c>
      <c r="H74" s="53">
        <v>0</v>
      </c>
      <c r="I74" s="68">
        <v>1023052</v>
      </c>
      <c r="J74" s="16">
        <v>118435</v>
      </c>
      <c r="K74" s="17">
        <v>0</v>
      </c>
      <c r="L74" s="17">
        <v>0</v>
      </c>
      <c r="M74" s="17">
        <v>0</v>
      </c>
      <c r="N74" s="17">
        <v>0</v>
      </c>
      <c r="O74" s="17">
        <v>33622</v>
      </c>
      <c r="P74" s="17">
        <v>0</v>
      </c>
      <c r="Q74" s="12">
        <v>152057</v>
      </c>
      <c r="R74" s="16">
        <v>38093</v>
      </c>
      <c r="S74" s="17">
        <v>0</v>
      </c>
      <c r="T74" s="17">
        <v>0</v>
      </c>
      <c r="U74" s="17">
        <v>0</v>
      </c>
      <c r="V74" s="17">
        <v>0</v>
      </c>
      <c r="W74" s="17">
        <v>0</v>
      </c>
      <c r="X74" s="17">
        <v>0</v>
      </c>
      <c r="Y74" s="12">
        <v>38093</v>
      </c>
      <c r="Z74" s="16">
        <v>84801</v>
      </c>
      <c r="AA74" s="17">
        <v>0</v>
      </c>
      <c r="AB74" s="17">
        <v>0</v>
      </c>
      <c r="AC74" s="17">
        <v>0</v>
      </c>
      <c r="AD74" s="17">
        <v>0</v>
      </c>
      <c r="AE74" s="17">
        <v>197496</v>
      </c>
      <c r="AF74" s="17">
        <v>0</v>
      </c>
      <c r="AG74" s="12">
        <v>282297</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280155</v>
      </c>
      <c r="AY74" s="17">
        <v>0</v>
      </c>
      <c r="AZ74" s="17">
        <v>250001</v>
      </c>
      <c r="BA74" s="17">
        <v>0</v>
      </c>
      <c r="BB74" s="17">
        <v>0</v>
      </c>
      <c r="BC74" s="17">
        <v>0</v>
      </c>
      <c r="BD74" s="17">
        <v>0</v>
      </c>
      <c r="BE74" s="12">
        <v>530156</v>
      </c>
      <c r="BF74" s="16">
        <v>0</v>
      </c>
      <c r="BG74" s="17">
        <v>0</v>
      </c>
      <c r="BH74" s="17">
        <v>0</v>
      </c>
      <c r="BI74" s="17">
        <v>0</v>
      </c>
      <c r="BJ74" s="17">
        <v>0</v>
      </c>
      <c r="BK74" s="17">
        <v>0</v>
      </c>
      <c r="BL74" s="17">
        <v>0</v>
      </c>
      <c r="BM74" s="12">
        <v>0</v>
      </c>
      <c r="BN74" s="16">
        <v>20449</v>
      </c>
      <c r="BO74" s="17">
        <v>0</v>
      </c>
      <c r="BP74" s="17">
        <v>0</v>
      </c>
      <c r="BQ74" s="17">
        <v>0</v>
      </c>
      <c r="BR74" s="17">
        <v>0</v>
      </c>
      <c r="BS74" s="17">
        <v>0</v>
      </c>
      <c r="BT74" s="17">
        <v>0</v>
      </c>
      <c r="BU74" s="12">
        <v>20449</v>
      </c>
      <c r="BV74" s="16">
        <v>0</v>
      </c>
      <c r="BW74" s="17">
        <v>0</v>
      </c>
      <c r="BX74" s="17">
        <v>0</v>
      </c>
      <c r="BY74" s="17">
        <v>0</v>
      </c>
      <c r="BZ74" s="17">
        <v>0</v>
      </c>
      <c r="CA74" s="17">
        <v>0</v>
      </c>
      <c r="CB74" s="17">
        <v>0</v>
      </c>
      <c r="CC74" s="12">
        <v>0</v>
      </c>
    </row>
    <row r="75" spans="1:81" x14ac:dyDescent="0.25">
      <c r="A75" s="4" t="s">
        <v>65</v>
      </c>
      <c r="B75" s="67">
        <v>1911098.49</v>
      </c>
      <c r="C75" s="53">
        <v>6504.3</v>
      </c>
      <c r="D75" s="53">
        <v>75807.040000000008</v>
      </c>
      <c r="E75" s="53">
        <v>0</v>
      </c>
      <c r="F75" s="53">
        <v>0</v>
      </c>
      <c r="G75" s="53">
        <v>579190.24</v>
      </c>
      <c r="H75" s="53">
        <v>0</v>
      </c>
      <c r="I75" s="68">
        <v>2572600.0700000003</v>
      </c>
      <c r="J75" s="16">
        <v>611062.68000000005</v>
      </c>
      <c r="K75" s="17">
        <v>0</v>
      </c>
      <c r="L75" s="17">
        <v>12000</v>
      </c>
      <c r="M75" s="17">
        <v>0</v>
      </c>
      <c r="N75" s="17">
        <v>0</v>
      </c>
      <c r="O75" s="17">
        <v>379645.96</v>
      </c>
      <c r="P75" s="17">
        <v>0</v>
      </c>
      <c r="Q75" s="12">
        <v>1002708.6400000001</v>
      </c>
      <c r="R75" s="16">
        <v>175068.84</v>
      </c>
      <c r="S75" s="17">
        <v>0</v>
      </c>
      <c r="T75" s="17">
        <v>19407.04</v>
      </c>
      <c r="U75" s="17">
        <v>0</v>
      </c>
      <c r="V75" s="17">
        <v>0</v>
      </c>
      <c r="W75" s="17">
        <v>55913.59</v>
      </c>
      <c r="X75" s="17">
        <v>0</v>
      </c>
      <c r="Y75" s="12">
        <v>250389.47</v>
      </c>
      <c r="Z75" s="16">
        <v>598025.42000000004</v>
      </c>
      <c r="AA75" s="17">
        <v>6504.3</v>
      </c>
      <c r="AB75" s="17">
        <v>44400</v>
      </c>
      <c r="AC75" s="17">
        <v>0</v>
      </c>
      <c r="AD75" s="17">
        <v>0</v>
      </c>
      <c r="AE75" s="17">
        <v>143630.69</v>
      </c>
      <c r="AF75" s="17">
        <v>0</v>
      </c>
      <c r="AG75" s="12">
        <v>792560.41000000015</v>
      </c>
      <c r="AH75" s="16">
        <v>0</v>
      </c>
      <c r="AI75" s="17">
        <v>0</v>
      </c>
      <c r="AJ75" s="17">
        <v>0</v>
      </c>
      <c r="AK75" s="17">
        <v>0</v>
      </c>
      <c r="AL75" s="17">
        <v>0</v>
      </c>
      <c r="AM75" s="17">
        <v>0</v>
      </c>
      <c r="AN75" s="17">
        <v>0</v>
      </c>
      <c r="AO75" s="12">
        <v>0</v>
      </c>
      <c r="AP75" s="16">
        <v>0</v>
      </c>
      <c r="AQ75" s="17">
        <v>0</v>
      </c>
      <c r="AR75" s="17">
        <v>0</v>
      </c>
      <c r="AS75" s="17">
        <v>0</v>
      </c>
      <c r="AT75" s="17">
        <v>0</v>
      </c>
      <c r="AU75" s="17">
        <v>0</v>
      </c>
      <c r="AV75" s="17">
        <v>0</v>
      </c>
      <c r="AW75" s="12">
        <v>0</v>
      </c>
      <c r="AX75" s="16">
        <v>0</v>
      </c>
      <c r="AY75" s="17">
        <v>0</v>
      </c>
      <c r="AZ75" s="17">
        <v>0</v>
      </c>
      <c r="BA75" s="17">
        <v>0</v>
      </c>
      <c r="BB75" s="17">
        <v>0</v>
      </c>
      <c r="BC75" s="17">
        <v>0</v>
      </c>
      <c r="BD75" s="17">
        <v>0</v>
      </c>
      <c r="BE75" s="12">
        <v>0</v>
      </c>
      <c r="BF75" s="16">
        <v>526941.55000000005</v>
      </c>
      <c r="BG75" s="17">
        <v>0</v>
      </c>
      <c r="BH75" s="17">
        <v>0</v>
      </c>
      <c r="BI75" s="17">
        <v>0</v>
      </c>
      <c r="BJ75" s="17">
        <v>0</v>
      </c>
      <c r="BK75" s="17">
        <v>0</v>
      </c>
      <c r="BL75" s="17">
        <v>0</v>
      </c>
      <c r="BM75" s="12">
        <v>526941.55000000005</v>
      </c>
      <c r="BN75" s="16">
        <v>0</v>
      </c>
      <c r="BO75" s="17">
        <v>0</v>
      </c>
      <c r="BP75" s="17">
        <v>0</v>
      </c>
      <c r="BQ75" s="17">
        <v>0</v>
      </c>
      <c r="BR75" s="17">
        <v>0</v>
      </c>
      <c r="BS75" s="17">
        <v>0</v>
      </c>
      <c r="BT75" s="17">
        <v>0</v>
      </c>
      <c r="BU75" s="12">
        <v>0</v>
      </c>
      <c r="BV75" s="16">
        <v>0</v>
      </c>
      <c r="BW75" s="17">
        <v>0</v>
      </c>
      <c r="BX75" s="17">
        <v>0</v>
      </c>
      <c r="BY75" s="17">
        <v>0</v>
      </c>
      <c r="BZ75" s="17">
        <v>0</v>
      </c>
      <c r="CA75" s="17">
        <v>0</v>
      </c>
      <c r="CB75" s="17">
        <v>0</v>
      </c>
      <c r="CC75" s="12">
        <v>0</v>
      </c>
    </row>
    <row r="76" spans="1:81" x14ac:dyDescent="0.25">
      <c r="A76" s="4" t="s">
        <v>66</v>
      </c>
      <c r="B76" s="67">
        <v>1524722.4118219421</v>
      </c>
      <c r="C76" s="53">
        <v>0</v>
      </c>
      <c r="D76" s="53">
        <v>74096.45</v>
      </c>
      <c r="E76" s="53">
        <v>0</v>
      </c>
      <c r="F76" s="53">
        <v>0</v>
      </c>
      <c r="G76" s="53">
        <v>998817.04</v>
      </c>
      <c r="H76" s="53">
        <v>1520816.6911621811</v>
      </c>
      <c r="I76" s="68">
        <v>4118452.5929841227</v>
      </c>
      <c r="J76" s="16">
        <v>136091.84</v>
      </c>
      <c r="K76" s="17">
        <v>0</v>
      </c>
      <c r="L76" s="17">
        <v>20000</v>
      </c>
      <c r="M76" s="17">
        <v>0</v>
      </c>
      <c r="N76" s="17">
        <v>0</v>
      </c>
      <c r="O76" s="17">
        <v>0</v>
      </c>
      <c r="P76" s="17">
        <v>1468940.37</v>
      </c>
      <c r="Q76" s="12">
        <v>1625032.2100000002</v>
      </c>
      <c r="R76" s="16">
        <v>267065.17</v>
      </c>
      <c r="S76" s="17">
        <v>0</v>
      </c>
      <c r="T76" s="17">
        <v>0</v>
      </c>
      <c r="U76" s="17">
        <v>0</v>
      </c>
      <c r="V76" s="17">
        <v>0</v>
      </c>
      <c r="W76" s="17">
        <v>998817.04</v>
      </c>
      <c r="X76" s="17">
        <v>0</v>
      </c>
      <c r="Y76" s="12">
        <v>1265882.21</v>
      </c>
      <c r="Z76" s="16">
        <v>316083.05</v>
      </c>
      <c r="AA76" s="17">
        <v>0</v>
      </c>
      <c r="AB76" s="17">
        <v>0</v>
      </c>
      <c r="AC76" s="17">
        <v>0</v>
      </c>
      <c r="AD76" s="17">
        <v>0</v>
      </c>
      <c r="AE76" s="17">
        <v>0</v>
      </c>
      <c r="AF76" s="17">
        <v>21928.7</v>
      </c>
      <c r="AG76" s="12">
        <v>338011.75</v>
      </c>
      <c r="AH76" s="16">
        <v>0</v>
      </c>
      <c r="AI76" s="17">
        <v>0</v>
      </c>
      <c r="AJ76" s="17">
        <v>0</v>
      </c>
      <c r="AK76" s="17">
        <v>0</v>
      </c>
      <c r="AL76" s="17">
        <v>0</v>
      </c>
      <c r="AM76" s="17">
        <v>0</v>
      </c>
      <c r="AN76" s="17">
        <v>0</v>
      </c>
      <c r="AO76" s="12">
        <v>0</v>
      </c>
      <c r="AP76" s="16">
        <v>24160.37</v>
      </c>
      <c r="AQ76" s="17">
        <v>0</v>
      </c>
      <c r="AR76" s="17">
        <v>10000</v>
      </c>
      <c r="AS76" s="17">
        <v>0</v>
      </c>
      <c r="AT76" s="17">
        <v>0</v>
      </c>
      <c r="AU76" s="17">
        <v>0</v>
      </c>
      <c r="AV76" s="17">
        <v>0</v>
      </c>
      <c r="AW76" s="12">
        <v>34160.369999999995</v>
      </c>
      <c r="AX76" s="16">
        <v>649591.02858946496</v>
      </c>
      <c r="AY76" s="17">
        <v>0</v>
      </c>
      <c r="AZ76" s="17">
        <v>0</v>
      </c>
      <c r="BA76" s="17">
        <v>0</v>
      </c>
      <c r="BB76" s="17">
        <v>0</v>
      </c>
      <c r="BC76" s="17">
        <v>0</v>
      </c>
      <c r="BD76" s="17">
        <v>0</v>
      </c>
      <c r="BE76" s="12">
        <v>649591.02858946496</v>
      </c>
      <c r="BF76" s="16">
        <v>0</v>
      </c>
      <c r="BG76" s="17">
        <v>0</v>
      </c>
      <c r="BH76" s="17">
        <v>0</v>
      </c>
      <c r="BI76" s="17">
        <v>0</v>
      </c>
      <c r="BJ76" s="17">
        <v>0</v>
      </c>
      <c r="BK76" s="17">
        <v>0</v>
      </c>
      <c r="BL76" s="17">
        <v>0</v>
      </c>
      <c r="BM76" s="12">
        <v>0</v>
      </c>
      <c r="BN76" s="16">
        <v>131321.86323247699</v>
      </c>
      <c r="BO76" s="17">
        <v>0</v>
      </c>
      <c r="BP76" s="17">
        <v>44096.45</v>
      </c>
      <c r="BQ76" s="17">
        <v>0</v>
      </c>
      <c r="BR76" s="17">
        <v>0</v>
      </c>
      <c r="BS76" s="17">
        <v>0</v>
      </c>
      <c r="BT76" s="17">
        <v>0</v>
      </c>
      <c r="BU76" s="12">
        <v>175418.313232477</v>
      </c>
      <c r="BV76" s="16">
        <v>409.09</v>
      </c>
      <c r="BW76" s="17">
        <v>0</v>
      </c>
      <c r="BX76" s="17">
        <v>0</v>
      </c>
      <c r="BY76" s="17">
        <v>0</v>
      </c>
      <c r="BZ76" s="17">
        <v>0</v>
      </c>
      <c r="CA76" s="17">
        <v>0</v>
      </c>
      <c r="CB76" s="17">
        <v>29947.621162181102</v>
      </c>
      <c r="CC76" s="12">
        <v>30356.711162181102</v>
      </c>
    </row>
    <row r="77" spans="1:81" x14ac:dyDescent="0.25">
      <c r="A77" s="4" t="s">
        <v>67</v>
      </c>
      <c r="B77" s="67">
        <v>165751</v>
      </c>
      <c r="C77" s="53">
        <v>39379</v>
      </c>
      <c r="D77" s="53">
        <v>173568</v>
      </c>
      <c r="E77" s="53">
        <v>0</v>
      </c>
      <c r="F77" s="53">
        <v>0</v>
      </c>
      <c r="G77" s="53">
        <v>0</v>
      </c>
      <c r="H77" s="53">
        <v>42975</v>
      </c>
      <c r="I77" s="68">
        <v>421673</v>
      </c>
      <c r="J77" s="16">
        <v>61117</v>
      </c>
      <c r="K77" s="17">
        <v>39379</v>
      </c>
      <c r="L77" s="17">
        <v>61245</v>
      </c>
      <c r="M77" s="17">
        <v>0</v>
      </c>
      <c r="N77" s="17">
        <v>0</v>
      </c>
      <c r="O77" s="17">
        <v>0</v>
      </c>
      <c r="P77" s="17">
        <v>270</v>
      </c>
      <c r="Q77" s="12">
        <v>162011</v>
      </c>
      <c r="R77" s="16">
        <v>61799</v>
      </c>
      <c r="S77" s="17">
        <v>0</v>
      </c>
      <c r="T77" s="17">
        <v>0</v>
      </c>
      <c r="U77" s="17">
        <v>0</v>
      </c>
      <c r="V77" s="17">
        <v>0</v>
      </c>
      <c r="W77" s="17">
        <v>0</v>
      </c>
      <c r="X77" s="17">
        <v>0</v>
      </c>
      <c r="Y77" s="12">
        <v>61799</v>
      </c>
      <c r="Z77" s="16">
        <v>16431</v>
      </c>
      <c r="AA77" s="17">
        <v>0</v>
      </c>
      <c r="AB77" s="17">
        <v>60000</v>
      </c>
      <c r="AC77" s="17">
        <v>0</v>
      </c>
      <c r="AD77" s="17">
        <v>0</v>
      </c>
      <c r="AE77" s="17">
        <v>0</v>
      </c>
      <c r="AF77" s="17">
        <v>42705</v>
      </c>
      <c r="AG77" s="12">
        <v>119136</v>
      </c>
      <c r="AH77" s="16">
        <v>2111</v>
      </c>
      <c r="AI77" s="17">
        <v>0</v>
      </c>
      <c r="AJ77" s="17">
        <v>0</v>
      </c>
      <c r="AK77" s="17">
        <v>0</v>
      </c>
      <c r="AL77" s="17">
        <v>0</v>
      </c>
      <c r="AM77" s="17">
        <v>0</v>
      </c>
      <c r="AN77" s="17">
        <v>0</v>
      </c>
      <c r="AO77" s="12">
        <v>2111</v>
      </c>
      <c r="AP77" s="16">
        <v>0</v>
      </c>
      <c r="AQ77" s="17">
        <v>0</v>
      </c>
      <c r="AR77" s="17">
        <v>0</v>
      </c>
      <c r="AS77" s="17">
        <v>0</v>
      </c>
      <c r="AT77" s="17">
        <v>0</v>
      </c>
      <c r="AU77" s="17">
        <v>0</v>
      </c>
      <c r="AV77" s="17">
        <v>0</v>
      </c>
      <c r="AW77" s="12">
        <v>0</v>
      </c>
      <c r="AX77" s="16">
        <v>24293</v>
      </c>
      <c r="AY77" s="17">
        <v>0</v>
      </c>
      <c r="AZ77" s="17">
        <v>0</v>
      </c>
      <c r="BA77" s="17">
        <v>0</v>
      </c>
      <c r="BB77" s="17">
        <v>0</v>
      </c>
      <c r="BC77" s="17">
        <v>0</v>
      </c>
      <c r="BD77" s="17">
        <v>0</v>
      </c>
      <c r="BE77" s="12">
        <v>24293</v>
      </c>
      <c r="BF77" s="16">
        <v>0</v>
      </c>
      <c r="BG77" s="17">
        <v>0</v>
      </c>
      <c r="BH77" s="17">
        <v>52323</v>
      </c>
      <c r="BI77" s="17">
        <v>0</v>
      </c>
      <c r="BJ77" s="17">
        <v>0</v>
      </c>
      <c r="BK77" s="17">
        <v>0</v>
      </c>
      <c r="BL77" s="17">
        <v>0</v>
      </c>
      <c r="BM77" s="12">
        <v>52323</v>
      </c>
      <c r="BN77" s="16">
        <v>0</v>
      </c>
      <c r="BO77" s="17">
        <v>0</v>
      </c>
      <c r="BP77" s="17">
        <v>0</v>
      </c>
      <c r="BQ77" s="17">
        <v>0</v>
      </c>
      <c r="BR77" s="17">
        <v>0</v>
      </c>
      <c r="BS77" s="17">
        <v>0</v>
      </c>
      <c r="BT77" s="17">
        <v>0</v>
      </c>
      <c r="BU77" s="12">
        <v>0</v>
      </c>
      <c r="BV77" s="16">
        <v>0</v>
      </c>
      <c r="BW77" s="17">
        <v>0</v>
      </c>
      <c r="BX77" s="17">
        <v>0</v>
      </c>
      <c r="BY77" s="17">
        <v>0</v>
      </c>
      <c r="BZ77" s="17">
        <v>0</v>
      </c>
      <c r="CA77" s="17">
        <v>0</v>
      </c>
      <c r="CB77" s="17">
        <v>0</v>
      </c>
      <c r="CC77" s="12">
        <v>0</v>
      </c>
    </row>
    <row r="78" spans="1:81" x14ac:dyDescent="0.25">
      <c r="A78" s="4" t="s">
        <v>68</v>
      </c>
      <c r="B78" s="67">
        <v>985594</v>
      </c>
      <c r="C78" s="53">
        <v>42000</v>
      </c>
      <c r="D78" s="53">
        <v>772800</v>
      </c>
      <c r="E78" s="53">
        <v>0</v>
      </c>
      <c r="F78" s="53">
        <v>0</v>
      </c>
      <c r="G78" s="53">
        <v>17924</v>
      </c>
      <c r="H78" s="53">
        <v>0</v>
      </c>
      <c r="I78" s="68">
        <v>1818318</v>
      </c>
      <c r="J78" s="16">
        <v>30000</v>
      </c>
      <c r="K78" s="17">
        <v>42000</v>
      </c>
      <c r="L78" s="17">
        <v>0</v>
      </c>
      <c r="M78" s="17">
        <v>0</v>
      </c>
      <c r="N78" s="17">
        <v>0</v>
      </c>
      <c r="O78" s="17">
        <v>0</v>
      </c>
      <c r="P78" s="17">
        <v>0</v>
      </c>
      <c r="Q78" s="12">
        <v>72000</v>
      </c>
      <c r="R78" s="16">
        <v>0</v>
      </c>
      <c r="S78" s="17">
        <v>0</v>
      </c>
      <c r="T78" s="17">
        <v>0</v>
      </c>
      <c r="U78" s="17">
        <v>0</v>
      </c>
      <c r="V78" s="17">
        <v>0</v>
      </c>
      <c r="W78" s="17">
        <v>0</v>
      </c>
      <c r="X78" s="17">
        <v>0</v>
      </c>
      <c r="Y78" s="12">
        <v>0</v>
      </c>
      <c r="Z78" s="16">
        <v>33223</v>
      </c>
      <c r="AA78" s="17">
        <v>0</v>
      </c>
      <c r="AB78" s="17">
        <v>0</v>
      </c>
      <c r="AC78" s="17">
        <v>0</v>
      </c>
      <c r="AD78" s="17">
        <v>0</v>
      </c>
      <c r="AE78" s="17">
        <v>17924</v>
      </c>
      <c r="AF78" s="17">
        <v>0</v>
      </c>
      <c r="AG78" s="12">
        <v>51147</v>
      </c>
      <c r="AH78" s="16">
        <v>328466</v>
      </c>
      <c r="AI78" s="17">
        <v>0</v>
      </c>
      <c r="AJ78" s="17">
        <v>0</v>
      </c>
      <c r="AK78" s="17">
        <v>0</v>
      </c>
      <c r="AL78" s="17">
        <v>0</v>
      </c>
      <c r="AM78" s="17">
        <v>0</v>
      </c>
      <c r="AN78" s="17">
        <v>0</v>
      </c>
      <c r="AO78" s="12">
        <v>328466</v>
      </c>
      <c r="AP78" s="16">
        <v>5611</v>
      </c>
      <c r="AQ78" s="17">
        <v>0</v>
      </c>
      <c r="AR78" s="17">
        <v>0</v>
      </c>
      <c r="AS78" s="17">
        <v>0</v>
      </c>
      <c r="AT78" s="17">
        <v>0</v>
      </c>
      <c r="AU78" s="17">
        <v>0</v>
      </c>
      <c r="AV78" s="17">
        <v>0</v>
      </c>
      <c r="AW78" s="12">
        <v>5611</v>
      </c>
      <c r="AX78" s="16">
        <v>587729</v>
      </c>
      <c r="AY78" s="17">
        <v>0</v>
      </c>
      <c r="AZ78" s="17">
        <v>772800</v>
      </c>
      <c r="BA78" s="17">
        <v>0</v>
      </c>
      <c r="BB78" s="17">
        <v>0</v>
      </c>
      <c r="BC78" s="17">
        <v>0</v>
      </c>
      <c r="BD78" s="17">
        <v>0</v>
      </c>
      <c r="BE78" s="12">
        <v>1360529</v>
      </c>
      <c r="BF78" s="16">
        <v>0</v>
      </c>
      <c r="BG78" s="17">
        <v>0</v>
      </c>
      <c r="BH78" s="17">
        <v>0</v>
      </c>
      <c r="BI78" s="17">
        <v>0</v>
      </c>
      <c r="BJ78" s="17">
        <v>0</v>
      </c>
      <c r="BK78" s="17">
        <v>0</v>
      </c>
      <c r="BL78" s="17">
        <v>0</v>
      </c>
      <c r="BM78" s="12">
        <v>0</v>
      </c>
      <c r="BN78" s="16">
        <v>565</v>
      </c>
      <c r="BO78" s="17">
        <v>0</v>
      </c>
      <c r="BP78" s="17">
        <v>0</v>
      </c>
      <c r="BQ78" s="17">
        <v>0</v>
      </c>
      <c r="BR78" s="17">
        <v>0</v>
      </c>
      <c r="BS78" s="17">
        <v>0</v>
      </c>
      <c r="BT78" s="17">
        <v>0</v>
      </c>
      <c r="BU78" s="12">
        <v>565</v>
      </c>
      <c r="BV78" s="16">
        <v>0</v>
      </c>
      <c r="BW78" s="17">
        <v>0</v>
      </c>
      <c r="BX78" s="17">
        <v>0</v>
      </c>
      <c r="BY78" s="17">
        <v>0</v>
      </c>
      <c r="BZ78" s="17">
        <v>0</v>
      </c>
      <c r="CA78" s="17">
        <v>0</v>
      </c>
      <c r="CB78" s="17">
        <v>0</v>
      </c>
      <c r="CC78" s="12">
        <v>0</v>
      </c>
    </row>
    <row r="79" spans="1:81" x14ac:dyDescent="0.25">
      <c r="A79" s="4" t="s">
        <v>69</v>
      </c>
      <c r="B79" s="67">
        <v>4695517</v>
      </c>
      <c r="C79" s="53">
        <v>199960</v>
      </c>
      <c r="D79" s="53">
        <v>1782349</v>
      </c>
      <c r="E79" s="53">
        <v>0</v>
      </c>
      <c r="F79" s="53">
        <v>0</v>
      </c>
      <c r="G79" s="53">
        <v>322127</v>
      </c>
      <c r="H79" s="53">
        <v>52879</v>
      </c>
      <c r="I79" s="68">
        <v>7052832</v>
      </c>
      <c r="J79" s="16">
        <v>148939</v>
      </c>
      <c r="K79" s="17">
        <v>45500</v>
      </c>
      <c r="L79" s="17">
        <v>180349</v>
      </c>
      <c r="M79" s="17">
        <v>0</v>
      </c>
      <c r="N79" s="17">
        <v>0</v>
      </c>
      <c r="O79" s="17">
        <v>134294</v>
      </c>
      <c r="P79" s="17">
        <v>32688</v>
      </c>
      <c r="Q79" s="12">
        <v>541770</v>
      </c>
      <c r="R79" s="16">
        <v>134940</v>
      </c>
      <c r="S79" s="17">
        <v>0</v>
      </c>
      <c r="T79" s="17">
        <v>0</v>
      </c>
      <c r="U79" s="17">
        <v>0</v>
      </c>
      <c r="V79" s="17">
        <v>0</v>
      </c>
      <c r="W79" s="17">
        <v>57731</v>
      </c>
      <c r="X79" s="17">
        <v>0</v>
      </c>
      <c r="Y79" s="12">
        <v>192671</v>
      </c>
      <c r="Z79" s="16">
        <v>2893606</v>
      </c>
      <c r="AA79" s="17">
        <v>0</v>
      </c>
      <c r="AB79" s="17">
        <v>0</v>
      </c>
      <c r="AC79" s="17">
        <v>0</v>
      </c>
      <c r="AD79" s="17">
        <v>0</v>
      </c>
      <c r="AE79" s="17">
        <v>80132</v>
      </c>
      <c r="AF79" s="17">
        <v>80</v>
      </c>
      <c r="AG79" s="12">
        <v>2973818</v>
      </c>
      <c r="AH79" s="16">
        <v>-2455</v>
      </c>
      <c r="AI79" s="17">
        <v>0</v>
      </c>
      <c r="AJ79" s="17">
        <v>0</v>
      </c>
      <c r="AK79" s="17">
        <v>0</v>
      </c>
      <c r="AL79" s="17">
        <v>0</v>
      </c>
      <c r="AM79" s="17">
        <v>0</v>
      </c>
      <c r="AN79" s="17">
        <v>0</v>
      </c>
      <c r="AO79" s="12">
        <v>-2455</v>
      </c>
      <c r="AP79" s="16">
        <v>86964</v>
      </c>
      <c r="AQ79" s="17">
        <v>0</v>
      </c>
      <c r="AR79" s="17">
        <v>1602000</v>
      </c>
      <c r="AS79" s="17">
        <v>0</v>
      </c>
      <c r="AT79" s="17">
        <v>0</v>
      </c>
      <c r="AU79" s="17">
        <v>29970</v>
      </c>
      <c r="AV79" s="17">
        <v>18154</v>
      </c>
      <c r="AW79" s="12">
        <v>1737088</v>
      </c>
      <c r="AX79" s="16">
        <v>1433873</v>
      </c>
      <c r="AY79" s="17">
        <v>0</v>
      </c>
      <c r="AZ79" s="17">
        <v>0</v>
      </c>
      <c r="BA79" s="17">
        <v>0</v>
      </c>
      <c r="BB79" s="17">
        <v>0</v>
      </c>
      <c r="BC79" s="17">
        <v>0</v>
      </c>
      <c r="BD79" s="17">
        <v>0</v>
      </c>
      <c r="BE79" s="12">
        <v>1433873</v>
      </c>
      <c r="BF79" s="16">
        <v>74</v>
      </c>
      <c r="BG79" s="17">
        <v>154460</v>
      </c>
      <c r="BH79" s="17">
        <v>0</v>
      </c>
      <c r="BI79" s="17">
        <v>0</v>
      </c>
      <c r="BJ79" s="17">
        <v>0</v>
      </c>
      <c r="BK79" s="17">
        <v>20000</v>
      </c>
      <c r="BL79" s="17">
        <v>1957</v>
      </c>
      <c r="BM79" s="12">
        <v>176491</v>
      </c>
      <c r="BN79" s="16">
        <v>0</v>
      </c>
      <c r="BO79" s="17">
        <v>0</v>
      </c>
      <c r="BP79" s="17">
        <v>0</v>
      </c>
      <c r="BQ79" s="17">
        <v>0</v>
      </c>
      <c r="BR79" s="17">
        <v>0</v>
      </c>
      <c r="BS79" s="17">
        <v>0</v>
      </c>
      <c r="BT79" s="17">
        <v>0</v>
      </c>
      <c r="BU79" s="12">
        <v>0</v>
      </c>
      <c r="BV79" s="16">
        <v>-424</v>
      </c>
      <c r="BW79" s="17">
        <v>0</v>
      </c>
      <c r="BX79" s="17">
        <v>0</v>
      </c>
      <c r="BY79" s="17">
        <v>0</v>
      </c>
      <c r="BZ79" s="17">
        <v>0</v>
      </c>
      <c r="CA79" s="17">
        <v>0</v>
      </c>
      <c r="CB79" s="17">
        <v>0</v>
      </c>
      <c r="CC79" s="12">
        <v>-424</v>
      </c>
    </row>
    <row r="80" spans="1:81" x14ac:dyDescent="0.25">
      <c r="A80" s="4" t="s">
        <v>70</v>
      </c>
      <c r="B80" s="67">
        <v>467897</v>
      </c>
      <c r="C80" s="53">
        <v>0</v>
      </c>
      <c r="D80" s="53">
        <v>15000</v>
      </c>
      <c r="E80" s="53">
        <v>0</v>
      </c>
      <c r="F80" s="53">
        <v>2000</v>
      </c>
      <c r="G80" s="53">
        <v>120152</v>
      </c>
      <c r="H80" s="53">
        <v>836483</v>
      </c>
      <c r="I80" s="68">
        <v>1441532</v>
      </c>
      <c r="J80" s="16">
        <v>242686</v>
      </c>
      <c r="K80" s="17">
        <v>0</v>
      </c>
      <c r="L80" s="17">
        <v>15000</v>
      </c>
      <c r="M80" s="17">
        <v>0</v>
      </c>
      <c r="N80" s="17">
        <v>0</v>
      </c>
      <c r="O80" s="17">
        <v>115934</v>
      </c>
      <c r="P80" s="17">
        <v>0</v>
      </c>
      <c r="Q80" s="12">
        <v>373620</v>
      </c>
      <c r="R80" s="16">
        <v>142864</v>
      </c>
      <c r="S80" s="17">
        <v>0</v>
      </c>
      <c r="T80" s="17">
        <v>0</v>
      </c>
      <c r="U80" s="17">
        <v>0</v>
      </c>
      <c r="V80" s="17">
        <v>0</v>
      </c>
      <c r="W80" s="17">
        <v>0</v>
      </c>
      <c r="X80" s="17">
        <v>0</v>
      </c>
      <c r="Y80" s="12">
        <v>142864</v>
      </c>
      <c r="Z80" s="16">
        <v>74639</v>
      </c>
      <c r="AA80" s="17">
        <v>0</v>
      </c>
      <c r="AB80" s="17">
        <v>0</v>
      </c>
      <c r="AC80" s="17">
        <v>0</v>
      </c>
      <c r="AD80" s="17">
        <v>2000</v>
      </c>
      <c r="AE80" s="17">
        <v>4218</v>
      </c>
      <c r="AF80" s="17">
        <v>244036</v>
      </c>
      <c r="AG80" s="12">
        <v>324893</v>
      </c>
      <c r="AH80" s="16">
        <v>0</v>
      </c>
      <c r="AI80" s="17">
        <v>0</v>
      </c>
      <c r="AJ80" s="17">
        <v>0</v>
      </c>
      <c r="AK80" s="17">
        <v>0</v>
      </c>
      <c r="AL80" s="17">
        <v>0</v>
      </c>
      <c r="AM80" s="17">
        <v>0</v>
      </c>
      <c r="AN80" s="17">
        <v>0</v>
      </c>
      <c r="AO80" s="12">
        <v>0</v>
      </c>
      <c r="AP80" s="16">
        <v>7011</v>
      </c>
      <c r="AQ80" s="17">
        <v>0</v>
      </c>
      <c r="AR80" s="17">
        <v>0</v>
      </c>
      <c r="AS80" s="17">
        <v>0</v>
      </c>
      <c r="AT80" s="17">
        <v>0</v>
      </c>
      <c r="AU80" s="17">
        <v>0</v>
      </c>
      <c r="AV80" s="17">
        <v>158638</v>
      </c>
      <c r="AW80" s="12">
        <v>165649</v>
      </c>
      <c r="AX80" s="16">
        <v>0</v>
      </c>
      <c r="AY80" s="17">
        <v>0</v>
      </c>
      <c r="AZ80" s="17">
        <v>0</v>
      </c>
      <c r="BA80" s="17">
        <v>0</v>
      </c>
      <c r="BB80" s="17">
        <v>0</v>
      </c>
      <c r="BC80" s="17">
        <v>0</v>
      </c>
      <c r="BD80" s="17">
        <v>214206</v>
      </c>
      <c r="BE80" s="12">
        <v>214206</v>
      </c>
      <c r="BF80" s="16">
        <v>0</v>
      </c>
      <c r="BG80" s="17">
        <v>0</v>
      </c>
      <c r="BH80" s="17">
        <v>0</v>
      </c>
      <c r="BI80" s="17">
        <v>0</v>
      </c>
      <c r="BJ80" s="17">
        <v>0</v>
      </c>
      <c r="BK80" s="17">
        <v>0</v>
      </c>
      <c r="BL80" s="17">
        <v>0</v>
      </c>
      <c r="BM80" s="12">
        <v>0</v>
      </c>
      <c r="BN80" s="16">
        <v>0</v>
      </c>
      <c r="BO80" s="17">
        <v>0</v>
      </c>
      <c r="BP80" s="17">
        <v>0</v>
      </c>
      <c r="BQ80" s="17">
        <v>0</v>
      </c>
      <c r="BR80" s="17">
        <v>0</v>
      </c>
      <c r="BS80" s="17">
        <v>0</v>
      </c>
      <c r="BT80" s="17">
        <v>219603</v>
      </c>
      <c r="BU80" s="12">
        <v>219603</v>
      </c>
      <c r="BV80" s="16">
        <v>697</v>
      </c>
      <c r="BW80" s="17">
        <v>0</v>
      </c>
      <c r="BX80" s="17">
        <v>0</v>
      </c>
      <c r="BY80" s="17">
        <v>0</v>
      </c>
      <c r="BZ80" s="17">
        <v>0</v>
      </c>
      <c r="CA80" s="17">
        <v>0</v>
      </c>
      <c r="CB80" s="17">
        <v>0</v>
      </c>
      <c r="CC80" s="12">
        <v>697</v>
      </c>
    </row>
    <row r="81" spans="1:81" x14ac:dyDescent="0.25">
      <c r="A81" s="4" t="s">
        <v>71</v>
      </c>
      <c r="B81" s="67">
        <v>186525.80000000002</v>
      </c>
      <c r="C81" s="53">
        <v>0</v>
      </c>
      <c r="D81" s="53">
        <v>356315</v>
      </c>
      <c r="E81" s="53">
        <v>0</v>
      </c>
      <c r="F81" s="53">
        <v>0</v>
      </c>
      <c r="G81" s="53">
        <v>7747.1200000000008</v>
      </c>
      <c r="H81" s="53">
        <v>344701.8</v>
      </c>
      <c r="I81" s="68">
        <v>895289.72</v>
      </c>
      <c r="J81" s="16">
        <v>15030.13</v>
      </c>
      <c r="K81" s="17">
        <v>0</v>
      </c>
      <c r="L81" s="17">
        <v>0</v>
      </c>
      <c r="M81" s="17">
        <v>0</v>
      </c>
      <c r="N81" s="17">
        <v>0</v>
      </c>
      <c r="O81" s="17">
        <v>397.02</v>
      </c>
      <c r="P81" s="17">
        <v>0</v>
      </c>
      <c r="Q81" s="12">
        <v>15427.15</v>
      </c>
      <c r="R81" s="16">
        <v>28274.2</v>
      </c>
      <c r="S81" s="17">
        <v>0</v>
      </c>
      <c r="T81" s="17">
        <v>0</v>
      </c>
      <c r="U81" s="17">
        <v>0</v>
      </c>
      <c r="V81" s="17">
        <v>0</v>
      </c>
      <c r="W81" s="17">
        <v>0</v>
      </c>
      <c r="X81" s="17">
        <v>0</v>
      </c>
      <c r="Y81" s="12">
        <v>28274.2</v>
      </c>
      <c r="Z81" s="16">
        <v>20510.900000000001</v>
      </c>
      <c r="AA81" s="17">
        <v>0</v>
      </c>
      <c r="AB81" s="17">
        <v>0</v>
      </c>
      <c r="AC81" s="17">
        <v>0</v>
      </c>
      <c r="AD81" s="17">
        <v>0</v>
      </c>
      <c r="AE81" s="17">
        <v>0</v>
      </c>
      <c r="AF81" s="17">
        <v>0</v>
      </c>
      <c r="AG81" s="12">
        <v>20510.900000000001</v>
      </c>
      <c r="AH81" s="16">
        <v>0</v>
      </c>
      <c r="AI81" s="17">
        <v>0</v>
      </c>
      <c r="AJ81" s="17">
        <v>0</v>
      </c>
      <c r="AK81" s="17">
        <v>0</v>
      </c>
      <c r="AL81" s="17">
        <v>0</v>
      </c>
      <c r="AM81" s="17">
        <v>6600</v>
      </c>
      <c r="AN81" s="17">
        <v>0</v>
      </c>
      <c r="AO81" s="12">
        <v>6600</v>
      </c>
      <c r="AP81" s="16">
        <v>0</v>
      </c>
      <c r="AQ81" s="17">
        <v>0</v>
      </c>
      <c r="AR81" s="17">
        <v>0</v>
      </c>
      <c r="AS81" s="17">
        <v>0</v>
      </c>
      <c r="AT81" s="17">
        <v>0</v>
      </c>
      <c r="AU81" s="17">
        <v>0</v>
      </c>
      <c r="AV81" s="17">
        <v>0</v>
      </c>
      <c r="AW81" s="12">
        <v>0</v>
      </c>
      <c r="AX81" s="16">
        <v>0</v>
      </c>
      <c r="AY81" s="17">
        <v>0</v>
      </c>
      <c r="AZ81" s="17">
        <v>0</v>
      </c>
      <c r="BA81" s="17">
        <v>0</v>
      </c>
      <c r="BB81" s="17">
        <v>0</v>
      </c>
      <c r="BC81" s="17">
        <v>0</v>
      </c>
      <c r="BD81" s="17">
        <v>0</v>
      </c>
      <c r="BE81" s="12">
        <v>0</v>
      </c>
      <c r="BF81" s="16">
        <v>122710.57</v>
      </c>
      <c r="BG81" s="17">
        <v>0</v>
      </c>
      <c r="BH81" s="17">
        <v>298000</v>
      </c>
      <c r="BI81" s="17">
        <v>0</v>
      </c>
      <c r="BJ81" s="17">
        <v>0</v>
      </c>
      <c r="BK81" s="17">
        <v>0</v>
      </c>
      <c r="BL81" s="17">
        <v>340701.8</v>
      </c>
      <c r="BM81" s="12">
        <v>761412.37</v>
      </c>
      <c r="BN81" s="16">
        <v>0</v>
      </c>
      <c r="BO81" s="17">
        <v>0</v>
      </c>
      <c r="BP81" s="17">
        <v>0</v>
      </c>
      <c r="BQ81" s="17">
        <v>0</v>
      </c>
      <c r="BR81" s="17">
        <v>0</v>
      </c>
      <c r="BS81" s="17">
        <v>0</v>
      </c>
      <c r="BT81" s="17">
        <v>4000</v>
      </c>
      <c r="BU81" s="12">
        <v>4000</v>
      </c>
      <c r="BV81" s="16">
        <v>0</v>
      </c>
      <c r="BW81" s="17">
        <v>0</v>
      </c>
      <c r="BX81" s="17">
        <v>58315</v>
      </c>
      <c r="BY81" s="17">
        <v>0</v>
      </c>
      <c r="BZ81" s="17">
        <v>0</v>
      </c>
      <c r="CA81" s="17">
        <v>750.1</v>
      </c>
      <c r="CB81" s="17">
        <v>0</v>
      </c>
      <c r="CC81" s="12">
        <v>59065.1</v>
      </c>
    </row>
    <row r="82" spans="1:81" x14ac:dyDescent="0.25">
      <c r="A82" s="4" t="s">
        <v>72</v>
      </c>
      <c r="B82" s="67">
        <v>2069493</v>
      </c>
      <c r="C82" s="53">
        <v>0</v>
      </c>
      <c r="D82" s="53">
        <v>15000</v>
      </c>
      <c r="E82" s="53">
        <v>0</v>
      </c>
      <c r="F82" s="53">
        <v>0</v>
      </c>
      <c r="G82" s="53">
        <v>6455314</v>
      </c>
      <c r="H82" s="53">
        <v>558347</v>
      </c>
      <c r="I82" s="68">
        <v>9098154</v>
      </c>
      <c r="J82" s="16">
        <v>1291275</v>
      </c>
      <c r="K82" s="17">
        <v>0</v>
      </c>
      <c r="L82" s="17">
        <v>0</v>
      </c>
      <c r="M82" s="17">
        <v>0</v>
      </c>
      <c r="N82" s="17">
        <v>0</v>
      </c>
      <c r="O82" s="17">
        <v>6455314</v>
      </c>
      <c r="P82" s="17">
        <v>42714</v>
      </c>
      <c r="Q82" s="12">
        <v>7789303</v>
      </c>
      <c r="R82" s="16">
        <v>764358</v>
      </c>
      <c r="S82" s="17">
        <v>0</v>
      </c>
      <c r="T82" s="17">
        <v>0</v>
      </c>
      <c r="U82" s="17">
        <v>0</v>
      </c>
      <c r="V82" s="17">
        <v>0</v>
      </c>
      <c r="W82" s="17">
        <v>0</v>
      </c>
      <c r="X82" s="17">
        <v>62986</v>
      </c>
      <c r="Y82" s="12">
        <v>827344</v>
      </c>
      <c r="Z82" s="16">
        <v>0</v>
      </c>
      <c r="AA82" s="17">
        <v>0</v>
      </c>
      <c r="AB82" s="17">
        <v>0</v>
      </c>
      <c r="AC82" s="17">
        <v>0</v>
      </c>
      <c r="AD82" s="17">
        <v>0</v>
      </c>
      <c r="AE82" s="17">
        <v>0</v>
      </c>
      <c r="AF82" s="17">
        <v>0</v>
      </c>
      <c r="AG82" s="12">
        <v>0</v>
      </c>
      <c r="AH82" s="16">
        <v>0</v>
      </c>
      <c r="AI82" s="17">
        <v>0</v>
      </c>
      <c r="AJ82" s="17">
        <v>0</v>
      </c>
      <c r="AK82" s="17">
        <v>0</v>
      </c>
      <c r="AL82" s="17">
        <v>0</v>
      </c>
      <c r="AM82" s="17">
        <v>0</v>
      </c>
      <c r="AN82" s="17">
        <v>0</v>
      </c>
      <c r="AO82" s="12">
        <v>0</v>
      </c>
      <c r="AP82" s="16">
        <v>0</v>
      </c>
      <c r="AQ82" s="17">
        <v>0</v>
      </c>
      <c r="AR82" s="17">
        <v>0</v>
      </c>
      <c r="AS82" s="17">
        <v>0</v>
      </c>
      <c r="AT82" s="17">
        <v>0</v>
      </c>
      <c r="AU82" s="17">
        <v>0</v>
      </c>
      <c r="AV82" s="17">
        <v>0</v>
      </c>
      <c r="AW82" s="12">
        <v>0</v>
      </c>
      <c r="AX82" s="16">
        <v>0</v>
      </c>
      <c r="AY82" s="17">
        <v>0</v>
      </c>
      <c r="AZ82" s="17">
        <v>0</v>
      </c>
      <c r="BA82" s="17">
        <v>0</v>
      </c>
      <c r="BB82" s="17">
        <v>0</v>
      </c>
      <c r="BC82" s="17">
        <v>0</v>
      </c>
      <c r="BD82" s="17">
        <v>0</v>
      </c>
      <c r="BE82" s="12">
        <v>0</v>
      </c>
      <c r="BF82" s="16">
        <v>13860</v>
      </c>
      <c r="BG82" s="17">
        <v>0</v>
      </c>
      <c r="BH82" s="17">
        <v>15000</v>
      </c>
      <c r="BI82" s="17">
        <v>0</v>
      </c>
      <c r="BJ82" s="17">
        <v>0</v>
      </c>
      <c r="BK82" s="17">
        <v>0</v>
      </c>
      <c r="BL82" s="17">
        <v>113748</v>
      </c>
      <c r="BM82" s="12">
        <v>142608</v>
      </c>
      <c r="BN82" s="16">
        <v>0</v>
      </c>
      <c r="BO82" s="17">
        <v>0</v>
      </c>
      <c r="BP82" s="17">
        <v>0</v>
      </c>
      <c r="BQ82" s="17">
        <v>0</v>
      </c>
      <c r="BR82" s="17">
        <v>0</v>
      </c>
      <c r="BS82" s="17">
        <v>0</v>
      </c>
      <c r="BT82" s="17">
        <v>325032</v>
      </c>
      <c r="BU82" s="12">
        <v>325032</v>
      </c>
      <c r="BV82" s="16">
        <v>0</v>
      </c>
      <c r="BW82" s="17">
        <v>0</v>
      </c>
      <c r="BX82" s="17">
        <v>0</v>
      </c>
      <c r="BY82" s="17">
        <v>0</v>
      </c>
      <c r="BZ82" s="17">
        <v>0</v>
      </c>
      <c r="CA82" s="17">
        <v>0</v>
      </c>
      <c r="CB82" s="17">
        <v>13867</v>
      </c>
      <c r="CC82" s="12">
        <v>13867</v>
      </c>
    </row>
    <row r="83" spans="1:81" x14ac:dyDescent="0.25">
      <c r="A83" s="4" t="s">
        <v>73</v>
      </c>
      <c r="B83" s="67">
        <v>2805979</v>
      </c>
      <c r="C83" s="53">
        <v>2945</v>
      </c>
      <c r="D83" s="53">
        <v>0</v>
      </c>
      <c r="E83" s="53">
        <v>0</v>
      </c>
      <c r="F83" s="53">
        <v>0</v>
      </c>
      <c r="G83" s="53">
        <v>1334706</v>
      </c>
      <c r="H83" s="53">
        <v>125131</v>
      </c>
      <c r="I83" s="68">
        <v>4268761</v>
      </c>
      <c r="J83" s="16">
        <v>1861779</v>
      </c>
      <c r="K83" s="17">
        <v>2945</v>
      </c>
      <c r="L83" s="17">
        <v>0</v>
      </c>
      <c r="M83" s="17">
        <v>0</v>
      </c>
      <c r="N83" s="17">
        <v>0</v>
      </c>
      <c r="O83" s="17">
        <v>1077348</v>
      </c>
      <c r="P83" s="17">
        <v>125131</v>
      </c>
      <c r="Q83" s="12">
        <v>3067203</v>
      </c>
      <c r="R83" s="16">
        <v>944200</v>
      </c>
      <c r="S83" s="17">
        <v>0</v>
      </c>
      <c r="T83" s="17">
        <v>0</v>
      </c>
      <c r="U83" s="17">
        <v>0</v>
      </c>
      <c r="V83" s="17">
        <v>0</v>
      </c>
      <c r="W83" s="17">
        <v>143669</v>
      </c>
      <c r="X83" s="17">
        <v>0</v>
      </c>
      <c r="Y83" s="12">
        <v>1087869</v>
      </c>
      <c r="Z83" s="16">
        <v>0</v>
      </c>
      <c r="AA83" s="17">
        <v>0</v>
      </c>
      <c r="AB83" s="17">
        <v>0</v>
      </c>
      <c r="AC83" s="17">
        <v>0</v>
      </c>
      <c r="AD83" s="17">
        <v>0</v>
      </c>
      <c r="AE83" s="17">
        <v>101888</v>
      </c>
      <c r="AF83" s="17">
        <v>0</v>
      </c>
      <c r="AG83" s="12">
        <v>101888</v>
      </c>
      <c r="AH83" s="16">
        <v>0</v>
      </c>
      <c r="AI83" s="17">
        <v>0</v>
      </c>
      <c r="AJ83" s="17">
        <v>0</v>
      </c>
      <c r="AK83" s="17">
        <v>0</v>
      </c>
      <c r="AL83" s="17">
        <v>0</v>
      </c>
      <c r="AM83" s="17">
        <v>0</v>
      </c>
      <c r="AN83" s="17">
        <v>0</v>
      </c>
      <c r="AO83" s="12">
        <v>0</v>
      </c>
      <c r="AP83" s="16">
        <v>0</v>
      </c>
      <c r="AQ83" s="17">
        <v>0</v>
      </c>
      <c r="AR83" s="17">
        <v>0</v>
      </c>
      <c r="AS83" s="17">
        <v>0</v>
      </c>
      <c r="AT83" s="17">
        <v>0</v>
      </c>
      <c r="AU83" s="17">
        <v>0</v>
      </c>
      <c r="AV83" s="17">
        <v>0</v>
      </c>
      <c r="AW83" s="12">
        <v>0</v>
      </c>
      <c r="AX83" s="16">
        <v>0</v>
      </c>
      <c r="AY83" s="17">
        <v>0</v>
      </c>
      <c r="AZ83" s="17">
        <v>0</v>
      </c>
      <c r="BA83" s="17">
        <v>0</v>
      </c>
      <c r="BB83" s="17">
        <v>0</v>
      </c>
      <c r="BC83" s="17">
        <v>0</v>
      </c>
      <c r="BD83" s="17">
        <v>0</v>
      </c>
      <c r="BE83" s="12">
        <v>0</v>
      </c>
      <c r="BF83" s="16">
        <v>0</v>
      </c>
      <c r="BG83" s="17">
        <v>0</v>
      </c>
      <c r="BH83" s="17">
        <v>0</v>
      </c>
      <c r="BI83" s="17">
        <v>0</v>
      </c>
      <c r="BJ83" s="17">
        <v>0</v>
      </c>
      <c r="BK83" s="17">
        <v>0</v>
      </c>
      <c r="BL83" s="17">
        <v>0</v>
      </c>
      <c r="BM83" s="12">
        <v>0</v>
      </c>
      <c r="BN83" s="16">
        <v>0</v>
      </c>
      <c r="BO83" s="17">
        <v>0</v>
      </c>
      <c r="BP83" s="17">
        <v>0</v>
      </c>
      <c r="BQ83" s="17">
        <v>0</v>
      </c>
      <c r="BR83" s="17">
        <v>0</v>
      </c>
      <c r="BS83" s="17">
        <v>0</v>
      </c>
      <c r="BT83" s="17">
        <v>0</v>
      </c>
      <c r="BU83" s="12">
        <v>0</v>
      </c>
      <c r="BV83" s="16">
        <v>0</v>
      </c>
      <c r="BW83" s="17">
        <v>0</v>
      </c>
      <c r="BX83" s="17">
        <v>0</v>
      </c>
      <c r="BY83" s="17">
        <v>0</v>
      </c>
      <c r="BZ83" s="17">
        <v>0</v>
      </c>
      <c r="CA83" s="17">
        <v>11801</v>
      </c>
      <c r="CB83" s="17">
        <v>0</v>
      </c>
      <c r="CC83" s="12">
        <v>11801</v>
      </c>
    </row>
    <row r="84" spans="1:81" x14ac:dyDescent="0.25">
      <c r="A84" s="4" t="s">
        <v>74</v>
      </c>
      <c r="B84" s="67">
        <v>1454407</v>
      </c>
      <c r="C84" s="53">
        <v>0</v>
      </c>
      <c r="D84" s="53">
        <v>547243</v>
      </c>
      <c r="E84" s="53">
        <v>0</v>
      </c>
      <c r="F84" s="53">
        <v>57060</v>
      </c>
      <c r="G84" s="53">
        <v>152158</v>
      </c>
      <c r="H84" s="53">
        <v>0</v>
      </c>
      <c r="I84" s="68">
        <v>2210868</v>
      </c>
      <c r="J84" s="16">
        <v>1067190</v>
      </c>
      <c r="K84" s="17">
        <v>0</v>
      </c>
      <c r="L84" s="17">
        <v>15000</v>
      </c>
      <c r="M84" s="17">
        <v>0</v>
      </c>
      <c r="N84" s="17">
        <v>0</v>
      </c>
      <c r="O84" s="17">
        <v>65653</v>
      </c>
      <c r="P84" s="17">
        <v>0</v>
      </c>
      <c r="Q84" s="12">
        <v>1147843</v>
      </c>
      <c r="R84" s="16">
        <v>74176</v>
      </c>
      <c r="S84" s="17">
        <v>0</v>
      </c>
      <c r="T84" s="17">
        <v>0</v>
      </c>
      <c r="U84" s="17">
        <v>0</v>
      </c>
      <c r="V84" s="17">
        <v>0</v>
      </c>
      <c r="W84" s="17">
        <v>0</v>
      </c>
      <c r="X84" s="17">
        <v>0</v>
      </c>
      <c r="Y84" s="12">
        <v>74176</v>
      </c>
      <c r="Z84" s="16">
        <v>34376</v>
      </c>
      <c r="AA84" s="17">
        <v>0</v>
      </c>
      <c r="AB84" s="17">
        <v>0</v>
      </c>
      <c r="AC84" s="17">
        <v>0</v>
      </c>
      <c r="AD84" s="17">
        <v>0</v>
      </c>
      <c r="AE84" s="17">
        <v>0</v>
      </c>
      <c r="AF84" s="17">
        <v>0</v>
      </c>
      <c r="AG84" s="12">
        <v>34376</v>
      </c>
      <c r="AH84" s="16">
        <v>0</v>
      </c>
      <c r="AI84" s="17">
        <v>0</v>
      </c>
      <c r="AJ84" s="17">
        <v>55000</v>
      </c>
      <c r="AK84" s="17">
        <v>0</v>
      </c>
      <c r="AL84" s="17">
        <v>0</v>
      </c>
      <c r="AM84" s="17">
        <v>0</v>
      </c>
      <c r="AN84" s="17">
        <v>0</v>
      </c>
      <c r="AO84" s="12">
        <v>55000</v>
      </c>
      <c r="AP84" s="16">
        <v>0</v>
      </c>
      <c r="AQ84" s="17">
        <v>0</v>
      </c>
      <c r="AR84" s="17">
        <v>0</v>
      </c>
      <c r="AS84" s="17">
        <v>0</v>
      </c>
      <c r="AT84" s="17">
        <v>0</v>
      </c>
      <c r="AU84" s="17">
        <v>0</v>
      </c>
      <c r="AV84" s="17">
        <v>0</v>
      </c>
      <c r="AW84" s="12">
        <v>0</v>
      </c>
      <c r="AX84" s="16">
        <v>0</v>
      </c>
      <c r="AY84" s="17">
        <v>0</v>
      </c>
      <c r="AZ84" s="17">
        <v>0</v>
      </c>
      <c r="BA84" s="17">
        <v>0</v>
      </c>
      <c r="BB84" s="17">
        <v>0</v>
      </c>
      <c r="BC84" s="17">
        <v>0</v>
      </c>
      <c r="BD84" s="17">
        <v>0</v>
      </c>
      <c r="BE84" s="12">
        <v>0</v>
      </c>
      <c r="BF84" s="16">
        <v>0</v>
      </c>
      <c r="BG84" s="17">
        <v>0</v>
      </c>
      <c r="BH84" s="17">
        <v>129348</v>
      </c>
      <c r="BI84" s="17">
        <v>0</v>
      </c>
      <c r="BJ84" s="17">
        <v>57060</v>
      </c>
      <c r="BK84" s="17">
        <v>4425</v>
      </c>
      <c r="BL84" s="17">
        <v>0</v>
      </c>
      <c r="BM84" s="12">
        <v>190833</v>
      </c>
      <c r="BN84" s="16">
        <v>278665</v>
      </c>
      <c r="BO84" s="17">
        <v>0</v>
      </c>
      <c r="BP84" s="17">
        <v>347895</v>
      </c>
      <c r="BQ84" s="17">
        <v>0</v>
      </c>
      <c r="BR84" s="17">
        <v>0</v>
      </c>
      <c r="BS84" s="17">
        <v>82080</v>
      </c>
      <c r="BT84" s="17">
        <v>0</v>
      </c>
      <c r="BU84" s="12">
        <v>708640</v>
      </c>
      <c r="BV84" s="16">
        <v>0</v>
      </c>
      <c r="BW84" s="17">
        <v>0</v>
      </c>
      <c r="BX84" s="17">
        <v>0</v>
      </c>
      <c r="BY84" s="17">
        <v>0</v>
      </c>
      <c r="BZ84" s="17">
        <v>0</v>
      </c>
      <c r="CA84" s="17">
        <v>0</v>
      </c>
      <c r="CB84" s="17">
        <v>0</v>
      </c>
      <c r="CC84" s="12">
        <v>0</v>
      </c>
    </row>
    <row r="85" spans="1:81" x14ac:dyDescent="0.25">
      <c r="A85" s="4" t="s">
        <v>75</v>
      </c>
      <c r="B85" s="67">
        <v>5575936.3633352323</v>
      </c>
      <c r="C85" s="53">
        <v>0</v>
      </c>
      <c r="D85" s="53">
        <v>428046.25806405814</v>
      </c>
      <c r="E85" s="53">
        <v>0</v>
      </c>
      <c r="F85" s="53">
        <v>0</v>
      </c>
      <c r="G85" s="53">
        <v>1317650.9778643625</v>
      </c>
      <c r="H85" s="53">
        <v>0</v>
      </c>
      <c r="I85" s="68">
        <v>7321633.5992636532</v>
      </c>
      <c r="J85" s="16">
        <v>3337523.5615865053</v>
      </c>
      <c r="K85" s="17">
        <v>0</v>
      </c>
      <c r="L85" s="17">
        <v>316454.43203179393</v>
      </c>
      <c r="M85" s="17">
        <v>0</v>
      </c>
      <c r="N85" s="17">
        <v>0</v>
      </c>
      <c r="O85" s="17">
        <v>1209825.6443866838</v>
      </c>
      <c r="P85" s="17">
        <v>0</v>
      </c>
      <c r="Q85" s="12">
        <v>4863803.6380049828</v>
      </c>
      <c r="R85" s="16">
        <v>1514062.7658343916</v>
      </c>
      <c r="S85" s="17">
        <v>0</v>
      </c>
      <c r="T85" s="17">
        <v>0</v>
      </c>
      <c r="U85" s="17">
        <v>0</v>
      </c>
      <c r="V85" s="17">
        <v>0</v>
      </c>
      <c r="W85" s="17">
        <v>0</v>
      </c>
      <c r="X85" s="17">
        <v>0</v>
      </c>
      <c r="Y85" s="12">
        <v>1514062.7658343916</v>
      </c>
      <c r="Z85" s="16">
        <v>723447.33069800155</v>
      </c>
      <c r="AA85" s="17">
        <v>0</v>
      </c>
      <c r="AB85" s="17">
        <v>0</v>
      </c>
      <c r="AC85" s="17">
        <v>0</v>
      </c>
      <c r="AD85" s="17">
        <v>0</v>
      </c>
      <c r="AE85" s="17">
        <v>87663.196244049963</v>
      </c>
      <c r="AF85" s="17">
        <v>0</v>
      </c>
      <c r="AG85" s="12">
        <v>811110.52694205148</v>
      </c>
      <c r="AH85" s="16">
        <v>0</v>
      </c>
      <c r="AI85" s="17">
        <v>0</v>
      </c>
      <c r="AJ85" s="17">
        <v>61625.336764086191</v>
      </c>
      <c r="AK85" s="17">
        <v>0</v>
      </c>
      <c r="AL85" s="17">
        <v>0</v>
      </c>
      <c r="AM85" s="17">
        <v>0</v>
      </c>
      <c r="AN85" s="17">
        <v>0</v>
      </c>
      <c r="AO85" s="12">
        <v>61625.336764086191</v>
      </c>
      <c r="AP85" s="16">
        <v>0</v>
      </c>
      <c r="AQ85" s="17">
        <v>0</v>
      </c>
      <c r="AR85" s="17">
        <v>0</v>
      </c>
      <c r="AS85" s="17">
        <v>0</v>
      </c>
      <c r="AT85" s="17">
        <v>0</v>
      </c>
      <c r="AU85" s="17">
        <v>0</v>
      </c>
      <c r="AV85" s="17">
        <v>0</v>
      </c>
      <c r="AW85" s="12">
        <v>0</v>
      </c>
      <c r="AX85" s="16">
        <v>0</v>
      </c>
      <c r="AY85" s="17">
        <v>0</v>
      </c>
      <c r="AZ85" s="17">
        <v>0</v>
      </c>
      <c r="BA85" s="17">
        <v>0</v>
      </c>
      <c r="BB85" s="17">
        <v>0</v>
      </c>
      <c r="BC85" s="17">
        <v>0</v>
      </c>
      <c r="BD85" s="17">
        <v>0</v>
      </c>
      <c r="BE85" s="12">
        <v>0</v>
      </c>
      <c r="BF85" s="16">
        <v>902.705216334287</v>
      </c>
      <c r="BG85" s="17">
        <v>0</v>
      </c>
      <c r="BH85" s="17">
        <v>49966.489268177989</v>
      </c>
      <c r="BI85" s="17">
        <v>0</v>
      </c>
      <c r="BJ85" s="17">
        <v>0</v>
      </c>
      <c r="BK85" s="17">
        <v>20162.137233628571</v>
      </c>
      <c r="BL85" s="17">
        <v>0</v>
      </c>
      <c r="BM85" s="12">
        <v>71031.331718140849</v>
      </c>
      <c r="BN85" s="16">
        <v>0</v>
      </c>
      <c r="BO85" s="17">
        <v>0</v>
      </c>
      <c r="BP85" s="17">
        <v>0</v>
      </c>
      <c r="BQ85" s="17">
        <v>0</v>
      </c>
      <c r="BR85" s="17">
        <v>0</v>
      </c>
      <c r="BS85" s="17">
        <v>0</v>
      </c>
      <c r="BT85" s="17">
        <v>0</v>
      </c>
      <c r="BU85" s="12">
        <v>0</v>
      </c>
      <c r="BV85" s="16">
        <v>0</v>
      </c>
      <c r="BW85" s="17">
        <v>0</v>
      </c>
      <c r="BX85" s="17">
        <v>0</v>
      </c>
      <c r="BY85" s="17">
        <v>0</v>
      </c>
      <c r="BZ85" s="17">
        <v>0</v>
      </c>
      <c r="CA85" s="17">
        <v>0</v>
      </c>
      <c r="CB85" s="17">
        <v>0</v>
      </c>
      <c r="CC85" s="12">
        <v>0</v>
      </c>
    </row>
    <row r="86" spans="1:81" x14ac:dyDescent="0.25">
      <c r="A86" s="4" t="s">
        <v>76</v>
      </c>
      <c r="B86" s="67">
        <v>2418431.3700000006</v>
      </c>
      <c r="C86" s="53">
        <v>0</v>
      </c>
      <c r="D86" s="53">
        <v>0</v>
      </c>
      <c r="E86" s="53">
        <v>0</v>
      </c>
      <c r="F86" s="53">
        <v>0</v>
      </c>
      <c r="G86" s="53">
        <v>0</v>
      </c>
      <c r="H86" s="53">
        <v>0</v>
      </c>
      <c r="I86" s="68">
        <v>2418431.3700000006</v>
      </c>
      <c r="J86" s="16">
        <v>1894279.4900000002</v>
      </c>
      <c r="K86" s="17">
        <v>0</v>
      </c>
      <c r="L86" s="17">
        <v>0</v>
      </c>
      <c r="M86" s="17">
        <v>0</v>
      </c>
      <c r="N86" s="17">
        <v>0</v>
      </c>
      <c r="O86" s="17">
        <v>0</v>
      </c>
      <c r="P86" s="17">
        <v>0</v>
      </c>
      <c r="Q86" s="12">
        <v>1894279.4900000002</v>
      </c>
      <c r="R86" s="16">
        <v>524151.8800000003</v>
      </c>
      <c r="S86" s="17">
        <v>0</v>
      </c>
      <c r="T86" s="17">
        <v>0</v>
      </c>
      <c r="U86" s="17">
        <v>0</v>
      </c>
      <c r="V86" s="17">
        <v>0</v>
      </c>
      <c r="W86" s="17">
        <v>0</v>
      </c>
      <c r="X86" s="17">
        <v>0</v>
      </c>
      <c r="Y86" s="12">
        <v>524151.8800000003</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c r="AP86" s="16">
        <v>0</v>
      </c>
      <c r="AQ86" s="17">
        <v>0</v>
      </c>
      <c r="AR86" s="17">
        <v>0</v>
      </c>
      <c r="AS86" s="17">
        <v>0</v>
      </c>
      <c r="AT86" s="17">
        <v>0</v>
      </c>
      <c r="AU86" s="17">
        <v>0</v>
      </c>
      <c r="AV86" s="17">
        <v>0</v>
      </c>
      <c r="AW86" s="12">
        <v>0</v>
      </c>
      <c r="AX86" s="16">
        <v>0</v>
      </c>
      <c r="AY86" s="17">
        <v>0</v>
      </c>
      <c r="AZ86" s="17">
        <v>0</v>
      </c>
      <c r="BA86" s="17">
        <v>0</v>
      </c>
      <c r="BB86" s="17">
        <v>0</v>
      </c>
      <c r="BC86" s="17">
        <v>0</v>
      </c>
      <c r="BD86" s="17">
        <v>0</v>
      </c>
      <c r="BE86" s="12">
        <v>0</v>
      </c>
      <c r="BF86" s="16">
        <v>0</v>
      </c>
      <c r="BG86" s="17">
        <v>0</v>
      </c>
      <c r="BH86" s="17">
        <v>0</v>
      </c>
      <c r="BI86" s="17">
        <v>0</v>
      </c>
      <c r="BJ86" s="17">
        <v>0</v>
      </c>
      <c r="BK86" s="17">
        <v>0</v>
      </c>
      <c r="BL86" s="17">
        <v>0</v>
      </c>
      <c r="BM86" s="12">
        <v>0</v>
      </c>
      <c r="BN86" s="16">
        <v>0</v>
      </c>
      <c r="BO86" s="17">
        <v>0</v>
      </c>
      <c r="BP86" s="17">
        <v>0</v>
      </c>
      <c r="BQ86" s="17">
        <v>0</v>
      </c>
      <c r="BR86" s="17">
        <v>0</v>
      </c>
      <c r="BS86" s="17">
        <v>0</v>
      </c>
      <c r="BT86" s="17">
        <v>0</v>
      </c>
      <c r="BU86" s="12">
        <v>0</v>
      </c>
      <c r="BV86" s="16">
        <v>0</v>
      </c>
      <c r="BW86" s="17">
        <v>0</v>
      </c>
      <c r="BX86" s="17">
        <v>0</v>
      </c>
      <c r="BY86" s="17">
        <v>0</v>
      </c>
      <c r="BZ86" s="17">
        <v>0</v>
      </c>
      <c r="CA86" s="17">
        <v>0</v>
      </c>
      <c r="CB86" s="17">
        <v>0</v>
      </c>
      <c r="CC86" s="12">
        <v>0</v>
      </c>
    </row>
    <row r="87" spans="1:81" x14ac:dyDescent="0.25">
      <c r="A87" s="4" t="s">
        <v>77</v>
      </c>
      <c r="B87" s="67">
        <v>1394710.6799999997</v>
      </c>
      <c r="C87" s="53">
        <v>127119.91</v>
      </c>
      <c r="D87" s="53">
        <v>1086363.6399999999</v>
      </c>
      <c r="E87" s="53">
        <v>0</v>
      </c>
      <c r="F87" s="53">
        <v>0</v>
      </c>
      <c r="G87" s="53">
        <v>134</v>
      </c>
      <c r="H87" s="53">
        <v>276151.73</v>
      </c>
      <c r="I87" s="68">
        <v>2884479.96</v>
      </c>
      <c r="J87" s="16">
        <v>1064768.3199999998</v>
      </c>
      <c r="K87" s="17">
        <v>127119.91</v>
      </c>
      <c r="L87" s="17">
        <v>1363.64</v>
      </c>
      <c r="M87" s="17">
        <v>0</v>
      </c>
      <c r="N87" s="17">
        <v>0</v>
      </c>
      <c r="O87" s="17">
        <v>134</v>
      </c>
      <c r="P87" s="17">
        <v>13880.79</v>
      </c>
      <c r="Q87" s="12">
        <v>1207266.6599999997</v>
      </c>
      <c r="R87" s="16">
        <v>329942.36</v>
      </c>
      <c r="S87" s="17">
        <v>0</v>
      </c>
      <c r="T87" s="17">
        <v>0</v>
      </c>
      <c r="U87" s="17">
        <v>0</v>
      </c>
      <c r="V87" s="17">
        <v>0</v>
      </c>
      <c r="W87" s="17">
        <v>0</v>
      </c>
      <c r="X87" s="17">
        <v>0</v>
      </c>
      <c r="Y87" s="12">
        <v>329942.36</v>
      </c>
      <c r="Z87" s="16">
        <v>0</v>
      </c>
      <c r="AA87" s="17">
        <v>0</v>
      </c>
      <c r="AB87" s="17">
        <v>1085000</v>
      </c>
      <c r="AC87" s="17">
        <v>0</v>
      </c>
      <c r="AD87" s="17">
        <v>0</v>
      </c>
      <c r="AE87" s="17">
        <v>0</v>
      </c>
      <c r="AF87" s="17">
        <v>116602.28</v>
      </c>
      <c r="AG87" s="12">
        <v>1201602.28</v>
      </c>
      <c r="AH87" s="16">
        <v>0</v>
      </c>
      <c r="AI87" s="17">
        <v>0</v>
      </c>
      <c r="AJ87" s="17">
        <v>0</v>
      </c>
      <c r="AK87" s="17">
        <v>0</v>
      </c>
      <c r="AL87" s="17">
        <v>0</v>
      </c>
      <c r="AM87" s="17">
        <v>0</v>
      </c>
      <c r="AN87" s="17">
        <v>0</v>
      </c>
      <c r="AO87" s="12">
        <v>0</v>
      </c>
      <c r="AP87" s="16">
        <v>0</v>
      </c>
      <c r="AQ87" s="17">
        <v>0</v>
      </c>
      <c r="AR87" s="17">
        <v>0</v>
      </c>
      <c r="AS87" s="17">
        <v>0</v>
      </c>
      <c r="AT87" s="17">
        <v>0</v>
      </c>
      <c r="AU87" s="17">
        <v>0</v>
      </c>
      <c r="AV87" s="17">
        <v>0</v>
      </c>
      <c r="AW87" s="12">
        <v>0</v>
      </c>
      <c r="AX87" s="16">
        <v>0</v>
      </c>
      <c r="AY87" s="17">
        <v>0</v>
      </c>
      <c r="AZ87" s="17">
        <v>0</v>
      </c>
      <c r="BA87" s="17">
        <v>0</v>
      </c>
      <c r="BB87" s="17">
        <v>0</v>
      </c>
      <c r="BC87" s="17">
        <v>0</v>
      </c>
      <c r="BD87" s="17">
        <v>0</v>
      </c>
      <c r="BE87" s="12">
        <v>0</v>
      </c>
      <c r="BF87" s="16">
        <v>0</v>
      </c>
      <c r="BG87" s="17">
        <v>0</v>
      </c>
      <c r="BH87" s="17">
        <v>0</v>
      </c>
      <c r="BI87" s="17">
        <v>0</v>
      </c>
      <c r="BJ87" s="17">
        <v>0</v>
      </c>
      <c r="BK87" s="17">
        <v>0</v>
      </c>
      <c r="BL87" s="17">
        <v>0</v>
      </c>
      <c r="BM87" s="12">
        <v>0</v>
      </c>
      <c r="BN87" s="16">
        <v>0</v>
      </c>
      <c r="BO87" s="17">
        <v>0</v>
      </c>
      <c r="BP87" s="17">
        <v>0</v>
      </c>
      <c r="BQ87" s="17">
        <v>0</v>
      </c>
      <c r="BR87" s="17">
        <v>0</v>
      </c>
      <c r="BS87" s="17">
        <v>0</v>
      </c>
      <c r="BT87" s="17">
        <v>0</v>
      </c>
      <c r="BU87" s="12">
        <v>0</v>
      </c>
      <c r="BV87" s="16">
        <v>0</v>
      </c>
      <c r="BW87" s="17">
        <v>0</v>
      </c>
      <c r="BX87" s="17">
        <v>0</v>
      </c>
      <c r="BY87" s="17">
        <v>0</v>
      </c>
      <c r="BZ87" s="17">
        <v>0</v>
      </c>
      <c r="CA87" s="17">
        <v>0</v>
      </c>
      <c r="CB87" s="17">
        <v>145668.66</v>
      </c>
      <c r="CC87" s="12">
        <v>145668.66</v>
      </c>
    </row>
    <row r="88" spans="1:81" x14ac:dyDescent="0.25">
      <c r="A88" s="4" t="s">
        <v>78</v>
      </c>
      <c r="B88" s="67">
        <v>314092</v>
      </c>
      <c r="C88" s="53">
        <v>179192</v>
      </c>
      <c r="D88" s="53">
        <v>0</v>
      </c>
      <c r="E88" s="53">
        <v>0</v>
      </c>
      <c r="F88" s="53">
        <v>0</v>
      </c>
      <c r="G88" s="53">
        <v>1000</v>
      </c>
      <c r="H88" s="53">
        <v>3900</v>
      </c>
      <c r="I88" s="68">
        <v>498184</v>
      </c>
      <c r="J88" s="16">
        <v>42588</v>
      </c>
      <c r="K88" s="17">
        <v>161828</v>
      </c>
      <c r="L88" s="17">
        <v>0</v>
      </c>
      <c r="M88" s="17">
        <v>0</v>
      </c>
      <c r="N88" s="17">
        <v>0</v>
      </c>
      <c r="O88" s="17">
        <v>1000</v>
      </c>
      <c r="P88" s="17">
        <v>3900</v>
      </c>
      <c r="Q88" s="12">
        <v>209316</v>
      </c>
      <c r="R88" s="16">
        <v>56291</v>
      </c>
      <c r="S88" s="17">
        <v>0</v>
      </c>
      <c r="T88" s="17">
        <v>0</v>
      </c>
      <c r="U88" s="17">
        <v>0</v>
      </c>
      <c r="V88" s="17">
        <v>0</v>
      </c>
      <c r="W88" s="17">
        <v>0</v>
      </c>
      <c r="X88" s="17">
        <v>0</v>
      </c>
      <c r="Y88" s="12">
        <v>56291</v>
      </c>
      <c r="Z88" s="16">
        <v>126610</v>
      </c>
      <c r="AA88" s="17">
        <v>0</v>
      </c>
      <c r="AB88" s="17">
        <v>0</v>
      </c>
      <c r="AC88" s="17">
        <v>0</v>
      </c>
      <c r="AD88" s="17">
        <v>0</v>
      </c>
      <c r="AE88" s="17">
        <v>0</v>
      </c>
      <c r="AF88" s="17">
        <v>0</v>
      </c>
      <c r="AG88" s="12">
        <v>126610</v>
      </c>
      <c r="AH88" s="16">
        <v>0</v>
      </c>
      <c r="AI88" s="17">
        <v>0</v>
      </c>
      <c r="AJ88" s="17">
        <v>0</v>
      </c>
      <c r="AK88" s="17">
        <v>0</v>
      </c>
      <c r="AL88" s="17">
        <v>0</v>
      </c>
      <c r="AM88" s="17">
        <v>0</v>
      </c>
      <c r="AN88" s="17">
        <v>0</v>
      </c>
      <c r="AO88" s="12">
        <v>0</v>
      </c>
      <c r="AP88" s="16">
        <v>168</v>
      </c>
      <c r="AQ88" s="17">
        <v>17364</v>
      </c>
      <c r="AR88" s="17">
        <v>0</v>
      </c>
      <c r="AS88" s="17">
        <v>0</v>
      </c>
      <c r="AT88" s="17">
        <v>0</v>
      </c>
      <c r="AU88" s="17">
        <v>0</v>
      </c>
      <c r="AV88" s="17">
        <v>0</v>
      </c>
      <c r="AW88" s="12">
        <v>17532</v>
      </c>
      <c r="AX88" s="16">
        <v>88435</v>
      </c>
      <c r="AY88" s="17">
        <v>0</v>
      </c>
      <c r="AZ88" s="17">
        <v>0</v>
      </c>
      <c r="BA88" s="17">
        <v>0</v>
      </c>
      <c r="BB88" s="17">
        <v>0</v>
      </c>
      <c r="BC88" s="17">
        <v>0</v>
      </c>
      <c r="BD88" s="17">
        <v>0</v>
      </c>
      <c r="BE88" s="12">
        <v>88435</v>
      </c>
      <c r="BF88" s="16">
        <v>0</v>
      </c>
      <c r="BG88" s="17">
        <v>0</v>
      </c>
      <c r="BH88" s="17">
        <v>0</v>
      </c>
      <c r="BI88" s="17">
        <v>0</v>
      </c>
      <c r="BJ88" s="17">
        <v>0</v>
      </c>
      <c r="BK88" s="17">
        <v>0</v>
      </c>
      <c r="BL88" s="17">
        <v>0</v>
      </c>
      <c r="BM88" s="12">
        <v>0</v>
      </c>
      <c r="BN88" s="16">
        <v>0</v>
      </c>
      <c r="BO88" s="17">
        <v>0</v>
      </c>
      <c r="BP88" s="17">
        <v>0</v>
      </c>
      <c r="BQ88" s="17">
        <v>0</v>
      </c>
      <c r="BR88" s="17">
        <v>0</v>
      </c>
      <c r="BS88" s="17">
        <v>0</v>
      </c>
      <c r="BT88" s="17">
        <v>0</v>
      </c>
      <c r="BU88" s="12">
        <v>0</v>
      </c>
      <c r="BV88" s="16">
        <v>0</v>
      </c>
      <c r="BW88" s="17">
        <v>0</v>
      </c>
      <c r="BX88" s="17">
        <v>0</v>
      </c>
      <c r="BY88" s="17">
        <v>0</v>
      </c>
      <c r="BZ88" s="17">
        <v>0</v>
      </c>
      <c r="CA88" s="17">
        <v>0</v>
      </c>
      <c r="CB88" s="17">
        <v>0</v>
      </c>
      <c r="CC88" s="12">
        <v>0</v>
      </c>
    </row>
    <row r="89" spans="1:81" x14ac:dyDescent="0.25">
      <c r="A89" s="5"/>
      <c r="B89" s="69"/>
      <c r="C89" s="54"/>
      <c r="D89" s="54"/>
      <c r="E89" s="54"/>
      <c r="F89" s="54"/>
      <c r="G89" s="54"/>
      <c r="H89" s="54"/>
      <c r="I89" s="70"/>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c r="BF89" s="18"/>
      <c r="BG89" s="19"/>
      <c r="BH89" s="19"/>
      <c r="BI89" s="19"/>
      <c r="BJ89" s="19"/>
      <c r="BK89" s="19"/>
      <c r="BL89" s="19"/>
      <c r="BM89" s="13"/>
      <c r="BN89" s="18"/>
      <c r="BO89" s="19"/>
      <c r="BP89" s="19"/>
      <c r="BQ89" s="19"/>
      <c r="BR89" s="19"/>
      <c r="BS89" s="19"/>
      <c r="BT89" s="19"/>
      <c r="BU89" s="13"/>
      <c r="BV89" s="18"/>
      <c r="BW89" s="19"/>
      <c r="BX89" s="19"/>
      <c r="BY89" s="19"/>
      <c r="BZ89" s="19"/>
      <c r="CA89" s="19"/>
      <c r="CB89" s="19"/>
      <c r="CC89" s="13"/>
    </row>
    <row r="90" spans="1:81" x14ac:dyDescent="0.25">
      <c r="A90" s="30"/>
      <c r="B90" s="31">
        <f>SUM(B9:B89)</f>
        <v>380714677.97859114</v>
      </c>
      <c r="C90" s="32">
        <f t="shared" ref="C90:CC90" si="0">SUM(C9:C89)</f>
        <v>11745781.080000002</v>
      </c>
      <c r="D90" s="32">
        <f t="shared" ref="D90:E90" si="1">SUM(D9:D89)</f>
        <v>18993006.268064056</v>
      </c>
      <c r="E90" s="32">
        <f t="shared" si="1"/>
        <v>604816.89</v>
      </c>
      <c r="F90" s="32">
        <f t="shared" si="0"/>
        <v>3489175</v>
      </c>
      <c r="G90" s="32">
        <f t="shared" si="0"/>
        <v>92011884.837864384</v>
      </c>
      <c r="H90" s="32">
        <f t="shared" si="0"/>
        <v>49210050.711162187</v>
      </c>
      <c r="I90" s="33">
        <f t="shared" si="0"/>
        <v>556769392.76568174</v>
      </c>
      <c r="J90" s="31">
        <f t="shared" si="0"/>
        <v>86633068.95176509</v>
      </c>
      <c r="K90" s="32">
        <f t="shared" si="0"/>
        <v>2827490.42</v>
      </c>
      <c r="L90" s="32">
        <f t="shared" ref="L90:M90" si="2">SUM(L9:L89)</f>
        <v>4396440.082031793</v>
      </c>
      <c r="M90" s="32">
        <f t="shared" si="2"/>
        <v>0</v>
      </c>
      <c r="N90" s="32">
        <f t="shared" si="0"/>
        <v>128615</v>
      </c>
      <c r="O90" s="32">
        <f t="shared" si="0"/>
        <v>81475854.554386675</v>
      </c>
      <c r="P90" s="32">
        <f t="shared" si="0"/>
        <v>4688214.0951999994</v>
      </c>
      <c r="Q90" s="33">
        <f t="shared" si="0"/>
        <v>180149683.10338366</v>
      </c>
      <c r="R90" s="31">
        <f t="shared" si="0"/>
        <v>33224904.042746093</v>
      </c>
      <c r="S90" s="32">
        <f t="shared" si="0"/>
        <v>131263</v>
      </c>
      <c r="T90" s="32">
        <f t="shared" ref="T90:U90" si="3">SUM(T9:T89)</f>
        <v>67407.040000000008</v>
      </c>
      <c r="U90" s="32">
        <f t="shared" si="3"/>
        <v>0</v>
      </c>
      <c r="V90" s="32">
        <f t="shared" si="0"/>
        <v>0</v>
      </c>
      <c r="W90" s="32">
        <f t="shared" si="0"/>
        <v>1332944.1499999999</v>
      </c>
      <c r="X90" s="32">
        <f t="shared" si="0"/>
        <v>1254681.1948000002</v>
      </c>
      <c r="Y90" s="33">
        <f t="shared" si="0"/>
        <v>36011199.427546091</v>
      </c>
      <c r="Z90" s="31">
        <f t="shared" si="0"/>
        <v>31799079.240698002</v>
      </c>
      <c r="AA90" s="32">
        <f t="shared" si="0"/>
        <v>989491.66</v>
      </c>
      <c r="AB90" s="32">
        <f t="shared" ref="AB90:AC90" si="4">SUM(AB9:AB89)</f>
        <v>2635035.5699999998</v>
      </c>
      <c r="AC90" s="32">
        <f t="shared" si="4"/>
        <v>23000</v>
      </c>
      <c r="AD90" s="32">
        <f t="shared" si="0"/>
        <v>528500</v>
      </c>
      <c r="AE90" s="32">
        <f t="shared" si="0"/>
        <v>2062255.3362440499</v>
      </c>
      <c r="AF90" s="32">
        <f t="shared" si="0"/>
        <v>6233960.4200000009</v>
      </c>
      <c r="AG90" s="33">
        <f t="shared" si="0"/>
        <v>44271322.226942062</v>
      </c>
      <c r="AH90" s="31">
        <f t="shared" si="0"/>
        <v>5320455.4399999995</v>
      </c>
      <c r="AI90" s="32">
        <f t="shared" si="0"/>
        <v>100445</v>
      </c>
      <c r="AJ90" s="32">
        <f t="shared" ref="AJ90:AK90" si="5">SUM(AJ9:AJ89)</f>
        <v>976822.6367640862</v>
      </c>
      <c r="AK90" s="32">
        <f t="shared" si="5"/>
        <v>18125</v>
      </c>
      <c r="AL90" s="32">
        <f t="shared" si="0"/>
        <v>70000</v>
      </c>
      <c r="AM90" s="32">
        <f t="shared" si="0"/>
        <v>4883009.41</v>
      </c>
      <c r="AN90" s="32">
        <f t="shared" si="0"/>
        <v>78053.55</v>
      </c>
      <c r="AO90" s="33">
        <f t="shared" si="0"/>
        <v>11446911.036764085</v>
      </c>
      <c r="AP90" s="31">
        <f t="shared" si="0"/>
        <v>445666.45</v>
      </c>
      <c r="AQ90" s="32">
        <f t="shared" si="0"/>
        <v>35204</v>
      </c>
      <c r="AR90" s="32">
        <f t="shared" ref="AR90:AS90" si="6">SUM(AR9:AR89)</f>
        <v>7523359</v>
      </c>
      <c r="AS90" s="32">
        <f t="shared" si="6"/>
        <v>0</v>
      </c>
      <c r="AT90" s="32">
        <f t="shared" si="0"/>
        <v>1200000</v>
      </c>
      <c r="AU90" s="32">
        <f t="shared" si="0"/>
        <v>35010.639999999999</v>
      </c>
      <c r="AV90" s="32">
        <f t="shared" si="0"/>
        <v>1226614.3400000001</v>
      </c>
      <c r="AW90" s="33">
        <f t="shared" si="0"/>
        <v>10465854.43</v>
      </c>
      <c r="AX90" s="31">
        <f t="shared" si="0"/>
        <v>15579547.278589465</v>
      </c>
      <c r="AY90" s="32">
        <f t="shared" si="0"/>
        <v>0</v>
      </c>
      <c r="AZ90" s="32">
        <f t="shared" ref="AZ90:BA90" si="7">SUM(AZ9:AZ89)</f>
        <v>1052801</v>
      </c>
      <c r="BA90" s="32">
        <f t="shared" si="7"/>
        <v>0</v>
      </c>
      <c r="BB90" s="32">
        <f t="shared" si="0"/>
        <v>0</v>
      </c>
      <c r="BC90" s="32">
        <f t="shared" si="0"/>
        <v>236694.27</v>
      </c>
      <c r="BD90" s="32">
        <f t="shared" si="0"/>
        <v>8108214.7800000003</v>
      </c>
      <c r="BE90" s="33">
        <f t="shared" si="0"/>
        <v>24977257.328589465</v>
      </c>
      <c r="BF90" s="31">
        <f t="shared" si="0"/>
        <v>6461724.9215599028</v>
      </c>
      <c r="BG90" s="32">
        <f t="shared" si="0"/>
        <v>1037596</v>
      </c>
      <c r="BH90" s="32">
        <f t="shared" ref="BH90:BI90" si="8">SUM(BH9:BH89)</f>
        <v>1123484.4892681779</v>
      </c>
      <c r="BI90" s="32">
        <f t="shared" si="8"/>
        <v>0</v>
      </c>
      <c r="BJ90" s="32">
        <f t="shared" si="0"/>
        <v>1308060</v>
      </c>
      <c r="BK90" s="32">
        <f t="shared" si="0"/>
        <v>534560.89723362855</v>
      </c>
      <c r="BL90" s="32">
        <f t="shared" si="0"/>
        <v>3098031.19</v>
      </c>
      <c r="BM90" s="33">
        <f t="shared" si="0"/>
        <v>13563457.498061709</v>
      </c>
      <c r="BN90" s="31">
        <f t="shared" si="0"/>
        <v>198923924.36323249</v>
      </c>
      <c r="BO90" s="32">
        <f t="shared" si="0"/>
        <v>6930</v>
      </c>
      <c r="BP90" s="32">
        <f t="shared" ref="BP90:BQ90" si="9">SUM(BP9:BP89)</f>
        <v>412491.45</v>
      </c>
      <c r="BQ90" s="32">
        <f t="shared" si="9"/>
        <v>4671</v>
      </c>
      <c r="BR90" s="32">
        <f t="shared" si="0"/>
        <v>251000</v>
      </c>
      <c r="BS90" s="32">
        <f t="shared" si="0"/>
        <v>1099489.1299999999</v>
      </c>
      <c r="BT90" s="32">
        <f t="shared" si="0"/>
        <v>22160349.990000002</v>
      </c>
      <c r="BU90" s="33">
        <f t="shared" si="0"/>
        <v>222858855.93323249</v>
      </c>
      <c r="BV90" s="31">
        <f t="shared" si="0"/>
        <v>2326307.29</v>
      </c>
      <c r="BW90" s="32">
        <f t="shared" si="0"/>
        <v>6617361</v>
      </c>
      <c r="BX90" s="32">
        <f t="shared" ref="BX90:BY90" si="10">SUM(BX9:BX89)</f>
        <v>805165</v>
      </c>
      <c r="BY90" s="32">
        <f t="shared" si="10"/>
        <v>559020.89</v>
      </c>
      <c r="BZ90" s="32">
        <f t="shared" si="0"/>
        <v>3000</v>
      </c>
      <c r="CA90" s="32">
        <f t="shared" si="0"/>
        <v>352066.44999999995</v>
      </c>
      <c r="CB90" s="32">
        <f t="shared" si="0"/>
        <v>2361931.1511621815</v>
      </c>
      <c r="CC90" s="33">
        <f t="shared" si="0"/>
        <v>13024851.781162182</v>
      </c>
    </row>
    <row r="91" spans="1:81"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Y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25" width="12.6640625" style="9"/>
    <col min="26" max="16384" width="12.6640625" style="6"/>
  </cols>
  <sheetData>
    <row r="1" spans="1:25" x14ac:dyDescent="0.25">
      <c r="A1" s="1" t="s">
        <v>0</v>
      </c>
      <c r="B1" s="7"/>
      <c r="C1" s="7"/>
      <c r="D1" s="7"/>
      <c r="E1" s="7"/>
      <c r="F1" s="7"/>
      <c r="G1" s="7"/>
      <c r="H1" s="7"/>
      <c r="I1" s="7"/>
      <c r="J1" s="7"/>
      <c r="K1" s="7"/>
      <c r="L1" s="7"/>
      <c r="M1" s="7"/>
      <c r="N1" s="7"/>
      <c r="O1" s="7"/>
      <c r="P1" s="7"/>
      <c r="Q1" s="7"/>
      <c r="R1" s="7"/>
      <c r="S1" s="7"/>
      <c r="T1" s="7"/>
      <c r="U1" s="7"/>
      <c r="V1" s="7"/>
      <c r="W1" s="7"/>
      <c r="X1" s="7"/>
      <c r="Y1" s="7"/>
    </row>
    <row r="2" spans="1:25" ht="15.6" x14ac:dyDescent="0.3">
      <c r="A2" s="2" t="s">
        <v>105</v>
      </c>
      <c r="B2" s="8"/>
      <c r="C2" s="8"/>
      <c r="D2" s="8"/>
      <c r="E2" s="8"/>
      <c r="F2" s="8"/>
      <c r="G2" s="8"/>
      <c r="H2" s="8"/>
      <c r="I2" s="8"/>
      <c r="J2" s="8"/>
      <c r="K2" s="8"/>
      <c r="L2" s="8"/>
      <c r="M2" s="8"/>
      <c r="N2" s="8"/>
      <c r="O2" s="8"/>
      <c r="P2" s="8"/>
      <c r="Q2" s="8"/>
      <c r="R2" s="8"/>
      <c r="S2" s="8"/>
      <c r="T2" s="8"/>
      <c r="U2" s="8"/>
      <c r="V2" s="8"/>
      <c r="W2" s="8"/>
      <c r="X2" s="8"/>
      <c r="Y2" s="8"/>
    </row>
    <row r="3" spans="1:25" x14ac:dyDescent="0.25">
      <c r="A3" s="28" t="str">
        <f>'Total Exp'!A3</f>
        <v>2015-16</v>
      </c>
    </row>
    <row r="4" spans="1:25" ht="15.6" x14ac:dyDescent="0.3">
      <c r="A4" s="71" t="s">
        <v>127</v>
      </c>
      <c r="B4" s="62"/>
      <c r="C4" s="62"/>
      <c r="D4" s="62"/>
      <c r="E4" s="62"/>
      <c r="F4" s="62"/>
      <c r="G4" s="62"/>
      <c r="H4" s="62"/>
      <c r="I4" s="63"/>
      <c r="J4" s="62"/>
      <c r="K4" s="62"/>
      <c r="L4" s="62"/>
      <c r="M4" s="62"/>
      <c r="N4" s="62"/>
      <c r="O4" s="62"/>
      <c r="P4" s="62"/>
      <c r="Q4" s="63"/>
      <c r="R4" s="62"/>
      <c r="S4" s="62"/>
      <c r="T4" s="62"/>
      <c r="U4" s="62"/>
      <c r="V4" s="62"/>
      <c r="W4" s="62"/>
      <c r="X4" s="62"/>
      <c r="Y4" s="63"/>
    </row>
    <row r="5" spans="1:25" s="83" customFormat="1" ht="13.2" x14ac:dyDescent="0.25">
      <c r="A5" s="55"/>
      <c r="B5" s="88" t="s">
        <v>236</v>
      </c>
      <c r="C5" s="85"/>
      <c r="D5" s="85"/>
      <c r="E5" s="85"/>
      <c r="F5" s="85"/>
      <c r="G5" s="85"/>
      <c r="H5" s="85"/>
      <c r="I5" s="86"/>
      <c r="J5" s="87" t="s">
        <v>233</v>
      </c>
      <c r="K5" s="88"/>
      <c r="L5" s="88"/>
      <c r="M5" s="88"/>
      <c r="N5" s="88"/>
      <c r="O5" s="88"/>
      <c r="P5" s="88"/>
      <c r="Q5" s="89"/>
      <c r="R5" s="88" t="s">
        <v>234</v>
      </c>
      <c r="S5" s="88"/>
      <c r="T5" s="88"/>
      <c r="U5" s="88"/>
      <c r="V5" s="88"/>
      <c r="W5" s="88"/>
      <c r="X5" s="88"/>
      <c r="Y5" s="89"/>
    </row>
    <row r="6" spans="1:25" s="83" customFormat="1" ht="13.2" x14ac:dyDescent="0.25">
      <c r="A6" s="55"/>
      <c r="B6" s="56" t="str">
        <f>$A$4&amp;" Total"</f>
        <v>Local Roads &amp; Bridges Total</v>
      </c>
      <c r="C6" s="57"/>
      <c r="D6" s="57"/>
      <c r="E6" s="57"/>
      <c r="F6" s="57"/>
      <c r="G6" s="57"/>
      <c r="H6" s="57"/>
      <c r="I6" s="58"/>
      <c r="J6" s="56" t="s">
        <v>235</v>
      </c>
      <c r="K6" s="57"/>
      <c r="L6" s="57"/>
      <c r="M6" s="57"/>
      <c r="N6" s="57"/>
      <c r="O6" s="57"/>
      <c r="P6" s="57"/>
      <c r="Q6" s="58"/>
      <c r="R6" s="72" t="s">
        <v>142</v>
      </c>
      <c r="S6" s="57"/>
      <c r="T6" s="57"/>
      <c r="U6" s="57"/>
      <c r="V6" s="57"/>
      <c r="W6" s="57"/>
      <c r="X6" s="57"/>
      <c r="Y6" s="58"/>
    </row>
    <row r="7" spans="1:25" s="82" customFormat="1" ht="20.399999999999999" x14ac:dyDescent="0.2">
      <c r="A7" s="80"/>
      <c r="B7" s="42" t="s">
        <v>106</v>
      </c>
      <c r="C7" s="43" t="s">
        <v>272</v>
      </c>
      <c r="D7" s="43" t="s">
        <v>273</v>
      </c>
      <c r="E7" s="43" t="s">
        <v>274</v>
      </c>
      <c r="F7" s="43" t="s">
        <v>275</v>
      </c>
      <c r="G7" s="43" t="s">
        <v>108</v>
      </c>
      <c r="H7" s="43" t="s">
        <v>109</v>
      </c>
      <c r="I7" s="81" t="s">
        <v>276</v>
      </c>
      <c r="J7" s="42" t="s">
        <v>106</v>
      </c>
      <c r="K7" s="43" t="s">
        <v>272</v>
      </c>
      <c r="L7" s="43" t="s">
        <v>273</v>
      </c>
      <c r="M7" s="43" t="s">
        <v>274</v>
      </c>
      <c r="N7" s="43" t="s">
        <v>275</v>
      </c>
      <c r="O7" s="43" t="s">
        <v>108</v>
      </c>
      <c r="P7" s="43" t="s">
        <v>109</v>
      </c>
      <c r="Q7" s="81" t="s">
        <v>276</v>
      </c>
      <c r="R7" s="42" t="s">
        <v>106</v>
      </c>
      <c r="S7" s="43" t="s">
        <v>272</v>
      </c>
      <c r="T7" s="43" t="s">
        <v>273</v>
      </c>
      <c r="U7" s="43" t="s">
        <v>274</v>
      </c>
      <c r="V7" s="43" t="s">
        <v>275</v>
      </c>
      <c r="W7" s="43" t="s">
        <v>108</v>
      </c>
      <c r="X7" s="43" t="s">
        <v>109</v>
      </c>
      <c r="Y7" s="81" t="s">
        <v>276</v>
      </c>
    </row>
    <row r="8" spans="1:25" s="82" customFormat="1" ht="10.199999999999999" x14ac:dyDescent="0.2">
      <c r="A8" s="90"/>
      <c r="B8" s="46" t="s">
        <v>110</v>
      </c>
      <c r="C8" s="47" t="s">
        <v>111</v>
      </c>
      <c r="D8" s="47" t="s">
        <v>112</v>
      </c>
      <c r="E8" s="47" t="s">
        <v>113</v>
      </c>
      <c r="F8" s="47" t="s">
        <v>114</v>
      </c>
      <c r="G8" s="47" t="s">
        <v>115</v>
      </c>
      <c r="H8" s="47" t="s">
        <v>116</v>
      </c>
      <c r="I8" s="48" t="s">
        <v>117</v>
      </c>
      <c r="J8" s="46" t="s">
        <v>110</v>
      </c>
      <c r="K8" s="47" t="s">
        <v>111</v>
      </c>
      <c r="L8" s="47" t="s">
        <v>112</v>
      </c>
      <c r="M8" s="47" t="s">
        <v>113</v>
      </c>
      <c r="N8" s="47" t="s">
        <v>114</v>
      </c>
      <c r="O8" s="47" t="s">
        <v>115</v>
      </c>
      <c r="P8" s="47" t="s">
        <v>116</v>
      </c>
      <c r="Q8" s="48" t="s">
        <v>117</v>
      </c>
      <c r="R8" s="46" t="s">
        <v>110</v>
      </c>
      <c r="S8" s="47" t="s">
        <v>111</v>
      </c>
      <c r="T8" s="47" t="s">
        <v>112</v>
      </c>
      <c r="U8" s="47" t="s">
        <v>113</v>
      </c>
      <c r="V8" s="47" t="s">
        <v>114</v>
      </c>
      <c r="W8" s="47" t="s">
        <v>115</v>
      </c>
      <c r="X8" s="47" t="s">
        <v>116</v>
      </c>
      <c r="Y8" s="48" t="s">
        <v>117</v>
      </c>
    </row>
    <row r="9" spans="1:25" x14ac:dyDescent="0.25">
      <c r="A9" s="3"/>
      <c r="B9" s="64"/>
      <c r="C9" s="65"/>
      <c r="D9" s="65"/>
      <c r="E9" s="65"/>
      <c r="F9" s="65"/>
      <c r="G9" s="65"/>
      <c r="H9" s="65"/>
      <c r="I9" s="66"/>
      <c r="J9" s="14"/>
      <c r="K9" s="15"/>
      <c r="L9" s="15"/>
      <c r="M9" s="15"/>
      <c r="N9" s="15"/>
      <c r="O9" s="15"/>
      <c r="P9" s="15"/>
      <c r="Q9" s="11"/>
      <c r="R9" s="14"/>
      <c r="S9" s="15"/>
      <c r="T9" s="15"/>
      <c r="U9" s="15"/>
      <c r="V9" s="15"/>
      <c r="W9" s="15"/>
      <c r="X9" s="15"/>
      <c r="Y9" s="11"/>
    </row>
    <row r="10" spans="1:25" x14ac:dyDescent="0.25">
      <c r="A10" s="4" t="s">
        <v>1</v>
      </c>
      <c r="B10" s="67">
        <v>60306.679999999993</v>
      </c>
      <c r="C10" s="53">
        <v>79013.03</v>
      </c>
      <c r="D10" s="53">
        <v>233724.31</v>
      </c>
      <c r="E10" s="53">
        <v>1513000</v>
      </c>
      <c r="F10" s="53">
        <v>0</v>
      </c>
      <c r="G10" s="53">
        <v>261458.75</v>
      </c>
      <c r="H10" s="53">
        <v>0</v>
      </c>
      <c r="I10" s="68">
        <v>2147502.77</v>
      </c>
      <c r="J10" s="16">
        <v>60306.679999999993</v>
      </c>
      <c r="K10" s="17">
        <v>79013.03</v>
      </c>
      <c r="L10" s="17">
        <v>233724.31</v>
      </c>
      <c r="M10" s="17">
        <v>1513000</v>
      </c>
      <c r="N10" s="17">
        <v>0</v>
      </c>
      <c r="O10" s="17">
        <v>261458.75</v>
      </c>
      <c r="P10" s="17">
        <v>0</v>
      </c>
      <c r="Q10" s="12">
        <v>2147502.77</v>
      </c>
      <c r="R10" s="16">
        <v>0</v>
      </c>
      <c r="S10" s="17">
        <v>0</v>
      </c>
      <c r="T10" s="17">
        <v>0</v>
      </c>
      <c r="U10" s="17">
        <v>0</v>
      </c>
      <c r="V10" s="17">
        <v>0</v>
      </c>
      <c r="W10" s="17">
        <v>0</v>
      </c>
      <c r="X10" s="17">
        <v>0</v>
      </c>
      <c r="Y10" s="12">
        <v>0</v>
      </c>
    </row>
    <row r="11" spans="1:25" x14ac:dyDescent="0.25">
      <c r="A11" s="4" t="s">
        <v>2</v>
      </c>
      <c r="B11" s="67">
        <v>29555.65</v>
      </c>
      <c r="C11" s="53">
        <v>0</v>
      </c>
      <c r="D11" s="53">
        <v>0</v>
      </c>
      <c r="E11" s="53">
        <v>3010060</v>
      </c>
      <c r="F11" s="53">
        <v>0</v>
      </c>
      <c r="G11" s="53">
        <v>21540.84</v>
      </c>
      <c r="H11" s="53">
        <v>0</v>
      </c>
      <c r="I11" s="68">
        <v>3061156.4899999998</v>
      </c>
      <c r="J11" s="16">
        <v>29555.65</v>
      </c>
      <c r="K11" s="17">
        <v>0</v>
      </c>
      <c r="L11" s="17">
        <v>0</v>
      </c>
      <c r="M11" s="17">
        <v>3010060</v>
      </c>
      <c r="N11" s="17">
        <v>0</v>
      </c>
      <c r="O11" s="17">
        <v>21540.84</v>
      </c>
      <c r="P11" s="17">
        <v>0</v>
      </c>
      <c r="Q11" s="12">
        <v>3061156.4899999998</v>
      </c>
      <c r="R11" s="16">
        <v>0</v>
      </c>
      <c r="S11" s="17">
        <v>0</v>
      </c>
      <c r="T11" s="17">
        <v>0</v>
      </c>
      <c r="U11" s="17">
        <v>0</v>
      </c>
      <c r="V11" s="17">
        <v>0</v>
      </c>
      <c r="W11" s="17">
        <v>0</v>
      </c>
      <c r="X11" s="17">
        <v>0</v>
      </c>
      <c r="Y11" s="12">
        <v>0</v>
      </c>
    </row>
    <row r="12" spans="1:25" x14ac:dyDescent="0.25">
      <c r="A12" s="4" t="s">
        <v>3</v>
      </c>
      <c r="B12" s="67">
        <v>541601</v>
      </c>
      <c r="C12" s="53">
        <v>0</v>
      </c>
      <c r="D12" s="53">
        <v>0</v>
      </c>
      <c r="E12" s="53">
        <v>4187913</v>
      </c>
      <c r="F12" s="53">
        <v>0</v>
      </c>
      <c r="G12" s="53">
        <v>1180</v>
      </c>
      <c r="H12" s="53">
        <v>158373</v>
      </c>
      <c r="I12" s="68">
        <v>4889067</v>
      </c>
      <c r="J12" s="16">
        <v>0</v>
      </c>
      <c r="K12" s="17">
        <v>0</v>
      </c>
      <c r="L12" s="17">
        <v>0</v>
      </c>
      <c r="M12" s="17">
        <v>0</v>
      </c>
      <c r="N12" s="17">
        <v>0</v>
      </c>
      <c r="O12" s="17">
        <v>0</v>
      </c>
      <c r="P12" s="17">
        <v>0</v>
      </c>
      <c r="Q12" s="12">
        <v>0</v>
      </c>
      <c r="R12" s="16">
        <v>541601</v>
      </c>
      <c r="S12" s="17">
        <v>0</v>
      </c>
      <c r="T12" s="17">
        <v>0</v>
      </c>
      <c r="U12" s="17">
        <v>4187913</v>
      </c>
      <c r="V12" s="17">
        <v>0</v>
      </c>
      <c r="W12" s="17">
        <v>1180</v>
      </c>
      <c r="X12" s="17">
        <v>158373</v>
      </c>
      <c r="Y12" s="12">
        <v>4889067</v>
      </c>
    </row>
    <row r="13" spans="1:25" x14ac:dyDescent="0.25">
      <c r="A13" s="4" t="s">
        <v>4</v>
      </c>
      <c r="B13" s="67">
        <v>248000</v>
      </c>
      <c r="C13" s="53">
        <v>0</v>
      </c>
      <c r="D13" s="53">
        <v>0</v>
      </c>
      <c r="E13" s="53">
        <v>0</v>
      </c>
      <c r="F13" s="53">
        <v>947000</v>
      </c>
      <c r="G13" s="53">
        <v>3000</v>
      </c>
      <c r="H13" s="53">
        <v>0</v>
      </c>
      <c r="I13" s="68">
        <v>1198000</v>
      </c>
      <c r="J13" s="16">
        <v>247000</v>
      </c>
      <c r="K13" s="17">
        <v>0</v>
      </c>
      <c r="L13" s="17">
        <v>0</v>
      </c>
      <c r="M13" s="17">
        <v>0</v>
      </c>
      <c r="N13" s="17">
        <v>947000</v>
      </c>
      <c r="O13" s="17">
        <v>2000</v>
      </c>
      <c r="P13" s="17">
        <v>0</v>
      </c>
      <c r="Q13" s="12">
        <v>1196000</v>
      </c>
      <c r="R13" s="16">
        <v>1000</v>
      </c>
      <c r="S13" s="17">
        <v>0</v>
      </c>
      <c r="T13" s="17">
        <v>0</v>
      </c>
      <c r="U13" s="17">
        <v>0</v>
      </c>
      <c r="V13" s="17">
        <v>0</v>
      </c>
      <c r="W13" s="17">
        <v>1000</v>
      </c>
      <c r="X13" s="17">
        <v>0</v>
      </c>
      <c r="Y13" s="12">
        <v>2000</v>
      </c>
    </row>
    <row r="14" spans="1:25" x14ac:dyDescent="0.25">
      <c r="A14" s="4" t="s">
        <v>5</v>
      </c>
      <c r="B14" s="67">
        <v>34606</v>
      </c>
      <c r="C14" s="53">
        <v>0</v>
      </c>
      <c r="D14" s="53">
        <v>970862</v>
      </c>
      <c r="E14" s="53">
        <v>2448618</v>
      </c>
      <c r="F14" s="53">
        <v>0</v>
      </c>
      <c r="G14" s="53">
        <v>0</v>
      </c>
      <c r="H14" s="53">
        <v>160966</v>
      </c>
      <c r="I14" s="68">
        <v>3615052</v>
      </c>
      <c r="J14" s="16">
        <v>34606</v>
      </c>
      <c r="K14" s="17">
        <v>0</v>
      </c>
      <c r="L14" s="17">
        <v>970862</v>
      </c>
      <c r="M14" s="17">
        <v>2448618</v>
      </c>
      <c r="N14" s="17">
        <v>0</v>
      </c>
      <c r="O14" s="17">
        <v>0</v>
      </c>
      <c r="P14" s="17">
        <v>160966</v>
      </c>
      <c r="Q14" s="12">
        <v>3615052</v>
      </c>
      <c r="R14" s="16">
        <v>0</v>
      </c>
      <c r="S14" s="17">
        <v>0</v>
      </c>
      <c r="T14" s="17">
        <v>0</v>
      </c>
      <c r="U14" s="17">
        <v>0</v>
      </c>
      <c r="V14" s="17">
        <v>0</v>
      </c>
      <c r="W14" s="17">
        <v>0</v>
      </c>
      <c r="X14" s="17">
        <v>0</v>
      </c>
      <c r="Y14" s="12">
        <v>0</v>
      </c>
    </row>
    <row r="15" spans="1:25" x14ac:dyDescent="0.25">
      <c r="A15" s="4" t="s">
        <v>6</v>
      </c>
      <c r="B15" s="67">
        <v>452977</v>
      </c>
      <c r="C15" s="53">
        <v>0</v>
      </c>
      <c r="D15" s="53">
        <v>2926000</v>
      </c>
      <c r="E15" s="53">
        <v>3835000</v>
      </c>
      <c r="F15" s="53">
        <v>0</v>
      </c>
      <c r="G15" s="53">
        <v>301</v>
      </c>
      <c r="H15" s="53">
        <v>92758</v>
      </c>
      <c r="I15" s="68">
        <v>7307036</v>
      </c>
      <c r="J15" s="16">
        <v>316849</v>
      </c>
      <c r="K15" s="17">
        <v>0</v>
      </c>
      <c r="L15" s="17">
        <v>2926000</v>
      </c>
      <c r="M15" s="17">
        <v>3835000</v>
      </c>
      <c r="N15" s="17">
        <v>0</v>
      </c>
      <c r="O15" s="17">
        <v>0</v>
      </c>
      <c r="P15" s="17">
        <v>92653</v>
      </c>
      <c r="Q15" s="12">
        <v>7170502</v>
      </c>
      <c r="R15" s="16">
        <v>136128</v>
      </c>
      <c r="S15" s="17">
        <v>0</v>
      </c>
      <c r="T15" s="17">
        <v>0</v>
      </c>
      <c r="U15" s="17">
        <v>0</v>
      </c>
      <c r="V15" s="17">
        <v>0</v>
      </c>
      <c r="W15" s="17">
        <v>301</v>
      </c>
      <c r="X15" s="17">
        <v>105</v>
      </c>
      <c r="Y15" s="12">
        <v>136534</v>
      </c>
    </row>
    <row r="16" spans="1:25" x14ac:dyDescent="0.25">
      <c r="A16" s="4" t="s">
        <v>7</v>
      </c>
      <c r="B16" s="67">
        <v>0</v>
      </c>
      <c r="C16" s="53">
        <v>0</v>
      </c>
      <c r="D16" s="53">
        <v>0</v>
      </c>
      <c r="E16" s="53">
        <v>721971</v>
      </c>
      <c r="F16" s="53">
        <v>0</v>
      </c>
      <c r="G16" s="53">
        <v>43442.5</v>
      </c>
      <c r="H16" s="53">
        <v>0</v>
      </c>
      <c r="I16" s="68">
        <v>765413.5</v>
      </c>
      <c r="J16" s="16">
        <v>0</v>
      </c>
      <c r="K16" s="17">
        <v>0</v>
      </c>
      <c r="L16" s="17">
        <v>0</v>
      </c>
      <c r="M16" s="17">
        <v>721971</v>
      </c>
      <c r="N16" s="17">
        <v>0</v>
      </c>
      <c r="O16" s="17">
        <v>43442.5</v>
      </c>
      <c r="P16" s="17">
        <v>0</v>
      </c>
      <c r="Q16" s="12">
        <v>765413.5</v>
      </c>
      <c r="R16" s="16">
        <v>0</v>
      </c>
      <c r="S16" s="17">
        <v>0</v>
      </c>
      <c r="T16" s="17">
        <v>0</v>
      </c>
      <c r="U16" s="17">
        <v>0</v>
      </c>
      <c r="V16" s="17">
        <v>0</v>
      </c>
      <c r="W16" s="17">
        <v>0</v>
      </c>
      <c r="X16" s="17">
        <v>0</v>
      </c>
      <c r="Y16" s="12">
        <v>0</v>
      </c>
    </row>
    <row r="17" spans="1:25" x14ac:dyDescent="0.25">
      <c r="A17" s="4" t="s">
        <v>8</v>
      </c>
      <c r="B17" s="67">
        <v>10500</v>
      </c>
      <c r="C17" s="53">
        <v>0</v>
      </c>
      <c r="D17" s="53">
        <v>697693</v>
      </c>
      <c r="E17" s="53">
        <v>0</v>
      </c>
      <c r="F17" s="53">
        <v>4075</v>
      </c>
      <c r="G17" s="53">
        <v>46000</v>
      </c>
      <c r="H17" s="53">
        <v>0</v>
      </c>
      <c r="I17" s="68">
        <v>758268</v>
      </c>
      <c r="J17" s="16">
        <v>0</v>
      </c>
      <c r="K17" s="17">
        <v>0</v>
      </c>
      <c r="L17" s="17">
        <v>697693</v>
      </c>
      <c r="M17" s="17">
        <v>0</v>
      </c>
      <c r="N17" s="17">
        <v>4075</v>
      </c>
      <c r="O17" s="17">
        <v>46000</v>
      </c>
      <c r="P17" s="17">
        <v>0</v>
      </c>
      <c r="Q17" s="12">
        <v>747768</v>
      </c>
      <c r="R17" s="16">
        <v>10500</v>
      </c>
      <c r="S17" s="17">
        <v>0</v>
      </c>
      <c r="T17" s="17">
        <v>0</v>
      </c>
      <c r="U17" s="17">
        <v>0</v>
      </c>
      <c r="V17" s="17">
        <v>0</v>
      </c>
      <c r="W17" s="17">
        <v>0</v>
      </c>
      <c r="X17" s="17">
        <v>0</v>
      </c>
      <c r="Y17" s="12">
        <v>10500</v>
      </c>
    </row>
    <row r="18" spans="1:25" x14ac:dyDescent="0.25">
      <c r="A18" s="4" t="s">
        <v>9</v>
      </c>
      <c r="B18" s="67">
        <v>0</v>
      </c>
      <c r="C18" s="53">
        <v>0</v>
      </c>
      <c r="D18" s="53">
        <v>0</v>
      </c>
      <c r="E18" s="53">
        <v>1138941</v>
      </c>
      <c r="F18" s="53">
        <v>0</v>
      </c>
      <c r="G18" s="53">
        <v>2369</v>
      </c>
      <c r="H18" s="53">
        <v>0</v>
      </c>
      <c r="I18" s="68">
        <v>1141310</v>
      </c>
      <c r="J18" s="16">
        <v>0</v>
      </c>
      <c r="K18" s="17">
        <v>0</v>
      </c>
      <c r="L18" s="17">
        <v>0</v>
      </c>
      <c r="M18" s="17">
        <v>1138941</v>
      </c>
      <c r="N18" s="17">
        <v>0</v>
      </c>
      <c r="O18" s="17">
        <v>2369</v>
      </c>
      <c r="P18" s="17">
        <v>0</v>
      </c>
      <c r="Q18" s="12">
        <v>1141310</v>
      </c>
      <c r="R18" s="16">
        <v>0</v>
      </c>
      <c r="S18" s="17">
        <v>0</v>
      </c>
      <c r="T18" s="17">
        <v>0</v>
      </c>
      <c r="U18" s="17">
        <v>0</v>
      </c>
      <c r="V18" s="17">
        <v>0</v>
      </c>
      <c r="W18" s="17">
        <v>0</v>
      </c>
      <c r="X18" s="17">
        <v>0</v>
      </c>
      <c r="Y18" s="12">
        <v>0</v>
      </c>
    </row>
    <row r="19" spans="1:25" x14ac:dyDescent="0.25">
      <c r="A19" s="4" t="s">
        <v>10</v>
      </c>
      <c r="B19" s="67">
        <v>195185</v>
      </c>
      <c r="C19" s="53">
        <v>0</v>
      </c>
      <c r="D19" s="53">
        <v>1807233</v>
      </c>
      <c r="E19" s="53">
        <v>2274742</v>
      </c>
      <c r="F19" s="53">
        <v>0</v>
      </c>
      <c r="G19" s="53">
        <v>1192324</v>
      </c>
      <c r="H19" s="53">
        <v>130612</v>
      </c>
      <c r="I19" s="68">
        <v>5600096</v>
      </c>
      <c r="J19" s="16">
        <v>0</v>
      </c>
      <c r="K19" s="17">
        <v>0</v>
      </c>
      <c r="L19" s="17">
        <v>1807233</v>
      </c>
      <c r="M19" s="17">
        <v>2274742</v>
      </c>
      <c r="N19" s="17">
        <v>0</v>
      </c>
      <c r="O19" s="17">
        <v>1192324</v>
      </c>
      <c r="P19" s="17">
        <v>42194</v>
      </c>
      <c r="Q19" s="12">
        <v>5316493</v>
      </c>
      <c r="R19" s="16">
        <v>195185</v>
      </c>
      <c r="S19" s="17">
        <v>0</v>
      </c>
      <c r="T19" s="17">
        <v>0</v>
      </c>
      <c r="U19" s="17">
        <v>0</v>
      </c>
      <c r="V19" s="17">
        <v>0</v>
      </c>
      <c r="W19" s="17">
        <v>0</v>
      </c>
      <c r="X19" s="17">
        <v>88418</v>
      </c>
      <c r="Y19" s="12">
        <v>283603</v>
      </c>
    </row>
    <row r="20" spans="1:25" x14ac:dyDescent="0.25">
      <c r="A20" s="4" t="s">
        <v>11</v>
      </c>
      <c r="B20" s="67">
        <v>780</v>
      </c>
      <c r="C20" s="53">
        <v>125000</v>
      </c>
      <c r="D20" s="53">
        <v>0</v>
      </c>
      <c r="E20" s="53">
        <v>3143095</v>
      </c>
      <c r="F20" s="53">
        <v>0</v>
      </c>
      <c r="G20" s="53">
        <v>6545</v>
      </c>
      <c r="H20" s="53">
        <v>77483</v>
      </c>
      <c r="I20" s="68">
        <v>3352903</v>
      </c>
      <c r="J20" s="16">
        <v>0</v>
      </c>
      <c r="K20" s="17">
        <v>125000</v>
      </c>
      <c r="L20" s="17">
        <v>0</v>
      </c>
      <c r="M20" s="17">
        <v>3143095</v>
      </c>
      <c r="N20" s="17">
        <v>0</v>
      </c>
      <c r="O20" s="17">
        <v>6545</v>
      </c>
      <c r="P20" s="17">
        <v>77483</v>
      </c>
      <c r="Q20" s="12">
        <v>3352123</v>
      </c>
      <c r="R20" s="16">
        <v>780</v>
      </c>
      <c r="S20" s="17">
        <v>0</v>
      </c>
      <c r="T20" s="17">
        <v>0</v>
      </c>
      <c r="U20" s="17">
        <v>0</v>
      </c>
      <c r="V20" s="17">
        <v>0</v>
      </c>
      <c r="W20" s="17">
        <v>0</v>
      </c>
      <c r="X20" s="17">
        <v>0</v>
      </c>
      <c r="Y20" s="12">
        <v>780</v>
      </c>
    </row>
    <row r="21" spans="1:25" x14ac:dyDescent="0.25">
      <c r="A21" s="4" t="s">
        <v>12</v>
      </c>
      <c r="B21" s="67">
        <v>480149.72</v>
      </c>
      <c r="C21" s="53">
        <v>0</v>
      </c>
      <c r="D21" s="53">
        <v>201135</v>
      </c>
      <c r="E21" s="53">
        <v>0</v>
      </c>
      <c r="F21" s="53">
        <v>5848133</v>
      </c>
      <c r="G21" s="53">
        <v>0</v>
      </c>
      <c r="H21" s="53">
        <v>0</v>
      </c>
      <c r="I21" s="68">
        <v>6529417.7199999997</v>
      </c>
      <c r="J21" s="16">
        <v>480149.72</v>
      </c>
      <c r="K21" s="17">
        <v>0</v>
      </c>
      <c r="L21" s="17">
        <v>201135</v>
      </c>
      <c r="M21" s="17">
        <v>0</v>
      </c>
      <c r="N21" s="17">
        <v>5848133</v>
      </c>
      <c r="O21" s="17">
        <v>0</v>
      </c>
      <c r="P21" s="17">
        <v>0</v>
      </c>
      <c r="Q21" s="12">
        <v>6529417.7199999997</v>
      </c>
      <c r="R21" s="16">
        <v>0</v>
      </c>
      <c r="S21" s="17">
        <v>0</v>
      </c>
      <c r="T21" s="17">
        <v>0</v>
      </c>
      <c r="U21" s="17">
        <v>0</v>
      </c>
      <c r="V21" s="17">
        <v>0</v>
      </c>
      <c r="W21" s="17">
        <v>0</v>
      </c>
      <c r="X21" s="17">
        <v>0</v>
      </c>
      <c r="Y21" s="12">
        <v>0</v>
      </c>
    </row>
    <row r="22" spans="1:25" x14ac:dyDescent="0.25">
      <c r="A22" s="4" t="s">
        <v>13</v>
      </c>
      <c r="B22" s="67">
        <v>28760.73</v>
      </c>
      <c r="C22" s="53">
        <v>0</v>
      </c>
      <c r="D22" s="53">
        <v>1823321</v>
      </c>
      <c r="E22" s="53">
        <v>3345000</v>
      </c>
      <c r="F22" s="53">
        <v>0</v>
      </c>
      <c r="G22" s="53">
        <v>46625.85</v>
      </c>
      <c r="H22" s="53">
        <v>66009.01999999999</v>
      </c>
      <c r="I22" s="68">
        <v>5309716.5999999996</v>
      </c>
      <c r="J22" s="16">
        <v>402.73</v>
      </c>
      <c r="K22" s="17">
        <v>0</v>
      </c>
      <c r="L22" s="17">
        <v>1823321</v>
      </c>
      <c r="M22" s="17">
        <v>3345000</v>
      </c>
      <c r="N22" s="17">
        <v>0</v>
      </c>
      <c r="O22" s="17">
        <v>46625.85</v>
      </c>
      <c r="P22" s="17">
        <v>66009.01999999999</v>
      </c>
      <c r="Q22" s="12">
        <v>5281358.5999999996</v>
      </c>
      <c r="R22" s="16">
        <v>28358</v>
      </c>
      <c r="S22" s="17">
        <v>0</v>
      </c>
      <c r="T22" s="17">
        <v>0</v>
      </c>
      <c r="U22" s="17">
        <v>0</v>
      </c>
      <c r="V22" s="17">
        <v>0</v>
      </c>
      <c r="W22" s="17">
        <v>0</v>
      </c>
      <c r="X22" s="17">
        <v>0</v>
      </c>
      <c r="Y22" s="12">
        <v>28358</v>
      </c>
    </row>
    <row r="23" spans="1:25" x14ac:dyDescent="0.25">
      <c r="A23" s="4" t="s">
        <v>14</v>
      </c>
      <c r="B23" s="67">
        <v>24595.25</v>
      </c>
      <c r="C23" s="53">
        <v>11647</v>
      </c>
      <c r="D23" s="53">
        <v>10000</v>
      </c>
      <c r="E23" s="53">
        <v>0</v>
      </c>
      <c r="F23" s="53">
        <v>0</v>
      </c>
      <c r="G23" s="53">
        <v>0</v>
      </c>
      <c r="H23" s="53">
        <v>0</v>
      </c>
      <c r="I23" s="68">
        <v>46242.25</v>
      </c>
      <c r="J23" s="16">
        <v>24595.25</v>
      </c>
      <c r="K23" s="17">
        <v>11647</v>
      </c>
      <c r="L23" s="17">
        <v>10000</v>
      </c>
      <c r="M23" s="17">
        <v>0</v>
      </c>
      <c r="N23" s="17">
        <v>0</v>
      </c>
      <c r="O23" s="17">
        <v>0</v>
      </c>
      <c r="P23" s="17">
        <v>0</v>
      </c>
      <c r="Q23" s="12">
        <v>46242.25</v>
      </c>
      <c r="R23" s="16">
        <v>0</v>
      </c>
      <c r="S23" s="17">
        <v>0</v>
      </c>
      <c r="T23" s="17">
        <v>0</v>
      </c>
      <c r="U23" s="17">
        <v>0</v>
      </c>
      <c r="V23" s="17">
        <v>0</v>
      </c>
      <c r="W23" s="17">
        <v>0</v>
      </c>
      <c r="X23" s="17">
        <v>0</v>
      </c>
      <c r="Y23" s="12">
        <v>0</v>
      </c>
    </row>
    <row r="24" spans="1:25" x14ac:dyDescent="0.25">
      <c r="A24" s="4" t="s">
        <v>15</v>
      </c>
      <c r="B24" s="67">
        <v>0</v>
      </c>
      <c r="C24" s="53">
        <v>0</v>
      </c>
      <c r="D24" s="53">
        <v>2450</v>
      </c>
      <c r="E24" s="53">
        <v>0</v>
      </c>
      <c r="F24" s="53">
        <v>0</v>
      </c>
      <c r="G24" s="53">
        <v>242362</v>
      </c>
      <c r="H24" s="53">
        <v>0</v>
      </c>
      <c r="I24" s="68">
        <v>244812</v>
      </c>
      <c r="J24" s="16">
        <v>0</v>
      </c>
      <c r="K24" s="17">
        <v>0</v>
      </c>
      <c r="L24" s="17">
        <v>2450</v>
      </c>
      <c r="M24" s="17">
        <v>0</v>
      </c>
      <c r="N24" s="17">
        <v>0</v>
      </c>
      <c r="O24" s="17">
        <v>242362</v>
      </c>
      <c r="P24" s="17">
        <v>0</v>
      </c>
      <c r="Q24" s="12">
        <v>244812</v>
      </c>
      <c r="R24" s="16" t="s">
        <v>329</v>
      </c>
      <c r="S24" s="17">
        <v>0</v>
      </c>
      <c r="T24" s="17">
        <v>0</v>
      </c>
      <c r="U24" s="17">
        <v>0</v>
      </c>
      <c r="V24" s="17">
        <v>0</v>
      </c>
      <c r="W24" s="17">
        <v>0</v>
      </c>
      <c r="X24" s="17">
        <v>0</v>
      </c>
      <c r="Y24" s="12">
        <v>0</v>
      </c>
    </row>
    <row r="25" spans="1:25" x14ac:dyDescent="0.25">
      <c r="A25" s="4" t="s">
        <v>16</v>
      </c>
      <c r="B25" s="67">
        <v>0</v>
      </c>
      <c r="C25" s="53">
        <v>107953</v>
      </c>
      <c r="D25" s="53">
        <v>0</v>
      </c>
      <c r="E25" s="53">
        <v>1444602</v>
      </c>
      <c r="F25" s="53">
        <v>0</v>
      </c>
      <c r="G25" s="53">
        <v>0</v>
      </c>
      <c r="H25" s="53">
        <v>38016</v>
      </c>
      <c r="I25" s="68">
        <v>1590571</v>
      </c>
      <c r="J25" s="16">
        <v>0</v>
      </c>
      <c r="K25" s="17">
        <v>107953</v>
      </c>
      <c r="L25" s="17">
        <v>0</v>
      </c>
      <c r="M25" s="17">
        <v>1444602</v>
      </c>
      <c r="N25" s="17">
        <v>0</v>
      </c>
      <c r="O25" s="17">
        <v>0</v>
      </c>
      <c r="P25" s="17">
        <v>38016</v>
      </c>
      <c r="Q25" s="12">
        <v>1590571</v>
      </c>
      <c r="R25" s="16">
        <v>0</v>
      </c>
      <c r="S25" s="17">
        <v>0</v>
      </c>
      <c r="T25" s="17">
        <v>0</v>
      </c>
      <c r="U25" s="17">
        <v>0</v>
      </c>
      <c r="V25" s="17">
        <v>0</v>
      </c>
      <c r="W25" s="17">
        <v>0</v>
      </c>
      <c r="X25" s="17">
        <v>0</v>
      </c>
      <c r="Y25" s="12">
        <v>0</v>
      </c>
    </row>
    <row r="26" spans="1:25" x14ac:dyDescent="0.25">
      <c r="A26" s="4" t="s">
        <v>17</v>
      </c>
      <c r="B26" s="67">
        <v>2868</v>
      </c>
      <c r="C26" s="53">
        <v>0</v>
      </c>
      <c r="D26" s="53">
        <v>0</v>
      </c>
      <c r="E26" s="53">
        <v>3707630</v>
      </c>
      <c r="F26" s="53">
        <v>0</v>
      </c>
      <c r="G26" s="53">
        <v>387624.15</v>
      </c>
      <c r="H26" s="53">
        <v>5477.81</v>
      </c>
      <c r="I26" s="68">
        <v>4103599.96</v>
      </c>
      <c r="J26" s="16">
        <v>1253</v>
      </c>
      <c r="K26" s="17">
        <v>0</v>
      </c>
      <c r="L26" s="17">
        <v>0</v>
      </c>
      <c r="M26" s="17">
        <v>3707630</v>
      </c>
      <c r="N26" s="17">
        <v>0</v>
      </c>
      <c r="O26" s="17">
        <v>20800</v>
      </c>
      <c r="P26" s="17">
        <v>135.91</v>
      </c>
      <c r="Q26" s="12">
        <v>3729818.91</v>
      </c>
      <c r="R26" s="16">
        <v>1615</v>
      </c>
      <c r="S26" s="17">
        <v>0</v>
      </c>
      <c r="T26" s="17">
        <v>0</v>
      </c>
      <c r="U26" s="17">
        <v>0</v>
      </c>
      <c r="V26" s="17">
        <v>0</v>
      </c>
      <c r="W26" s="17">
        <v>366824.15</v>
      </c>
      <c r="X26" s="17">
        <v>5341.9000000000005</v>
      </c>
      <c r="Y26" s="12">
        <v>373781.05000000005</v>
      </c>
    </row>
    <row r="27" spans="1:25" x14ac:dyDescent="0.25">
      <c r="A27" s="4" t="s">
        <v>18</v>
      </c>
      <c r="B27" s="67">
        <v>555953.08000000007</v>
      </c>
      <c r="C27" s="53">
        <v>0</v>
      </c>
      <c r="D27" s="53">
        <v>110000</v>
      </c>
      <c r="E27" s="53">
        <v>1247000</v>
      </c>
      <c r="F27" s="53">
        <v>0</v>
      </c>
      <c r="G27" s="53">
        <v>0</v>
      </c>
      <c r="H27" s="53">
        <v>506653</v>
      </c>
      <c r="I27" s="68">
        <v>2419606.08</v>
      </c>
      <c r="J27" s="16">
        <v>555953.08000000007</v>
      </c>
      <c r="K27" s="17">
        <v>0</v>
      </c>
      <c r="L27" s="17">
        <v>110000</v>
      </c>
      <c r="M27" s="17">
        <v>1247000</v>
      </c>
      <c r="N27" s="17">
        <v>0</v>
      </c>
      <c r="O27" s="17">
        <v>0</v>
      </c>
      <c r="P27" s="17">
        <v>506653</v>
      </c>
      <c r="Q27" s="12">
        <v>2419606.08</v>
      </c>
      <c r="R27" s="16">
        <v>0</v>
      </c>
      <c r="S27" s="17">
        <v>0</v>
      </c>
      <c r="T27" s="17">
        <v>0</v>
      </c>
      <c r="U27" s="17">
        <v>0</v>
      </c>
      <c r="V27" s="17">
        <v>0</v>
      </c>
      <c r="W27" s="17">
        <v>0</v>
      </c>
      <c r="X27" s="17">
        <v>0</v>
      </c>
      <c r="Y27" s="12">
        <v>0</v>
      </c>
    </row>
    <row r="28" spans="1:25" x14ac:dyDescent="0.25">
      <c r="A28" s="4" t="s">
        <v>19</v>
      </c>
      <c r="B28" s="67">
        <v>0</v>
      </c>
      <c r="C28" s="53">
        <v>0</v>
      </c>
      <c r="D28" s="53">
        <v>0</v>
      </c>
      <c r="E28" s="53">
        <v>6275000</v>
      </c>
      <c r="F28" s="53">
        <v>515000</v>
      </c>
      <c r="G28" s="53">
        <v>0</v>
      </c>
      <c r="H28" s="53">
        <v>0</v>
      </c>
      <c r="I28" s="68">
        <v>6790000</v>
      </c>
      <c r="J28" s="16">
        <v>0</v>
      </c>
      <c r="K28" s="17">
        <v>0</v>
      </c>
      <c r="L28" s="17">
        <v>0</v>
      </c>
      <c r="M28" s="17">
        <v>6275000</v>
      </c>
      <c r="N28" s="17">
        <v>515000</v>
      </c>
      <c r="O28" s="17">
        <v>0</v>
      </c>
      <c r="P28" s="17">
        <v>0</v>
      </c>
      <c r="Q28" s="12">
        <v>6790000</v>
      </c>
      <c r="R28" s="16">
        <v>0</v>
      </c>
      <c r="S28" s="17">
        <v>0</v>
      </c>
      <c r="T28" s="17">
        <v>0</v>
      </c>
      <c r="U28" s="17">
        <v>0</v>
      </c>
      <c r="V28" s="17">
        <v>0</v>
      </c>
      <c r="W28" s="17">
        <v>0</v>
      </c>
      <c r="X28" s="17">
        <v>0</v>
      </c>
      <c r="Y28" s="12">
        <v>0</v>
      </c>
    </row>
    <row r="29" spans="1:25" x14ac:dyDescent="0.25">
      <c r="A29" s="4" t="s">
        <v>20</v>
      </c>
      <c r="B29" s="67">
        <v>54457.891000000003</v>
      </c>
      <c r="C29" s="53">
        <v>0</v>
      </c>
      <c r="D29" s="53">
        <v>0</v>
      </c>
      <c r="E29" s="53">
        <v>0</v>
      </c>
      <c r="F29" s="53">
        <v>0</v>
      </c>
      <c r="G29" s="53">
        <v>0</v>
      </c>
      <c r="H29" s="53">
        <v>0</v>
      </c>
      <c r="I29" s="68">
        <v>54457.891000000003</v>
      </c>
      <c r="J29" s="16">
        <v>54457.891000000003</v>
      </c>
      <c r="K29" s="17">
        <v>0</v>
      </c>
      <c r="L29" s="17">
        <v>0</v>
      </c>
      <c r="M29" s="17">
        <v>0</v>
      </c>
      <c r="N29" s="17">
        <v>0</v>
      </c>
      <c r="O29" s="17">
        <v>0</v>
      </c>
      <c r="P29" s="17">
        <v>0</v>
      </c>
      <c r="Q29" s="12">
        <v>54457.891000000003</v>
      </c>
      <c r="R29" s="16">
        <v>0</v>
      </c>
      <c r="S29" s="17">
        <v>0</v>
      </c>
      <c r="T29" s="17">
        <v>0</v>
      </c>
      <c r="U29" s="17">
        <v>0</v>
      </c>
      <c r="V29" s="17">
        <v>0</v>
      </c>
      <c r="W29" s="17">
        <v>0</v>
      </c>
      <c r="X29" s="17">
        <v>0</v>
      </c>
      <c r="Y29" s="12">
        <v>0</v>
      </c>
    </row>
    <row r="30" spans="1:25" x14ac:dyDescent="0.25">
      <c r="A30" s="4" t="s">
        <v>21</v>
      </c>
      <c r="B30" s="67">
        <v>248371</v>
      </c>
      <c r="C30" s="53">
        <v>103739</v>
      </c>
      <c r="D30" s="53">
        <v>0</v>
      </c>
      <c r="E30" s="53">
        <v>2727896</v>
      </c>
      <c r="F30" s="53">
        <v>0</v>
      </c>
      <c r="G30" s="53">
        <v>54940</v>
      </c>
      <c r="H30" s="53">
        <v>0</v>
      </c>
      <c r="I30" s="68">
        <v>3134946</v>
      </c>
      <c r="J30" s="16">
        <v>248371</v>
      </c>
      <c r="K30" s="17">
        <v>103739</v>
      </c>
      <c r="L30" s="17">
        <v>0</v>
      </c>
      <c r="M30" s="17">
        <v>2727896</v>
      </c>
      <c r="N30" s="17">
        <v>0</v>
      </c>
      <c r="O30" s="17">
        <v>54940</v>
      </c>
      <c r="P30" s="17">
        <v>0</v>
      </c>
      <c r="Q30" s="12">
        <v>3134946</v>
      </c>
      <c r="R30" s="16">
        <v>0</v>
      </c>
      <c r="S30" s="17">
        <v>0</v>
      </c>
      <c r="T30" s="17">
        <v>0</v>
      </c>
      <c r="U30" s="17">
        <v>0</v>
      </c>
      <c r="V30" s="17">
        <v>0</v>
      </c>
      <c r="W30" s="17">
        <v>0</v>
      </c>
      <c r="X30" s="17">
        <v>0</v>
      </c>
      <c r="Y30" s="12">
        <v>0</v>
      </c>
    </row>
    <row r="31" spans="1:25" x14ac:dyDescent="0.25">
      <c r="A31" s="4" t="s">
        <v>22</v>
      </c>
      <c r="B31" s="67">
        <v>337722</v>
      </c>
      <c r="C31" s="53">
        <v>0</v>
      </c>
      <c r="D31" s="53">
        <v>1425245</v>
      </c>
      <c r="E31" s="53">
        <v>822920</v>
      </c>
      <c r="F31" s="53">
        <v>20000</v>
      </c>
      <c r="G31" s="53">
        <v>0</v>
      </c>
      <c r="H31" s="53">
        <v>0</v>
      </c>
      <c r="I31" s="68">
        <v>2605887</v>
      </c>
      <c r="J31" s="16">
        <v>337722</v>
      </c>
      <c r="K31" s="17">
        <v>0</v>
      </c>
      <c r="L31" s="17">
        <v>1425245</v>
      </c>
      <c r="M31" s="17">
        <v>822920</v>
      </c>
      <c r="N31" s="17">
        <v>20000</v>
      </c>
      <c r="O31" s="17">
        <v>0</v>
      </c>
      <c r="P31" s="17">
        <v>0</v>
      </c>
      <c r="Q31" s="12">
        <v>2605887</v>
      </c>
      <c r="R31" s="16">
        <v>0</v>
      </c>
      <c r="S31" s="17">
        <v>0</v>
      </c>
      <c r="T31" s="17">
        <v>0</v>
      </c>
      <c r="U31" s="17">
        <v>0</v>
      </c>
      <c r="V31" s="17">
        <v>0</v>
      </c>
      <c r="W31" s="17">
        <v>0</v>
      </c>
      <c r="X31" s="17">
        <v>0</v>
      </c>
      <c r="Y31" s="12">
        <v>0</v>
      </c>
    </row>
    <row r="32" spans="1:25" x14ac:dyDescent="0.25">
      <c r="A32" s="4" t="s">
        <v>23</v>
      </c>
      <c r="B32" s="67">
        <v>0</v>
      </c>
      <c r="C32" s="53">
        <v>0</v>
      </c>
      <c r="D32" s="53">
        <v>2393</v>
      </c>
      <c r="E32" s="53">
        <v>4483000</v>
      </c>
      <c r="F32" s="53">
        <v>1402000</v>
      </c>
      <c r="G32" s="53">
        <v>383145</v>
      </c>
      <c r="H32" s="53">
        <v>0</v>
      </c>
      <c r="I32" s="68">
        <v>6270538</v>
      </c>
      <c r="J32" s="16">
        <v>0</v>
      </c>
      <c r="K32" s="17">
        <v>0</v>
      </c>
      <c r="L32" s="17">
        <v>2393</v>
      </c>
      <c r="M32" s="17">
        <v>4483000</v>
      </c>
      <c r="N32" s="17">
        <v>1402000</v>
      </c>
      <c r="O32" s="17">
        <v>383145</v>
      </c>
      <c r="P32" s="17">
        <v>0</v>
      </c>
      <c r="Q32" s="12">
        <v>6270538</v>
      </c>
      <c r="R32" s="16">
        <v>0</v>
      </c>
      <c r="S32" s="17">
        <v>0</v>
      </c>
      <c r="T32" s="17">
        <v>0</v>
      </c>
      <c r="U32" s="17">
        <v>0</v>
      </c>
      <c r="V32" s="17">
        <v>0</v>
      </c>
      <c r="W32" s="17">
        <v>0</v>
      </c>
      <c r="X32" s="17">
        <v>0</v>
      </c>
      <c r="Y32" s="12">
        <v>0</v>
      </c>
    </row>
    <row r="33" spans="1:25" x14ac:dyDescent="0.25">
      <c r="A33" s="4" t="s">
        <v>24</v>
      </c>
      <c r="B33" s="67">
        <v>126000</v>
      </c>
      <c r="C33" s="53">
        <v>0</v>
      </c>
      <c r="D33" s="53">
        <v>372000</v>
      </c>
      <c r="E33" s="53">
        <v>2715000</v>
      </c>
      <c r="F33" s="53">
        <v>0</v>
      </c>
      <c r="G33" s="53">
        <v>22000</v>
      </c>
      <c r="H33" s="53">
        <v>0</v>
      </c>
      <c r="I33" s="68">
        <v>3235000</v>
      </c>
      <c r="J33" s="16">
        <v>126000</v>
      </c>
      <c r="K33" s="17">
        <v>0</v>
      </c>
      <c r="L33" s="17">
        <v>372000</v>
      </c>
      <c r="M33" s="17">
        <v>2715000</v>
      </c>
      <c r="N33" s="17">
        <v>0</v>
      </c>
      <c r="O33" s="17">
        <v>22000</v>
      </c>
      <c r="P33" s="17">
        <v>0</v>
      </c>
      <c r="Q33" s="12">
        <v>3235000</v>
      </c>
      <c r="R33" s="16">
        <v>0</v>
      </c>
      <c r="S33" s="17">
        <v>0</v>
      </c>
      <c r="T33" s="17">
        <v>0</v>
      </c>
      <c r="U33" s="17">
        <v>0</v>
      </c>
      <c r="V33" s="17">
        <v>0</v>
      </c>
      <c r="W33" s="17">
        <v>0</v>
      </c>
      <c r="X33" s="17">
        <v>0</v>
      </c>
      <c r="Y33" s="12">
        <v>0</v>
      </c>
    </row>
    <row r="34" spans="1:25" ht="13.2" customHeight="1" x14ac:dyDescent="0.25">
      <c r="A34" s="4" t="s">
        <v>25</v>
      </c>
      <c r="B34" s="67">
        <v>594610.44999999995</v>
      </c>
      <c r="C34" s="53">
        <v>0</v>
      </c>
      <c r="D34" s="53">
        <v>500000</v>
      </c>
      <c r="E34" s="53">
        <v>0</v>
      </c>
      <c r="F34" s="53">
        <v>4825037</v>
      </c>
      <c r="G34" s="53">
        <v>4267697.05</v>
      </c>
      <c r="H34" s="53">
        <v>19087457.490000002</v>
      </c>
      <c r="I34" s="68">
        <v>29274801.990000002</v>
      </c>
      <c r="J34" s="16">
        <v>594610.44999999995</v>
      </c>
      <c r="K34" s="17">
        <v>0</v>
      </c>
      <c r="L34" s="17">
        <v>500000</v>
      </c>
      <c r="M34" s="17">
        <v>0</v>
      </c>
      <c r="N34" s="17">
        <v>4825037</v>
      </c>
      <c r="O34" s="17">
        <v>4267697.05</v>
      </c>
      <c r="P34" s="17">
        <v>19087457.490000002</v>
      </c>
      <c r="Q34" s="12">
        <v>29274801.990000002</v>
      </c>
      <c r="R34" s="16">
        <v>0</v>
      </c>
      <c r="S34" s="17">
        <v>0</v>
      </c>
      <c r="T34" s="17">
        <v>0</v>
      </c>
      <c r="U34" s="17">
        <v>0</v>
      </c>
      <c r="V34" s="17">
        <v>0</v>
      </c>
      <c r="W34" s="17">
        <v>0</v>
      </c>
      <c r="X34" s="17">
        <v>0</v>
      </c>
      <c r="Y34" s="12">
        <v>0</v>
      </c>
    </row>
    <row r="35" spans="1:25" x14ac:dyDescent="0.25">
      <c r="A35" s="4" t="s">
        <v>26</v>
      </c>
      <c r="B35" s="67">
        <v>0</v>
      </c>
      <c r="C35" s="53">
        <v>0</v>
      </c>
      <c r="D35" s="53">
        <v>0</v>
      </c>
      <c r="E35" s="53">
        <v>0</v>
      </c>
      <c r="F35" s="53">
        <v>0</v>
      </c>
      <c r="G35" s="53">
        <v>0</v>
      </c>
      <c r="H35" s="53">
        <v>0</v>
      </c>
      <c r="I35" s="68">
        <v>0</v>
      </c>
      <c r="J35" s="16">
        <v>0</v>
      </c>
      <c r="K35" s="17">
        <v>0</v>
      </c>
      <c r="L35" s="17">
        <v>0</v>
      </c>
      <c r="M35" s="17">
        <v>0</v>
      </c>
      <c r="N35" s="17">
        <v>0</v>
      </c>
      <c r="O35" s="17">
        <v>0</v>
      </c>
      <c r="P35" s="17">
        <v>0</v>
      </c>
      <c r="Q35" s="12">
        <v>0</v>
      </c>
      <c r="R35" s="16">
        <v>0</v>
      </c>
      <c r="S35" s="17">
        <v>0</v>
      </c>
      <c r="T35" s="17">
        <v>0</v>
      </c>
      <c r="U35" s="17">
        <v>0</v>
      </c>
      <c r="V35" s="17">
        <v>0</v>
      </c>
      <c r="W35" s="17">
        <v>0</v>
      </c>
      <c r="X35" s="17">
        <v>0</v>
      </c>
      <c r="Y35" s="12">
        <v>0</v>
      </c>
    </row>
    <row r="36" spans="1:25" x14ac:dyDescent="0.25">
      <c r="A36" s="4" t="s">
        <v>27</v>
      </c>
      <c r="B36" s="67">
        <v>1200435.95</v>
      </c>
      <c r="C36" s="53">
        <v>0</v>
      </c>
      <c r="D36" s="53">
        <v>0</v>
      </c>
      <c r="E36" s="53">
        <v>0</v>
      </c>
      <c r="F36" s="53">
        <v>0</v>
      </c>
      <c r="G36" s="53">
        <v>0</v>
      </c>
      <c r="H36" s="53">
        <v>1640627.48</v>
      </c>
      <c r="I36" s="68">
        <v>2841063.4299999997</v>
      </c>
      <c r="J36" s="16">
        <v>1200435.95</v>
      </c>
      <c r="K36" s="17">
        <v>0</v>
      </c>
      <c r="L36" s="17">
        <v>0</v>
      </c>
      <c r="M36" s="17">
        <v>0</v>
      </c>
      <c r="N36" s="17">
        <v>0</v>
      </c>
      <c r="O36" s="17">
        <v>0</v>
      </c>
      <c r="P36" s="17">
        <v>1619523.7</v>
      </c>
      <c r="Q36" s="12">
        <v>2819959.65</v>
      </c>
      <c r="R36" s="16">
        <v>0</v>
      </c>
      <c r="S36" s="17">
        <v>0</v>
      </c>
      <c r="T36" s="17">
        <v>0</v>
      </c>
      <c r="U36" s="17">
        <v>0</v>
      </c>
      <c r="V36" s="17">
        <v>0</v>
      </c>
      <c r="W36" s="17">
        <v>0</v>
      </c>
      <c r="X36" s="17">
        <v>21103.78</v>
      </c>
      <c r="Y36" s="12">
        <v>21103.78</v>
      </c>
    </row>
    <row r="37" spans="1:25" x14ac:dyDescent="0.25">
      <c r="A37" s="4" t="s">
        <v>28</v>
      </c>
      <c r="B37" s="67">
        <v>1936</v>
      </c>
      <c r="C37" s="53">
        <v>0</v>
      </c>
      <c r="D37" s="53">
        <v>0</v>
      </c>
      <c r="E37" s="53">
        <v>4225996</v>
      </c>
      <c r="F37" s="53">
        <v>0</v>
      </c>
      <c r="G37" s="53">
        <v>4289632</v>
      </c>
      <c r="H37" s="53">
        <v>14826</v>
      </c>
      <c r="I37" s="68">
        <v>8532390</v>
      </c>
      <c r="J37" s="16">
        <v>1150</v>
      </c>
      <c r="K37" s="17">
        <v>0</v>
      </c>
      <c r="L37" s="17">
        <v>0</v>
      </c>
      <c r="M37" s="17">
        <v>4225996</v>
      </c>
      <c r="N37" s="17">
        <v>0</v>
      </c>
      <c r="O37" s="17">
        <v>4289632</v>
      </c>
      <c r="P37" s="17">
        <v>14826</v>
      </c>
      <c r="Q37" s="12">
        <v>8531604</v>
      </c>
      <c r="R37" s="16">
        <v>786</v>
      </c>
      <c r="S37" s="17">
        <v>0</v>
      </c>
      <c r="T37" s="17">
        <v>0</v>
      </c>
      <c r="U37" s="17">
        <v>0</v>
      </c>
      <c r="V37" s="17">
        <v>0</v>
      </c>
      <c r="W37" s="17">
        <v>0</v>
      </c>
      <c r="X37" s="17">
        <v>0</v>
      </c>
      <c r="Y37" s="12">
        <v>786</v>
      </c>
    </row>
    <row r="38" spans="1:25" x14ac:dyDescent="0.25">
      <c r="A38" s="4" t="s">
        <v>29</v>
      </c>
      <c r="B38" s="67">
        <v>15077</v>
      </c>
      <c r="C38" s="53">
        <v>0</v>
      </c>
      <c r="D38" s="53">
        <v>47500</v>
      </c>
      <c r="E38" s="53">
        <v>2123313</v>
      </c>
      <c r="F38" s="53">
        <v>478373</v>
      </c>
      <c r="G38" s="53">
        <v>256183</v>
      </c>
      <c r="H38" s="53">
        <v>887</v>
      </c>
      <c r="I38" s="68">
        <v>2921333</v>
      </c>
      <c r="J38" s="16">
        <v>15077</v>
      </c>
      <c r="K38" s="17">
        <v>0</v>
      </c>
      <c r="L38" s="17">
        <v>47500</v>
      </c>
      <c r="M38" s="17">
        <v>2123313</v>
      </c>
      <c r="N38" s="17">
        <v>478373</v>
      </c>
      <c r="O38" s="17">
        <v>256183</v>
      </c>
      <c r="P38" s="17">
        <v>887</v>
      </c>
      <c r="Q38" s="12">
        <v>2921333</v>
      </c>
      <c r="R38" s="16">
        <v>0</v>
      </c>
      <c r="S38" s="17">
        <v>0</v>
      </c>
      <c r="T38" s="17">
        <v>0</v>
      </c>
      <c r="U38" s="17">
        <v>0</v>
      </c>
      <c r="V38" s="17">
        <v>0</v>
      </c>
      <c r="W38" s="17">
        <v>0</v>
      </c>
      <c r="X38" s="17">
        <v>0</v>
      </c>
      <c r="Y38" s="12">
        <v>0</v>
      </c>
    </row>
    <row r="39" spans="1:25" x14ac:dyDescent="0.25">
      <c r="A39" s="4" t="s">
        <v>30</v>
      </c>
      <c r="B39" s="67">
        <v>0</v>
      </c>
      <c r="C39" s="53">
        <v>18019</v>
      </c>
      <c r="D39" s="53">
        <v>30000</v>
      </c>
      <c r="E39" s="53">
        <v>2152244</v>
      </c>
      <c r="F39" s="53">
        <v>100000</v>
      </c>
      <c r="G39" s="53">
        <v>87497</v>
      </c>
      <c r="H39" s="53">
        <v>504460</v>
      </c>
      <c r="I39" s="68">
        <v>2892220</v>
      </c>
      <c r="J39" s="16">
        <v>0</v>
      </c>
      <c r="K39" s="17">
        <v>0</v>
      </c>
      <c r="L39" s="17">
        <v>0</v>
      </c>
      <c r="M39" s="17">
        <v>2152244</v>
      </c>
      <c r="N39" s="17">
        <v>100000</v>
      </c>
      <c r="O39" s="17">
        <v>87497</v>
      </c>
      <c r="P39" s="17">
        <v>7544</v>
      </c>
      <c r="Q39" s="12">
        <v>2347285</v>
      </c>
      <c r="R39" s="16">
        <v>0</v>
      </c>
      <c r="S39" s="17">
        <v>18019</v>
      </c>
      <c r="T39" s="17">
        <v>30000</v>
      </c>
      <c r="U39" s="17">
        <v>0</v>
      </c>
      <c r="V39" s="17">
        <v>0</v>
      </c>
      <c r="W39" s="17">
        <v>0</v>
      </c>
      <c r="X39" s="17">
        <v>496916</v>
      </c>
      <c r="Y39" s="12">
        <v>544935</v>
      </c>
    </row>
    <row r="40" spans="1:25" x14ac:dyDescent="0.25">
      <c r="A40" s="4" t="s">
        <v>31</v>
      </c>
      <c r="B40" s="67">
        <v>255097</v>
      </c>
      <c r="C40" s="53">
        <v>0</v>
      </c>
      <c r="D40" s="53">
        <v>570000</v>
      </c>
      <c r="E40" s="53">
        <v>953296</v>
      </c>
      <c r="F40" s="53">
        <v>0</v>
      </c>
      <c r="G40" s="53">
        <v>511273</v>
      </c>
      <c r="H40" s="53">
        <v>0</v>
      </c>
      <c r="I40" s="68">
        <v>2289666</v>
      </c>
      <c r="J40" s="16">
        <v>255097</v>
      </c>
      <c r="K40" s="17">
        <v>0</v>
      </c>
      <c r="L40" s="17">
        <v>570000</v>
      </c>
      <c r="M40" s="17">
        <v>953296</v>
      </c>
      <c r="N40" s="17">
        <v>0</v>
      </c>
      <c r="O40" s="17">
        <v>511273</v>
      </c>
      <c r="P40" s="17">
        <v>0</v>
      </c>
      <c r="Q40" s="12">
        <v>2289666</v>
      </c>
      <c r="R40" s="16">
        <v>0</v>
      </c>
      <c r="S40" s="17">
        <v>0</v>
      </c>
      <c r="T40" s="17">
        <v>0</v>
      </c>
      <c r="U40" s="17">
        <v>0</v>
      </c>
      <c r="V40" s="17">
        <v>0</v>
      </c>
      <c r="W40" s="17">
        <v>0</v>
      </c>
      <c r="X40" s="17">
        <v>0</v>
      </c>
      <c r="Y40" s="12">
        <v>0</v>
      </c>
    </row>
    <row r="41" spans="1:25" x14ac:dyDescent="0.25">
      <c r="A41" s="4" t="s">
        <v>32</v>
      </c>
      <c r="B41" s="67">
        <v>0</v>
      </c>
      <c r="C41" s="53">
        <v>0</v>
      </c>
      <c r="D41" s="53">
        <v>0</v>
      </c>
      <c r="E41" s="53">
        <v>2843980</v>
      </c>
      <c r="F41" s="53">
        <v>0</v>
      </c>
      <c r="G41" s="53">
        <v>0</v>
      </c>
      <c r="H41" s="53">
        <v>0</v>
      </c>
      <c r="I41" s="68">
        <v>2843980</v>
      </c>
      <c r="J41" s="16">
        <v>0</v>
      </c>
      <c r="K41" s="17">
        <v>0</v>
      </c>
      <c r="L41" s="17">
        <v>0</v>
      </c>
      <c r="M41" s="17">
        <v>2843980</v>
      </c>
      <c r="N41" s="17">
        <v>0</v>
      </c>
      <c r="O41" s="17">
        <v>0</v>
      </c>
      <c r="P41" s="17">
        <v>0</v>
      </c>
      <c r="Q41" s="12">
        <v>2843980</v>
      </c>
      <c r="R41" s="16">
        <v>0</v>
      </c>
      <c r="S41" s="17">
        <v>0</v>
      </c>
      <c r="T41" s="17">
        <v>0</v>
      </c>
      <c r="U41" s="17">
        <v>0</v>
      </c>
      <c r="V41" s="17">
        <v>0</v>
      </c>
      <c r="W41" s="17">
        <v>0</v>
      </c>
      <c r="X41" s="17">
        <v>0</v>
      </c>
      <c r="Y41" s="12">
        <v>0</v>
      </c>
    </row>
    <row r="42" spans="1:25" x14ac:dyDescent="0.25">
      <c r="A42" s="4" t="s">
        <v>33</v>
      </c>
      <c r="B42" s="67">
        <v>320852</v>
      </c>
      <c r="C42" s="53">
        <v>0</v>
      </c>
      <c r="D42" s="53">
        <v>79864.75</v>
      </c>
      <c r="E42" s="53">
        <v>0</v>
      </c>
      <c r="F42" s="53">
        <v>1956305</v>
      </c>
      <c r="G42" s="53">
        <v>27818.17</v>
      </c>
      <c r="H42" s="53">
        <v>0</v>
      </c>
      <c r="I42" s="68">
        <v>2384839.92</v>
      </c>
      <c r="J42" s="16">
        <v>320852</v>
      </c>
      <c r="K42" s="17">
        <v>0</v>
      </c>
      <c r="L42" s="17">
        <v>79864.75</v>
      </c>
      <c r="M42" s="17">
        <v>0</v>
      </c>
      <c r="N42" s="17">
        <v>1956305</v>
      </c>
      <c r="O42" s="17">
        <v>27818.17</v>
      </c>
      <c r="P42" s="17">
        <v>0</v>
      </c>
      <c r="Q42" s="12">
        <v>2384839.92</v>
      </c>
      <c r="R42" s="16">
        <v>0</v>
      </c>
      <c r="S42" s="17">
        <v>0</v>
      </c>
      <c r="T42" s="17">
        <v>0</v>
      </c>
      <c r="U42" s="17">
        <v>0</v>
      </c>
      <c r="V42" s="17">
        <v>0</v>
      </c>
      <c r="W42" s="17">
        <v>0</v>
      </c>
      <c r="X42" s="17">
        <v>0</v>
      </c>
      <c r="Y42" s="12">
        <v>0</v>
      </c>
    </row>
    <row r="43" spans="1:25" x14ac:dyDescent="0.25">
      <c r="A43" s="4" t="s">
        <v>34</v>
      </c>
      <c r="B43" s="67">
        <v>17901</v>
      </c>
      <c r="C43" s="53">
        <v>0</v>
      </c>
      <c r="D43" s="53">
        <v>188000</v>
      </c>
      <c r="E43" s="53">
        <v>2221650</v>
      </c>
      <c r="F43" s="53">
        <v>0</v>
      </c>
      <c r="G43" s="53">
        <v>405921</v>
      </c>
      <c r="H43" s="53">
        <v>-136</v>
      </c>
      <c r="I43" s="68">
        <v>2833336</v>
      </c>
      <c r="J43" s="16">
        <v>13105</v>
      </c>
      <c r="K43" s="17">
        <v>0</v>
      </c>
      <c r="L43" s="17">
        <v>188000</v>
      </c>
      <c r="M43" s="17">
        <v>2221650</v>
      </c>
      <c r="N43" s="17">
        <v>0</v>
      </c>
      <c r="O43" s="17">
        <v>405921</v>
      </c>
      <c r="P43" s="17">
        <v>0</v>
      </c>
      <c r="Q43" s="12">
        <v>2828676</v>
      </c>
      <c r="R43" s="16">
        <v>4796</v>
      </c>
      <c r="S43" s="17">
        <v>0</v>
      </c>
      <c r="T43" s="17">
        <v>0</v>
      </c>
      <c r="U43" s="17">
        <v>0</v>
      </c>
      <c r="V43" s="17">
        <v>0</v>
      </c>
      <c r="W43" s="17">
        <v>0</v>
      </c>
      <c r="X43" s="17">
        <v>-136</v>
      </c>
      <c r="Y43" s="12">
        <v>4660</v>
      </c>
    </row>
    <row r="44" spans="1:25" x14ac:dyDescent="0.25">
      <c r="A44" s="4" t="s">
        <v>35</v>
      </c>
      <c r="B44" s="67">
        <v>335677</v>
      </c>
      <c r="C44" s="53">
        <v>0</v>
      </c>
      <c r="D44" s="53">
        <v>0</v>
      </c>
      <c r="E44" s="53">
        <v>2296384</v>
      </c>
      <c r="F44" s="53">
        <v>0</v>
      </c>
      <c r="G44" s="53">
        <v>358170</v>
      </c>
      <c r="H44" s="53">
        <v>0</v>
      </c>
      <c r="I44" s="68">
        <v>2990231</v>
      </c>
      <c r="J44" s="16">
        <v>335677</v>
      </c>
      <c r="K44" s="17">
        <v>0</v>
      </c>
      <c r="L44" s="17">
        <v>0</v>
      </c>
      <c r="M44" s="17">
        <v>2296384</v>
      </c>
      <c r="N44" s="17">
        <v>0</v>
      </c>
      <c r="O44" s="17">
        <v>358170</v>
      </c>
      <c r="P44" s="17">
        <v>0</v>
      </c>
      <c r="Q44" s="12">
        <v>2990231</v>
      </c>
      <c r="R44" s="16">
        <v>0</v>
      </c>
      <c r="S44" s="17">
        <v>0</v>
      </c>
      <c r="T44" s="17">
        <v>0</v>
      </c>
      <c r="U44" s="17">
        <v>0</v>
      </c>
      <c r="V44" s="17">
        <v>0</v>
      </c>
      <c r="W44" s="17">
        <v>0</v>
      </c>
      <c r="X44" s="17">
        <v>0</v>
      </c>
      <c r="Y44" s="12">
        <v>0</v>
      </c>
    </row>
    <row r="45" spans="1:25" x14ac:dyDescent="0.25">
      <c r="A45" s="4" t="s">
        <v>36</v>
      </c>
      <c r="B45" s="67">
        <v>135931</v>
      </c>
      <c r="C45" s="53">
        <v>0</v>
      </c>
      <c r="D45" s="53">
        <v>0</v>
      </c>
      <c r="E45" s="53">
        <v>1453400</v>
      </c>
      <c r="F45" s="53">
        <v>0</v>
      </c>
      <c r="G45" s="53">
        <v>125517</v>
      </c>
      <c r="H45" s="53">
        <v>0</v>
      </c>
      <c r="I45" s="68">
        <v>1714848</v>
      </c>
      <c r="J45" s="16">
        <v>135931</v>
      </c>
      <c r="K45" s="17">
        <v>0</v>
      </c>
      <c r="L45" s="17">
        <v>0</v>
      </c>
      <c r="M45" s="17">
        <v>1453400</v>
      </c>
      <c r="N45" s="17">
        <v>0</v>
      </c>
      <c r="O45" s="17">
        <v>125517</v>
      </c>
      <c r="P45" s="17">
        <v>0</v>
      </c>
      <c r="Q45" s="12">
        <v>1714848</v>
      </c>
      <c r="R45" s="16">
        <v>0</v>
      </c>
      <c r="S45" s="17">
        <v>0</v>
      </c>
      <c r="T45" s="17">
        <v>0</v>
      </c>
      <c r="U45" s="17">
        <v>0</v>
      </c>
      <c r="V45" s="17">
        <v>0</v>
      </c>
      <c r="W45" s="17">
        <v>0</v>
      </c>
      <c r="X45" s="17">
        <v>0</v>
      </c>
      <c r="Y45" s="12">
        <v>0</v>
      </c>
    </row>
    <row r="46" spans="1:25" x14ac:dyDescent="0.25">
      <c r="A46" s="4" t="s">
        <v>37</v>
      </c>
      <c r="B46" s="67">
        <v>120558.22</v>
      </c>
      <c r="C46" s="53">
        <v>315873.40999999997</v>
      </c>
      <c r="D46" s="53">
        <v>10682.8</v>
      </c>
      <c r="E46" s="53">
        <v>0</v>
      </c>
      <c r="F46" s="53">
        <v>3405144</v>
      </c>
      <c r="G46" s="53">
        <v>78870</v>
      </c>
      <c r="H46" s="53">
        <v>4523.74</v>
      </c>
      <c r="I46" s="68">
        <v>3935652.1700000004</v>
      </c>
      <c r="J46" s="16">
        <v>0</v>
      </c>
      <c r="K46" s="17">
        <v>315873.40999999997</v>
      </c>
      <c r="L46" s="17">
        <v>10682.8</v>
      </c>
      <c r="M46" s="17">
        <v>0</v>
      </c>
      <c r="N46" s="17">
        <v>3405144</v>
      </c>
      <c r="O46" s="17">
        <v>78870</v>
      </c>
      <c r="P46" s="17">
        <v>4523.74</v>
      </c>
      <c r="Q46" s="12">
        <v>3815093.95</v>
      </c>
      <c r="R46" s="16">
        <v>120558.22</v>
      </c>
      <c r="S46" s="17">
        <v>0</v>
      </c>
      <c r="T46" s="17">
        <v>0</v>
      </c>
      <c r="U46" s="17">
        <v>0</v>
      </c>
      <c r="V46" s="17">
        <v>0</v>
      </c>
      <c r="W46" s="17">
        <v>0</v>
      </c>
      <c r="X46" s="17">
        <v>0</v>
      </c>
      <c r="Y46" s="12">
        <v>120558.22</v>
      </c>
    </row>
    <row r="47" spans="1:25" x14ac:dyDescent="0.25">
      <c r="A47" s="4" t="s">
        <v>38</v>
      </c>
      <c r="B47" s="67">
        <v>59301.4</v>
      </c>
      <c r="C47" s="53">
        <v>0</v>
      </c>
      <c r="D47" s="53">
        <v>20000</v>
      </c>
      <c r="E47" s="53">
        <v>4789108</v>
      </c>
      <c r="F47" s="53">
        <v>0</v>
      </c>
      <c r="G47" s="53">
        <v>0</v>
      </c>
      <c r="H47" s="53">
        <v>0</v>
      </c>
      <c r="I47" s="68">
        <v>4868409.4000000004</v>
      </c>
      <c r="J47" s="16">
        <v>54666.58</v>
      </c>
      <c r="K47" s="17">
        <v>0</v>
      </c>
      <c r="L47" s="17">
        <v>20000</v>
      </c>
      <c r="M47" s="17">
        <v>4789108</v>
      </c>
      <c r="N47" s="17">
        <v>0</v>
      </c>
      <c r="O47" s="17">
        <v>0</v>
      </c>
      <c r="P47" s="17">
        <v>0</v>
      </c>
      <c r="Q47" s="12">
        <v>4863774.58</v>
      </c>
      <c r="R47" s="16">
        <v>4634.82</v>
      </c>
      <c r="S47" s="17">
        <v>0</v>
      </c>
      <c r="T47" s="17">
        <v>0</v>
      </c>
      <c r="U47" s="17">
        <v>0</v>
      </c>
      <c r="V47" s="17">
        <v>0</v>
      </c>
      <c r="W47" s="17">
        <v>0</v>
      </c>
      <c r="X47" s="17">
        <v>0</v>
      </c>
      <c r="Y47" s="12">
        <v>4634.82</v>
      </c>
    </row>
    <row r="48" spans="1:25" x14ac:dyDescent="0.25">
      <c r="A48" s="4" t="s">
        <v>39</v>
      </c>
      <c r="B48" s="67">
        <v>410564.19999999995</v>
      </c>
      <c r="C48" s="53">
        <v>0</v>
      </c>
      <c r="D48" s="53">
        <v>22000</v>
      </c>
      <c r="E48" s="53">
        <v>2805000</v>
      </c>
      <c r="F48" s="53">
        <v>565371</v>
      </c>
      <c r="G48" s="53">
        <v>66</v>
      </c>
      <c r="H48" s="53">
        <v>69510.899999999994</v>
      </c>
      <c r="I48" s="68">
        <v>3872512.0999999996</v>
      </c>
      <c r="J48" s="16">
        <v>151313.99999999997</v>
      </c>
      <c r="K48" s="17">
        <v>0</v>
      </c>
      <c r="L48" s="17">
        <v>22000</v>
      </c>
      <c r="M48" s="17">
        <v>2805000</v>
      </c>
      <c r="N48" s="17">
        <v>565371</v>
      </c>
      <c r="O48" s="17">
        <v>0</v>
      </c>
      <c r="P48" s="17">
        <v>58029.899999999994</v>
      </c>
      <c r="Q48" s="12">
        <v>3601714.9</v>
      </c>
      <c r="R48" s="16">
        <v>259250.19999999998</v>
      </c>
      <c r="S48" s="17">
        <v>0</v>
      </c>
      <c r="T48" s="17">
        <v>0</v>
      </c>
      <c r="U48" s="17">
        <v>0</v>
      </c>
      <c r="V48" s="17">
        <v>0</v>
      </c>
      <c r="W48" s="17">
        <v>66</v>
      </c>
      <c r="X48" s="17">
        <v>11481</v>
      </c>
      <c r="Y48" s="12">
        <v>270797.19999999995</v>
      </c>
    </row>
    <row r="49" spans="1:25" x14ac:dyDescent="0.25">
      <c r="A49" s="4" t="s">
        <v>40</v>
      </c>
      <c r="B49" s="67">
        <v>701188.27</v>
      </c>
      <c r="C49" s="53">
        <v>0</v>
      </c>
      <c r="D49" s="53">
        <v>0</v>
      </c>
      <c r="E49" s="53">
        <v>0</v>
      </c>
      <c r="F49" s="53">
        <v>0</v>
      </c>
      <c r="G49" s="53">
        <v>0</v>
      </c>
      <c r="H49" s="53">
        <v>670519.45000000007</v>
      </c>
      <c r="I49" s="68">
        <v>1371707.7200000002</v>
      </c>
      <c r="J49" s="16">
        <v>651818.51</v>
      </c>
      <c r="K49" s="17">
        <v>0</v>
      </c>
      <c r="L49" s="17">
        <v>0</v>
      </c>
      <c r="M49" s="17">
        <v>0</v>
      </c>
      <c r="N49" s="17">
        <v>0</v>
      </c>
      <c r="O49" s="17">
        <v>0</v>
      </c>
      <c r="P49" s="17">
        <v>56303.14</v>
      </c>
      <c r="Q49" s="12">
        <v>708121.65</v>
      </c>
      <c r="R49" s="16">
        <v>49369.760000000002</v>
      </c>
      <c r="S49" s="17">
        <v>0</v>
      </c>
      <c r="T49" s="17">
        <v>0</v>
      </c>
      <c r="U49" s="17">
        <v>0</v>
      </c>
      <c r="V49" s="17">
        <v>0</v>
      </c>
      <c r="W49" s="17">
        <v>0</v>
      </c>
      <c r="X49" s="17">
        <v>614216.31000000006</v>
      </c>
      <c r="Y49" s="12">
        <v>663586.07000000007</v>
      </c>
    </row>
    <row r="50" spans="1:25" x14ac:dyDescent="0.25">
      <c r="A50" s="4" t="s">
        <v>41</v>
      </c>
      <c r="B50" s="67">
        <v>65213</v>
      </c>
      <c r="C50" s="53">
        <v>0</v>
      </c>
      <c r="D50" s="53">
        <v>0</v>
      </c>
      <c r="E50" s="53">
        <v>1295230</v>
      </c>
      <c r="F50" s="53">
        <v>0</v>
      </c>
      <c r="G50" s="53">
        <v>220010</v>
      </c>
      <c r="H50" s="53">
        <v>0</v>
      </c>
      <c r="I50" s="68">
        <v>1580453</v>
      </c>
      <c r="J50" s="16">
        <v>30135</v>
      </c>
      <c r="K50" s="17">
        <v>0</v>
      </c>
      <c r="L50" s="17">
        <v>0</v>
      </c>
      <c r="M50" s="17">
        <v>1295230</v>
      </c>
      <c r="N50" s="17">
        <v>0</v>
      </c>
      <c r="O50" s="17">
        <v>220010</v>
      </c>
      <c r="P50" s="17">
        <v>0</v>
      </c>
      <c r="Q50" s="12">
        <v>1545375</v>
      </c>
      <c r="R50" s="16">
        <v>35078</v>
      </c>
      <c r="S50" s="17">
        <v>0</v>
      </c>
      <c r="T50" s="17">
        <v>0</v>
      </c>
      <c r="U50" s="17">
        <v>0</v>
      </c>
      <c r="V50" s="17">
        <v>0</v>
      </c>
      <c r="W50" s="17">
        <v>0</v>
      </c>
      <c r="X50" s="17">
        <v>0</v>
      </c>
      <c r="Y50" s="12">
        <v>35078</v>
      </c>
    </row>
    <row r="51" spans="1:25" x14ac:dyDescent="0.25">
      <c r="A51" s="4" t="s">
        <v>42</v>
      </c>
      <c r="B51" s="67">
        <v>331215</v>
      </c>
      <c r="C51" s="53">
        <v>0</v>
      </c>
      <c r="D51" s="53">
        <v>0</v>
      </c>
      <c r="E51" s="53">
        <v>662063</v>
      </c>
      <c r="F51" s="53">
        <v>0</v>
      </c>
      <c r="G51" s="53">
        <v>13355</v>
      </c>
      <c r="H51" s="53">
        <v>0</v>
      </c>
      <c r="I51" s="68">
        <v>1006633</v>
      </c>
      <c r="J51" s="16">
        <v>331215</v>
      </c>
      <c r="K51" s="17">
        <v>0</v>
      </c>
      <c r="L51" s="17">
        <v>0</v>
      </c>
      <c r="M51" s="17">
        <v>662063</v>
      </c>
      <c r="N51" s="17">
        <v>0</v>
      </c>
      <c r="O51" s="17">
        <v>13355</v>
      </c>
      <c r="P51" s="17">
        <v>0</v>
      </c>
      <c r="Q51" s="12">
        <v>1006633</v>
      </c>
      <c r="R51" s="16">
        <v>0</v>
      </c>
      <c r="S51" s="17">
        <v>0</v>
      </c>
      <c r="T51" s="17">
        <v>0</v>
      </c>
      <c r="U51" s="17">
        <v>0</v>
      </c>
      <c r="V51" s="17">
        <v>0</v>
      </c>
      <c r="W51" s="17">
        <v>0</v>
      </c>
      <c r="X51" s="17">
        <v>0</v>
      </c>
      <c r="Y51" s="12">
        <v>0</v>
      </c>
    </row>
    <row r="52" spans="1:25" x14ac:dyDescent="0.25">
      <c r="A52" s="4" t="s">
        <v>43</v>
      </c>
      <c r="B52" s="67">
        <v>0</v>
      </c>
      <c r="C52" s="53">
        <v>0</v>
      </c>
      <c r="D52" s="53">
        <v>0</v>
      </c>
      <c r="E52" s="53">
        <v>0</v>
      </c>
      <c r="F52" s="53">
        <v>1034572</v>
      </c>
      <c r="G52" s="53">
        <v>55839.93</v>
      </c>
      <c r="H52" s="53">
        <v>0</v>
      </c>
      <c r="I52" s="68">
        <v>1090411.93</v>
      </c>
      <c r="J52" s="16">
        <v>0</v>
      </c>
      <c r="K52" s="17">
        <v>0</v>
      </c>
      <c r="L52" s="17">
        <v>0</v>
      </c>
      <c r="M52" s="17">
        <v>0</v>
      </c>
      <c r="N52" s="17">
        <v>1034572</v>
      </c>
      <c r="O52" s="17">
        <v>55839.93</v>
      </c>
      <c r="P52" s="17">
        <v>0</v>
      </c>
      <c r="Q52" s="12">
        <v>1090411.93</v>
      </c>
      <c r="R52" s="16">
        <v>0</v>
      </c>
      <c r="S52" s="17">
        <v>0</v>
      </c>
      <c r="T52" s="17">
        <v>0</v>
      </c>
      <c r="U52" s="17">
        <v>0</v>
      </c>
      <c r="V52" s="17">
        <v>0</v>
      </c>
      <c r="W52" s="17">
        <v>0</v>
      </c>
      <c r="X52" s="17">
        <v>0</v>
      </c>
      <c r="Y52" s="12">
        <v>0</v>
      </c>
    </row>
    <row r="53" spans="1:25" x14ac:dyDescent="0.25">
      <c r="A53" s="4" t="s">
        <v>44</v>
      </c>
      <c r="B53" s="67">
        <v>1650000</v>
      </c>
      <c r="C53" s="53">
        <v>3400000</v>
      </c>
      <c r="D53" s="53">
        <v>1514000</v>
      </c>
      <c r="E53" s="53">
        <v>934000</v>
      </c>
      <c r="F53" s="53">
        <v>0</v>
      </c>
      <c r="G53" s="53">
        <v>0</v>
      </c>
      <c r="H53" s="53">
        <v>345000</v>
      </c>
      <c r="I53" s="68">
        <v>7843000</v>
      </c>
      <c r="J53" s="16">
        <v>1650000</v>
      </c>
      <c r="K53" s="17">
        <v>3400000</v>
      </c>
      <c r="L53" s="17">
        <v>1514000</v>
      </c>
      <c r="M53" s="17">
        <v>934000</v>
      </c>
      <c r="N53" s="17">
        <v>0</v>
      </c>
      <c r="O53" s="17">
        <v>0</v>
      </c>
      <c r="P53" s="17">
        <v>345000</v>
      </c>
      <c r="Q53" s="12">
        <v>7843000</v>
      </c>
      <c r="R53" s="16">
        <v>0</v>
      </c>
      <c r="S53" s="17">
        <v>0</v>
      </c>
      <c r="T53" s="17">
        <v>0</v>
      </c>
      <c r="U53" s="17">
        <v>0</v>
      </c>
      <c r="V53" s="17">
        <v>0</v>
      </c>
      <c r="W53" s="17">
        <v>0</v>
      </c>
      <c r="X53" s="17">
        <v>0</v>
      </c>
      <c r="Y53" s="12">
        <v>0</v>
      </c>
    </row>
    <row r="54" spans="1:25" x14ac:dyDescent="0.25">
      <c r="A54" s="4" t="s">
        <v>264</v>
      </c>
      <c r="B54" s="67">
        <v>705349</v>
      </c>
      <c r="C54" s="53">
        <v>0</v>
      </c>
      <c r="D54" s="53">
        <v>1716964</v>
      </c>
      <c r="E54" s="53">
        <v>2177937</v>
      </c>
      <c r="F54" s="53">
        <v>0</v>
      </c>
      <c r="G54" s="53">
        <v>0</v>
      </c>
      <c r="H54" s="53">
        <v>0</v>
      </c>
      <c r="I54" s="68">
        <v>4600250</v>
      </c>
      <c r="J54" s="16">
        <v>705349</v>
      </c>
      <c r="K54" s="17">
        <v>0</v>
      </c>
      <c r="L54" s="17">
        <v>1716964</v>
      </c>
      <c r="M54" s="17">
        <v>2177937</v>
      </c>
      <c r="N54" s="17">
        <v>0</v>
      </c>
      <c r="O54" s="17">
        <v>0</v>
      </c>
      <c r="P54" s="17">
        <v>0</v>
      </c>
      <c r="Q54" s="12">
        <v>4600250</v>
      </c>
      <c r="R54" s="16">
        <v>0</v>
      </c>
      <c r="S54" s="17">
        <v>0</v>
      </c>
      <c r="T54" s="17">
        <v>0</v>
      </c>
      <c r="U54" s="17">
        <v>0</v>
      </c>
      <c r="V54" s="17">
        <v>0</v>
      </c>
      <c r="W54" s="17">
        <v>0</v>
      </c>
      <c r="X54" s="17">
        <v>0</v>
      </c>
      <c r="Y54" s="12">
        <v>0</v>
      </c>
    </row>
    <row r="55" spans="1:25" x14ac:dyDescent="0.25">
      <c r="A55" s="4" t="s">
        <v>45</v>
      </c>
      <c r="B55" s="67">
        <v>97898</v>
      </c>
      <c r="C55" s="53">
        <v>0</v>
      </c>
      <c r="D55" s="53">
        <v>1411714</v>
      </c>
      <c r="E55" s="53">
        <v>5171731</v>
      </c>
      <c r="F55" s="53">
        <v>0</v>
      </c>
      <c r="G55" s="53">
        <v>4430.41</v>
      </c>
      <c r="H55" s="53">
        <v>2895</v>
      </c>
      <c r="I55" s="68">
        <v>6688668.4100000001</v>
      </c>
      <c r="J55" s="16">
        <v>97898</v>
      </c>
      <c r="K55" s="17">
        <v>0</v>
      </c>
      <c r="L55" s="17">
        <v>1411714</v>
      </c>
      <c r="M55" s="17">
        <v>5171731</v>
      </c>
      <c r="N55" s="17">
        <v>0</v>
      </c>
      <c r="O55" s="17">
        <v>4430.41</v>
      </c>
      <c r="P55" s="17">
        <v>2895</v>
      </c>
      <c r="Q55" s="12">
        <v>6688668.4100000001</v>
      </c>
      <c r="R55" s="16">
        <v>0</v>
      </c>
      <c r="S55" s="17">
        <v>0</v>
      </c>
      <c r="T55" s="17">
        <v>0</v>
      </c>
      <c r="U55" s="17">
        <v>0</v>
      </c>
      <c r="V55" s="17">
        <v>0</v>
      </c>
      <c r="W55" s="17">
        <v>0</v>
      </c>
      <c r="X55" s="17">
        <v>0</v>
      </c>
      <c r="Y55" s="12">
        <v>0</v>
      </c>
    </row>
    <row r="56" spans="1:25" x14ac:dyDescent="0.25">
      <c r="A56" s="4" t="s">
        <v>46</v>
      </c>
      <c r="B56" s="67">
        <v>293244.51</v>
      </c>
      <c r="C56" s="53">
        <v>0</v>
      </c>
      <c r="D56" s="53">
        <v>414218</v>
      </c>
      <c r="E56" s="53">
        <v>848622</v>
      </c>
      <c r="F56" s="53">
        <v>1501953</v>
      </c>
      <c r="G56" s="53">
        <v>107256.39</v>
      </c>
      <c r="H56" s="53">
        <v>0</v>
      </c>
      <c r="I56" s="68">
        <v>3165293.9</v>
      </c>
      <c r="J56" s="16">
        <v>293244.51</v>
      </c>
      <c r="K56" s="17">
        <v>0</v>
      </c>
      <c r="L56" s="17">
        <v>414218</v>
      </c>
      <c r="M56" s="17">
        <v>848622</v>
      </c>
      <c r="N56" s="17">
        <v>1501953</v>
      </c>
      <c r="O56" s="17">
        <v>105540.39</v>
      </c>
      <c r="P56" s="17">
        <v>0</v>
      </c>
      <c r="Q56" s="12">
        <v>3163577.9</v>
      </c>
      <c r="R56" s="16">
        <v>0</v>
      </c>
      <c r="S56" s="17">
        <v>0</v>
      </c>
      <c r="T56" s="17">
        <v>0</v>
      </c>
      <c r="U56" s="17">
        <v>0</v>
      </c>
      <c r="V56" s="17">
        <v>0</v>
      </c>
      <c r="W56" s="17">
        <v>1716</v>
      </c>
      <c r="X56" s="17">
        <v>0</v>
      </c>
      <c r="Y56" s="12">
        <v>1716</v>
      </c>
    </row>
    <row r="57" spans="1:25" x14ac:dyDescent="0.25">
      <c r="A57" s="4" t="s">
        <v>47</v>
      </c>
      <c r="B57" s="67">
        <v>63134</v>
      </c>
      <c r="C57" s="53">
        <v>0</v>
      </c>
      <c r="D57" s="53">
        <v>0</v>
      </c>
      <c r="E57" s="53">
        <v>5235233</v>
      </c>
      <c r="F57" s="53">
        <v>0</v>
      </c>
      <c r="G57" s="53">
        <v>52074</v>
      </c>
      <c r="H57" s="53">
        <v>13000</v>
      </c>
      <c r="I57" s="68">
        <v>5363441</v>
      </c>
      <c r="J57" s="16">
        <v>63134</v>
      </c>
      <c r="K57" s="17">
        <v>0</v>
      </c>
      <c r="L57" s="17">
        <v>0</v>
      </c>
      <c r="M57" s="17">
        <v>5235233</v>
      </c>
      <c r="N57" s="17">
        <v>0</v>
      </c>
      <c r="O57" s="17">
        <v>52074</v>
      </c>
      <c r="P57" s="17">
        <v>13000</v>
      </c>
      <c r="Q57" s="12">
        <v>5363441</v>
      </c>
      <c r="R57" s="16">
        <v>0</v>
      </c>
      <c r="S57" s="17">
        <v>0</v>
      </c>
      <c r="T57" s="17">
        <v>0</v>
      </c>
      <c r="U57" s="17">
        <v>0</v>
      </c>
      <c r="V57" s="17">
        <v>0</v>
      </c>
      <c r="W57" s="17">
        <v>0</v>
      </c>
      <c r="X57" s="17">
        <v>0</v>
      </c>
      <c r="Y57" s="12">
        <v>0</v>
      </c>
    </row>
    <row r="58" spans="1:25" x14ac:dyDescent="0.25">
      <c r="A58" s="4" t="s">
        <v>48</v>
      </c>
      <c r="B58" s="67">
        <v>0</v>
      </c>
      <c r="C58" s="53">
        <v>0</v>
      </c>
      <c r="D58" s="53">
        <v>0</v>
      </c>
      <c r="E58" s="53">
        <v>1588000</v>
      </c>
      <c r="F58" s="53">
        <v>0</v>
      </c>
      <c r="G58" s="53">
        <v>0</v>
      </c>
      <c r="H58" s="53">
        <v>0</v>
      </c>
      <c r="I58" s="68">
        <v>1588000</v>
      </c>
      <c r="J58" s="16">
        <v>0</v>
      </c>
      <c r="K58" s="17">
        <v>0</v>
      </c>
      <c r="L58" s="17">
        <v>0</v>
      </c>
      <c r="M58" s="17">
        <v>1588000</v>
      </c>
      <c r="N58" s="17">
        <v>0</v>
      </c>
      <c r="O58" s="17">
        <v>0</v>
      </c>
      <c r="P58" s="17">
        <v>0</v>
      </c>
      <c r="Q58" s="12">
        <v>1588000</v>
      </c>
      <c r="R58" s="16">
        <v>0</v>
      </c>
      <c r="S58" s="17">
        <v>0</v>
      </c>
      <c r="T58" s="17">
        <v>0</v>
      </c>
      <c r="U58" s="17">
        <v>0</v>
      </c>
      <c r="V58" s="17">
        <v>0</v>
      </c>
      <c r="W58" s="17">
        <v>0</v>
      </c>
      <c r="X58" s="17">
        <v>0</v>
      </c>
      <c r="Y58" s="12">
        <v>0</v>
      </c>
    </row>
    <row r="59" spans="1:25" x14ac:dyDescent="0.25">
      <c r="A59" s="4" t="s">
        <v>49</v>
      </c>
      <c r="B59" s="67">
        <v>520441.31000000011</v>
      </c>
      <c r="C59" s="53">
        <v>0</v>
      </c>
      <c r="D59" s="53">
        <v>0</v>
      </c>
      <c r="E59" s="53">
        <v>879043</v>
      </c>
      <c r="F59" s="53">
        <v>0</v>
      </c>
      <c r="G59" s="53">
        <v>143540.01999999999</v>
      </c>
      <c r="H59" s="53">
        <v>12256.78</v>
      </c>
      <c r="I59" s="68">
        <v>1555281.11</v>
      </c>
      <c r="J59" s="16">
        <v>520441.31000000011</v>
      </c>
      <c r="K59" s="17">
        <v>0</v>
      </c>
      <c r="L59" s="17">
        <v>0</v>
      </c>
      <c r="M59" s="17">
        <v>879043</v>
      </c>
      <c r="N59" s="17">
        <v>0</v>
      </c>
      <c r="O59" s="17">
        <v>143540.01999999999</v>
      </c>
      <c r="P59" s="17">
        <v>12256.78</v>
      </c>
      <c r="Q59" s="12">
        <v>1555281.11</v>
      </c>
      <c r="R59" s="16">
        <v>0</v>
      </c>
      <c r="S59" s="17">
        <v>0</v>
      </c>
      <c r="T59" s="17">
        <v>0</v>
      </c>
      <c r="U59" s="17">
        <v>0</v>
      </c>
      <c r="V59" s="17">
        <v>0</v>
      </c>
      <c r="W59" s="17">
        <v>0</v>
      </c>
      <c r="X59" s="17">
        <v>0</v>
      </c>
      <c r="Y59" s="12">
        <v>0</v>
      </c>
    </row>
    <row r="60" spans="1:25" x14ac:dyDescent="0.25">
      <c r="A60" s="4" t="s">
        <v>50</v>
      </c>
      <c r="B60" s="67">
        <v>8906</v>
      </c>
      <c r="C60" s="53">
        <v>0</v>
      </c>
      <c r="D60" s="53">
        <v>1632602</v>
      </c>
      <c r="E60" s="53">
        <v>0</v>
      </c>
      <c r="F60" s="53">
        <v>2510005</v>
      </c>
      <c r="G60" s="53">
        <v>0</v>
      </c>
      <c r="H60" s="53">
        <v>23710</v>
      </c>
      <c r="I60" s="68">
        <v>4175223</v>
      </c>
      <c r="J60" s="16">
        <v>0</v>
      </c>
      <c r="K60" s="17">
        <v>0</v>
      </c>
      <c r="L60" s="17">
        <v>1632602</v>
      </c>
      <c r="M60" s="17">
        <v>0</v>
      </c>
      <c r="N60" s="17">
        <v>2510005</v>
      </c>
      <c r="O60" s="17">
        <v>0</v>
      </c>
      <c r="P60" s="17">
        <v>20050</v>
      </c>
      <c r="Q60" s="12">
        <v>4162657</v>
      </c>
      <c r="R60" s="16">
        <v>8906</v>
      </c>
      <c r="S60" s="17">
        <v>0</v>
      </c>
      <c r="T60" s="17">
        <v>0</v>
      </c>
      <c r="U60" s="17">
        <v>0</v>
      </c>
      <c r="V60" s="17">
        <v>0</v>
      </c>
      <c r="W60" s="17">
        <v>0</v>
      </c>
      <c r="X60" s="17">
        <v>3660</v>
      </c>
      <c r="Y60" s="12">
        <v>12566</v>
      </c>
    </row>
    <row r="61" spans="1:25" x14ac:dyDescent="0.25">
      <c r="A61" s="4" t="s">
        <v>51</v>
      </c>
      <c r="B61" s="67">
        <v>993697.5</v>
      </c>
      <c r="C61" s="53">
        <v>0</v>
      </c>
      <c r="D61" s="53">
        <v>0</v>
      </c>
      <c r="E61" s="53">
        <v>0</v>
      </c>
      <c r="F61" s="53">
        <v>0</v>
      </c>
      <c r="G61" s="53">
        <v>0</v>
      </c>
      <c r="H61" s="53">
        <v>40909.14</v>
      </c>
      <c r="I61" s="68">
        <v>1034606.64</v>
      </c>
      <c r="J61" s="16">
        <v>993697.5</v>
      </c>
      <c r="K61" s="17">
        <v>0</v>
      </c>
      <c r="L61" s="17">
        <v>0</v>
      </c>
      <c r="M61" s="17">
        <v>0</v>
      </c>
      <c r="N61" s="17">
        <v>0</v>
      </c>
      <c r="O61" s="17">
        <v>0</v>
      </c>
      <c r="P61" s="17">
        <v>40909.14</v>
      </c>
      <c r="Q61" s="12">
        <v>1034606.64</v>
      </c>
      <c r="R61" s="16">
        <v>0</v>
      </c>
      <c r="S61" s="17">
        <v>0</v>
      </c>
      <c r="T61" s="17">
        <v>0</v>
      </c>
      <c r="U61" s="17">
        <v>0</v>
      </c>
      <c r="V61" s="17">
        <v>0</v>
      </c>
      <c r="W61" s="17">
        <v>0</v>
      </c>
      <c r="X61" s="17">
        <v>0</v>
      </c>
      <c r="Y61" s="12">
        <v>0</v>
      </c>
    </row>
    <row r="62" spans="1:25" x14ac:dyDescent="0.25">
      <c r="A62" s="4" t="s">
        <v>52</v>
      </c>
      <c r="B62" s="67">
        <v>82735.740000000005</v>
      </c>
      <c r="C62" s="53">
        <v>0</v>
      </c>
      <c r="D62" s="53">
        <v>2702000</v>
      </c>
      <c r="E62" s="53">
        <v>0</v>
      </c>
      <c r="F62" s="53">
        <v>3276332</v>
      </c>
      <c r="G62" s="53">
        <v>29963.270000000004</v>
      </c>
      <c r="H62" s="53">
        <v>-328275.44</v>
      </c>
      <c r="I62" s="68">
        <v>5762755.5699999994</v>
      </c>
      <c r="J62" s="16">
        <v>82735.740000000005</v>
      </c>
      <c r="K62" s="17">
        <v>0</v>
      </c>
      <c r="L62" s="17">
        <v>2702000</v>
      </c>
      <c r="M62" s="17">
        <v>0</v>
      </c>
      <c r="N62" s="17">
        <v>3276332</v>
      </c>
      <c r="O62" s="17">
        <v>29963.270000000004</v>
      </c>
      <c r="P62" s="17">
        <v>-328275.44</v>
      </c>
      <c r="Q62" s="12">
        <v>5762755.5699999994</v>
      </c>
      <c r="R62" s="16">
        <v>0</v>
      </c>
      <c r="S62" s="17">
        <v>0</v>
      </c>
      <c r="T62" s="17">
        <v>0</v>
      </c>
      <c r="U62" s="17">
        <v>0</v>
      </c>
      <c r="V62" s="17">
        <v>0</v>
      </c>
      <c r="W62" s="17">
        <v>0</v>
      </c>
      <c r="X62" s="17">
        <v>0</v>
      </c>
      <c r="Y62" s="12">
        <v>0</v>
      </c>
    </row>
    <row r="63" spans="1:25" x14ac:dyDescent="0.25">
      <c r="A63" s="4" t="s">
        <v>53</v>
      </c>
      <c r="B63" s="67">
        <v>2500</v>
      </c>
      <c r="C63" s="53">
        <v>0</v>
      </c>
      <c r="D63" s="53">
        <v>6086</v>
      </c>
      <c r="E63" s="53">
        <v>700000</v>
      </c>
      <c r="F63" s="53">
        <v>1404114</v>
      </c>
      <c r="G63" s="53">
        <v>0</v>
      </c>
      <c r="H63" s="53">
        <v>0</v>
      </c>
      <c r="I63" s="68">
        <v>2112700</v>
      </c>
      <c r="J63" s="16">
        <v>2500</v>
      </c>
      <c r="K63" s="17">
        <v>0</v>
      </c>
      <c r="L63" s="17">
        <v>6086</v>
      </c>
      <c r="M63" s="17">
        <v>700000</v>
      </c>
      <c r="N63" s="17">
        <v>1404114</v>
      </c>
      <c r="O63" s="17">
        <v>0</v>
      </c>
      <c r="P63" s="17">
        <v>0</v>
      </c>
      <c r="Q63" s="12">
        <v>2112700</v>
      </c>
      <c r="R63" s="16">
        <v>0</v>
      </c>
      <c r="S63" s="17">
        <v>0</v>
      </c>
      <c r="T63" s="17">
        <v>0</v>
      </c>
      <c r="U63" s="17">
        <v>0</v>
      </c>
      <c r="V63" s="17">
        <v>0</v>
      </c>
      <c r="W63" s="17">
        <v>0</v>
      </c>
      <c r="X63" s="17">
        <v>0</v>
      </c>
      <c r="Y63" s="12">
        <v>0</v>
      </c>
    </row>
    <row r="64" spans="1:25" x14ac:dyDescent="0.25">
      <c r="A64" s="4" t="s">
        <v>54</v>
      </c>
      <c r="B64" s="67">
        <v>5582</v>
      </c>
      <c r="C64" s="53">
        <v>260000</v>
      </c>
      <c r="D64" s="53">
        <v>0</v>
      </c>
      <c r="E64" s="53">
        <v>0</v>
      </c>
      <c r="F64" s="53">
        <v>5201647</v>
      </c>
      <c r="G64" s="53">
        <v>16245</v>
      </c>
      <c r="H64" s="53">
        <v>442240</v>
      </c>
      <c r="I64" s="68">
        <v>5925714</v>
      </c>
      <c r="J64" s="16">
        <v>5582</v>
      </c>
      <c r="K64" s="17">
        <v>260000</v>
      </c>
      <c r="L64" s="17">
        <v>0</v>
      </c>
      <c r="M64" s="17">
        <v>0</v>
      </c>
      <c r="N64" s="17">
        <v>5201647</v>
      </c>
      <c r="O64" s="17">
        <v>16245</v>
      </c>
      <c r="P64" s="17">
        <v>62150</v>
      </c>
      <c r="Q64" s="12">
        <v>5545624</v>
      </c>
      <c r="R64" s="16">
        <v>0</v>
      </c>
      <c r="S64" s="17">
        <v>0</v>
      </c>
      <c r="T64" s="17">
        <v>0</v>
      </c>
      <c r="U64" s="17">
        <v>0</v>
      </c>
      <c r="V64" s="17">
        <v>0</v>
      </c>
      <c r="W64" s="17">
        <v>0</v>
      </c>
      <c r="X64" s="17">
        <v>380090</v>
      </c>
      <c r="Y64" s="12">
        <v>380090</v>
      </c>
    </row>
    <row r="65" spans="1:25" x14ac:dyDescent="0.25">
      <c r="A65" s="4" t="s">
        <v>55</v>
      </c>
      <c r="B65" s="67">
        <v>14758</v>
      </c>
      <c r="C65" s="53">
        <v>0</v>
      </c>
      <c r="D65" s="53">
        <v>246932</v>
      </c>
      <c r="E65" s="53">
        <v>2439456</v>
      </c>
      <c r="F65" s="53">
        <v>0</v>
      </c>
      <c r="G65" s="53">
        <v>483218</v>
      </c>
      <c r="H65" s="53">
        <v>0</v>
      </c>
      <c r="I65" s="68">
        <v>3184364</v>
      </c>
      <c r="J65" s="16">
        <v>14758</v>
      </c>
      <c r="K65" s="17">
        <v>0</v>
      </c>
      <c r="L65" s="17">
        <v>246932</v>
      </c>
      <c r="M65" s="17">
        <v>2439456</v>
      </c>
      <c r="N65" s="17">
        <v>0</v>
      </c>
      <c r="O65" s="17">
        <v>483218</v>
      </c>
      <c r="P65" s="17">
        <v>0</v>
      </c>
      <c r="Q65" s="12">
        <v>3184364</v>
      </c>
      <c r="R65" s="16">
        <v>0</v>
      </c>
      <c r="S65" s="17">
        <v>0</v>
      </c>
      <c r="T65" s="17">
        <v>0</v>
      </c>
      <c r="U65" s="17">
        <v>0</v>
      </c>
      <c r="V65" s="17">
        <v>0</v>
      </c>
      <c r="W65" s="17">
        <v>0</v>
      </c>
      <c r="X65" s="17">
        <v>0</v>
      </c>
      <c r="Y65" s="12">
        <v>0</v>
      </c>
    </row>
    <row r="66" spans="1:25" x14ac:dyDescent="0.25">
      <c r="A66" s="4" t="s">
        <v>56</v>
      </c>
      <c r="B66" s="67">
        <v>79000</v>
      </c>
      <c r="C66" s="53">
        <v>0</v>
      </c>
      <c r="D66" s="53">
        <v>1110000</v>
      </c>
      <c r="E66" s="53">
        <v>0</v>
      </c>
      <c r="F66" s="53">
        <v>206000</v>
      </c>
      <c r="G66" s="53">
        <v>2112000</v>
      </c>
      <c r="H66" s="53">
        <v>11000</v>
      </c>
      <c r="I66" s="68">
        <v>3518000</v>
      </c>
      <c r="J66" s="16">
        <v>79000</v>
      </c>
      <c r="K66" s="17">
        <v>0</v>
      </c>
      <c r="L66" s="17">
        <v>1110000</v>
      </c>
      <c r="M66" s="17">
        <v>0</v>
      </c>
      <c r="N66" s="17">
        <v>206000</v>
      </c>
      <c r="O66" s="17">
        <v>2112000</v>
      </c>
      <c r="P66" s="17">
        <v>11000</v>
      </c>
      <c r="Q66" s="12">
        <v>3518000</v>
      </c>
      <c r="R66" s="16">
        <v>0</v>
      </c>
      <c r="S66" s="17">
        <v>0</v>
      </c>
      <c r="T66" s="17">
        <v>0</v>
      </c>
      <c r="U66" s="17">
        <v>0</v>
      </c>
      <c r="V66" s="17">
        <v>0</v>
      </c>
      <c r="W66" s="17">
        <v>0</v>
      </c>
      <c r="X66" s="17">
        <v>0</v>
      </c>
      <c r="Y66" s="12">
        <v>0</v>
      </c>
    </row>
    <row r="67" spans="1:25" x14ac:dyDescent="0.25">
      <c r="A67" s="4" t="s">
        <v>57</v>
      </c>
      <c r="B67" s="67">
        <v>37958</v>
      </c>
      <c r="C67" s="53">
        <v>0</v>
      </c>
      <c r="D67" s="53">
        <v>0</v>
      </c>
      <c r="E67" s="53">
        <v>3769650</v>
      </c>
      <c r="F67" s="53">
        <v>0</v>
      </c>
      <c r="G67" s="53">
        <v>0</v>
      </c>
      <c r="H67" s="53">
        <v>0</v>
      </c>
      <c r="I67" s="68">
        <v>3807608</v>
      </c>
      <c r="J67" s="16">
        <v>0</v>
      </c>
      <c r="K67" s="17">
        <v>0</v>
      </c>
      <c r="L67" s="17">
        <v>0</v>
      </c>
      <c r="M67" s="17">
        <v>3769650</v>
      </c>
      <c r="N67" s="17">
        <v>0</v>
      </c>
      <c r="O67" s="17">
        <v>0</v>
      </c>
      <c r="P67" s="17">
        <v>0</v>
      </c>
      <c r="Q67" s="12">
        <v>3769650</v>
      </c>
      <c r="R67" s="16">
        <v>37958</v>
      </c>
      <c r="S67" s="17">
        <v>0</v>
      </c>
      <c r="T67" s="17">
        <v>0</v>
      </c>
      <c r="U67" s="17">
        <v>0</v>
      </c>
      <c r="V67" s="17">
        <v>0</v>
      </c>
      <c r="W67" s="17">
        <v>0</v>
      </c>
      <c r="X67" s="17">
        <v>0</v>
      </c>
      <c r="Y67" s="12">
        <v>37958</v>
      </c>
    </row>
    <row r="68" spans="1:25" x14ac:dyDescent="0.25">
      <c r="A68" s="4" t="s">
        <v>58</v>
      </c>
      <c r="B68" s="67">
        <v>66993</v>
      </c>
      <c r="C68" s="53">
        <v>86716</v>
      </c>
      <c r="D68" s="53">
        <v>517156</v>
      </c>
      <c r="E68" s="53">
        <v>380608</v>
      </c>
      <c r="F68" s="53">
        <v>207100</v>
      </c>
      <c r="G68" s="53">
        <v>146508</v>
      </c>
      <c r="H68" s="53">
        <v>487026</v>
      </c>
      <c r="I68" s="68">
        <v>1892107</v>
      </c>
      <c r="J68" s="16">
        <v>66993</v>
      </c>
      <c r="K68" s="17">
        <v>86716</v>
      </c>
      <c r="L68" s="17">
        <v>511980</v>
      </c>
      <c r="M68" s="17">
        <v>380608</v>
      </c>
      <c r="N68" s="17">
        <v>207100</v>
      </c>
      <c r="O68" s="17">
        <v>146508</v>
      </c>
      <c r="P68" s="17">
        <v>456729</v>
      </c>
      <c r="Q68" s="12">
        <v>1856634</v>
      </c>
      <c r="R68" s="16">
        <v>0</v>
      </c>
      <c r="S68" s="17">
        <v>0</v>
      </c>
      <c r="T68" s="17">
        <v>5176</v>
      </c>
      <c r="U68" s="17">
        <v>0</v>
      </c>
      <c r="V68" s="17">
        <v>0</v>
      </c>
      <c r="W68" s="17">
        <v>0</v>
      </c>
      <c r="X68" s="17">
        <v>30297</v>
      </c>
      <c r="Y68" s="12">
        <v>35473</v>
      </c>
    </row>
    <row r="69" spans="1:25" x14ac:dyDescent="0.25">
      <c r="A69" s="4" t="s">
        <v>59</v>
      </c>
      <c r="B69" s="67">
        <v>2259</v>
      </c>
      <c r="C69" s="53">
        <v>0</v>
      </c>
      <c r="D69" s="53">
        <v>0</v>
      </c>
      <c r="E69" s="53">
        <v>0</v>
      </c>
      <c r="F69" s="53">
        <v>3296173</v>
      </c>
      <c r="G69" s="53">
        <v>42797</v>
      </c>
      <c r="H69" s="53">
        <v>0</v>
      </c>
      <c r="I69" s="68">
        <v>3341229</v>
      </c>
      <c r="J69" s="16">
        <v>2259</v>
      </c>
      <c r="K69" s="17">
        <v>0</v>
      </c>
      <c r="L69" s="17">
        <v>0</v>
      </c>
      <c r="M69" s="17">
        <v>0</v>
      </c>
      <c r="N69" s="17">
        <v>3296173</v>
      </c>
      <c r="O69" s="17">
        <v>42797</v>
      </c>
      <c r="P69" s="17">
        <v>0</v>
      </c>
      <c r="Q69" s="12">
        <v>3341229</v>
      </c>
      <c r="R69" s="16">
        <v>0</v>
      </c>
      <c r="S69" s="17">
        <v>0</v>
      </c>
      <c r="T69" s="17">
        <v>0</v>
      </c>
      <c r="U69" s="17">
        <v>0</v>
      </c>
      <c r="V69" s="17">
        <v>0</v>
      </c>
      <c r="W69" s="17">
        <v>0</v>
      </c>
      <c r="X69" s="17">
        <v>0</v>
      </c>
      <c r="Y69" s="12">
        <v>0</v>
      </c>
    </row>
    <row r="70" spans="1:25" x14ac:dyDescent="0.25">
      <c r="A70" s="4" t="s">
        <v>60</v>
      </c>
      <c r="B70" s="67">
        <v>5933</v>
      </c>
      <c r="C70" s="53">
        <v>0</v>
      </c>
      <c r="D70" s="53">
        <v>0</v>
      </c>
      <c r="E70" s="53">
        <v>0</v>
      </c>
      <c r="F70" s="53">
        <v>0</v>
      </c>
      <c r="G70" s="53">
        <v>0</v>
      </c>
      <c r="H70" s="53">
        <v>0</v>
      </c>
      <c r="I70" s="68">
        <v>5933</v>
      </c>
      <c r="J70" s="16">
        <v>5933</v>
      </c>
      <c r="K70" s="17">
        <v>0</v>
      </c>
      <c r="L70" s="17">
        <v>0</v>
      </c>
      <c r="M70" s="17">
        <v>0</v>
      </c>
      <c r="N70" s="17">
        <v>0</v>
      </c>
      <c r="O70" s="17">
        <v>0</v>
      </c>
      <c r="P70" s="17">
        <v>0</v>
      </c>
      <c r="Q70" s="12">
        <v>5933</v>
      </c>
      <c r="R70" s="16">
        <v>0</v>
      </c>
      <c r="S70" s="17">
        <v>0</v>
      </c>
      <c r="T70" s="17">
        <v>0</v>
      </c>
      <c r="U70" s="17">
        <v>0</v>
      </c>
      <c r="V70" s="17">
        <v>0</v>
      </c>
      <c r="W70" s="17">
        <v>0</v>
      </c>
      <c r="X70" s="17">
        <v>0</v>
      </c>
      <c r="Y70" s="12">
        <v>0</v>
      </c>
    </row>
    <row r="71" spans="1:25" x14ac:dyDescent="0.25">
      <c r="A71" s="4" t="s">
        <v>61</v>
      </c>
      <c r="B71" s="67">
        <v>61605</v>
      </c>
      <c r="C71" s="53">
        <v>0</v>
      </c>
      <c r="D71" s="53">
        <v>510000</v>
      </c>
      <c r="E71" s="53">
        <v>4776633</v>
      </c>
      <c r="F71" s="53">
        <v>843532</v>
      </c>
      <c r="G71" s="53">
        <v>404348</v>
      </c>
      <c r="H71" s="53">
        <v>819969</v>
      </c>
      <c r="I71" s="68">
        <v>7416087</v>
      </c>
      <c r="J71" s="16">
        <v>61605</v>
      </c>
      <c r="K71" s="17">
        <v>0</v>
      </c>
      <c r="L71" s="17">
        <v>510000</v>
      </c>
      <c r="M71" s="17">
        <v>4776633</v>
      </c>
      <c r="N71" s="17">
        <v>843532</v>
      </c>
      <c r="O71" s="17">
        <v>403634</v>
      </c>
      <c r="P71" s="17">
        <v>744450</v>
      </c>
      <c r="Q71" s="12">
        <v>7339854</v>
      </c>
      <c r="R71" s="16">
        <v>0</v>
      </c>
      <c r="S71" s="17">
        <v>0</v>
      </c>
      <c r="T71" s="17">
        <v>0</v>
      </c>
      <c r="U71" s="17">
        <v>0</v>
      </c>
      <c r="V71" s="17">
        <v>0</v>
      </c>
      <c r="W71" s="17">
        <v>714</v>
      </c>
      <c r="X71" s="17">
        <v>75519</v>
      </c>
      <c r="Y71" s="12">
        <v>76233</v>
      </c>
    </row>
    <row r="72" spans="1:25" x14ac:dyDescent="0.25">
      <c r="A72" s="4" t="s">
        <v>62</v>
      </c>
      <c r="B72" s="67">
        <v>333835</v>
      </c>
      <c r="C72" s="53">
        <v>0</v>
      </c>
      <c r="D72" s="53">
        <v>44086</v>
      </c>
      <c r="E72" s="53">
        <v>0</v>
      </c>
      <c r="F72" s="53">
        <v>3787273</v>
      </c>
      <c r="G72" s="53">
        <v>36364</v>
      </c>
      <c r="H72" s="53">
        <v>161039</v>
      </c>
      <c r="I72" s="68">
        <v>4362597</v>
      </c>
      <c r="J72" s="16">
        <v>91869</v>
      </c>
      <c r="K72" s="17">
        <v>0</v>
      </c>
      <c r="L72" s="17">
        <v>44086</v>
      </c>
      <c r="M72" s="17">
        <v>0</v>
      </c>
      <c r="N72" s="17">
        <v>3787273</v>
      </c>
      <c r="O72" s="17">
        <v>36364</v>
      </c>
      <c r="P72" s="17">
        <v>130734</v>
      </c>
      <c r="Q72" s="12">
        <v>4090326</v>
      </c>
      <c r="R72" s="16">
        <v>241966</v>
      </c>
      <c r="S72" s="17">
        <v>0</v>
      </c>
      <c r="T72" s="17">
        <v>0</v>
      </c>
      <c r="U72" s="17">
        <v>0</v>
      </c>
      <c r="V72" s="17">
        <v>0</v>
      </c>
      <c r="W72" s="17">
        <v>0</v>
      </c>
      <c r="X72" s="17">
        <v>30305</v>
      </c>
      <c r="Y72" s="12">
        <v>272271</v>
      </c>
    </row>
    <row r="73" spans="1:25" x14ac:dyDescent="0.25">
      <c r="A73" s="4" t="s">
        <v>63</v>
      </c>
      <c r="B73" s="67">
        <v>65591.5</v>
      </c>
      <c r="C73" s="53">
        <v>0</v>
      </c>
      <c r="D73" s="53">
        <v>607722</v>
      </c>
      <c r="E73" s="53">
        <v>0</v>
      </c>
      <c r="F73" s="53">
        <v>0</v>
      </c>
      <c r="G73" s="53">
        <v>820244.4</v>
      </c>
      <c r="H73" s="53">
        <v>10129.56</v>
      </c>
      <c r="I73" s="68">
        <v>1503687.46</v>
      </c>
      <c r="J73" s="16">
        <v>65591.5</v>
      </c>
      <c r="K73" s="17">
        <v>0</v>
      </c>
      <c r="L73" s="17">
        <v>607722</v>
      </c>
      <c r="M73" s="17">
        <v>0</v>
      </c>
      <c r="N73" s="17">
        <v>0</v>
      </c>
      <c r="O73" s="17">
        <v>820244.4</v>
      </c>
      <c r="P73" s="17">
        <v>10129.56</v>
      </c>
      <c r="Q73" s="12">
        <v>1503687.46</v>
      </c>
      <c r="R73" s="16">
        <v>0</v>
      </c>
      <c r="S73" s="17">
        <v>0</v>
      </c>
      <c r="T73" s="17">
        <v>0</v>
      </c>
      <c r="U73" s="17">
        <v>0</v>
      </c>
      <c r="V73" s="17">
        <v>0</v>
      </c>
      <c r="W73" s="17">
        <v>0</v>
      </c>
      <c r="X73" s="17">
        <v>0</v>
      </c>
      <c r="Y73" s="12">
        <v>0</v>
      </c>
    </row>
    <row r="74" spans="1:25" x14ac:dyDescent="0.25">
      <c r="A74" s="4" t="s">
        <v>64</v>
      </c>
      <c r="B74" s="67">
        <v>9350</v>
      </c>
      <c r="C74" s="53">
        <v>11543</v>
      </c>
      <c r="D74" s="53">
        <v>458832</v>
      </c>
      <c r="E74" s="53">
        <v>2974454</v>
      </c>
      <c r="F74" s="53">
        <v>0</v>
      </c>
      <c r="G74" s="53">
        <v>0</v>
      </c>
      <c r="H74" s="53">
        <v>43744</v>
      </c>
      <c r="I74" s="68">
        <v>3497923</v>
      </c>
      <c r="J74" s="16">
        <v>9350</v>
      </c>
      <c r="K74" s="17">
        <v>11543</v>
      </c>
      <c r="L74" s="17">
        <v>458832</v>
      </c>
      <c r="M74" s="17">
        <v>2974454</v>
      </c>
      <c r="N74" s="17">
        <v>0</v>
      </c>
      <c r="O74" s="17">
        <v>0</v>
      </c>
      <c r="P74" s="17">
        <v>43744</v>
      </c>
      <c r="Q74" s="12">
        <v>3497923</v>
      </c>
      <c r="R74" s="16">
        <v>0</v>
      </c>
      <c r="S74" s="17">
        <v>0</v>
      </c>
      <c r="T74" s="17">
        <v>0</v>
      </c>
      <c r="U74" s="17">
        <v>0</v>
      </c>
      <c r="V74" s="17">
        <v>0</v>
      </c>
      <c r="W74" s="17">
        <v>0</v>
      </c>
      <c r="X74" s="17">
        <v>0</v>
      </c>
      <c r="Y74" s="12">
        <v>0</v>
      </c>
    </row>
    <row r="75" spans="1:25" x14ac:dyDescent="0.25">
      <c r="A75" s="4" t="s">
        <v>65</v>
      </c>
      <c r="B75" s="67">
        <v>79524.959999999992</v>
      </c>
      <c r="C75" s="53">
        <v>0</v>
      </c>
      <c r="D75" s="53">
        <v>326361.38999999996</v>
      </c>
      <c r="E75" s="53">
        <v>1901342.79</v>
      </c>
      <c r="F75" s="53">
        <v>0</v>
      </c>
      <c r="G75" s="53">
        <v>20805.07</v>
      </c>
      <c r="H75" s="53">
        <v>0</v>
      </c>
      <c r="I75" s="68">
        <v>2328034.21</v>
      </c>
      <c r="J75" s="16">
        <v>16499.96</v>
      </c>
      <c r="K75" s="17">
        <v>0</v>
      </c>
      <c r="L75" s="17">
        <v>326361.38999999996</v>
      </c>
      <c r="M75" s="17">
        <v>1857118.55</v>
      </c>
      <c r="N75" s="17">
        <v>0</v>
      </c>
      <c r="O75" s="17">
        <v>20805.07</v>
      </c>
      <c r="P75" s="17">
        <v>0</v>
      </c>
      <c r="Q75" s="12">
        <v>2220784.9699999997</v>
      </c>
      <c r="R75" s="16">
        <v>63025</v>
      </c>
      <c r="S75" s="17">
        <v>0</v>
      </c>
      <c r="T75" s="17">
        <v>0</v>
      </c>
      <c r="U75" s="17">
        <v>44224.24</v>
      </c>
      <c r="V75" s="17">
        <v>0</v>
      </c>
      <c r="W75" s="17">
        <v>0</v>
      </c>
      <c r="X75" s="17">
        <v>0</v>
      </c>
      <c r="Y75" s="12">
        <v>107249.23999999999</v>
      </c>
    </row>
    <row r="76" spans="1:25" x14ac:dyDescent="0.25">
      <c r="A76" s="4" t="s">
        <v>66</v>
      </c>
      <c r="B76" s="67">
        <v>0</v>
      </c>
      <c r="C76" s="53">
        <v>0</v>
      </c>
      <c r="D76" s="53">
        <v>0</v>
      </c>
      <c r="E76" s="53">
        <v>2815490.9417965203</v>
      </c>
      <c r="F76" s="53">
        <v>0</v>
      </c>
      <c r="G76" s="53">
        <v>62425.46</v>
      </c>
      <c r="H76" s="53">
        <v>48119.102821591849</v>
      </c>
      <c r="I76" s="68">
        <v>2926035.504618112</v>
      </c>
      <c r="J76" s="16">
        <v>0</v>
      </c>
      <c r="K76" s="17">
        <v>0</v>
      </c>
      <c r="L76" s="17">
        <v>0</v>
      </c>
      <c r="M76" s="17">
        <v>2771786.92</v>
      </c>
      <c r="N76" s="17">
        <v>0</v>
      </c>
      <c r="O76" s="17">
        <v>62425.46</v>
      </c>
      <c r="P76" s="17">
        <v>48073.226315434498</v>
      </c>
      <c r="Q76" s="12">
        <v>2882285.6063154344</v>
      </c>
      <c r="R76" s="16">
        <v>0</v>
      </c>
      <c r="S76" s="17">
        <v>0</v>
      </c>
      <c r="T76" s="17">
        <v>0</v>
      </c>
      <c r="U76" s="17">
        <v>43704.021796520297</v>
      </c>
      <c r="V76" s="17">
        <v>0</v>
      </c>
      <c r="W76" s="17">
        <v>0</v>
      </c>
      <c r="X76" s="17">
        <v>45.8765061573529</v>
      </c>
      <c r="Y76" s="12">
        <v>43749.898302677648</v>
      </c>
    </row>
    <row r="77" spans="1:25" x14ac:dyDescent="0.25">
      <c r="A77" s="4" t="s">
        <v>67</v>
      </c>
      <c r="B77" s="67">
        <v>16544</v>
      </c>
      <c r="C77" s="53">
        <v>0</v>
      </c>
      <c r="D77" s="53">
        <v>0</v>
      </c>
      <c r="E77" s="53">
        <v>1917441</v>
      </c>
      <c r="F77" s="53">
        <v>0</v>
      </c>
      <c r="G77" s="53">
        <v>56000</v>
      </c>
      <c r="H77" s="53">
        <v>37259</v>
      </c>
      <c r="I77" s="68">
        <v>2027244</v>
      </c>
      <c r="J77" s="16">
        <v>16544</v>
      </c>
      <c r="K77" s="17">
        <v>0</v>
      </c>
      <c r="L77" s="17">
        <v>0</v>
      </c>
      <c r="M77" s="17">
        <v>1917441</v>
      </c>
      <c r="N77" s="17">
        <v>0</v>
      </c>
      <c r="O77" s="17">
        <v>56000</v>
      </c>
      <c r="P77" s="17">
        <v>37259</v>
      </c>
      <c r="Q77" s="12">
        <v>2027244</v>
      </c>
      <c r="R77" s="16">
        <v>0</v>
      </c>
      <c r="S77" s="17">
        <v>0</v>
      </c>
      <c r="T77" s="17">
        <v>0</v>
      </c>
      <c r="U77" s="17">
        <v>0</v>
      </c>
      <c r="V77" s="17">
        <v>0</v>
      </c>
      <c r="W77" s="17">
        <v>0</v>
      </c>
      <c r="X77" s="17">
        <v>0</v>
      </c>
      <c r="Y77" s="12">
        <v>0</v>
      </c>
    </row>
    <row r="78" spans="1:25" x14ac:dyDescent="0.25">
      <c r="A78" s="4" t="s">
        <v>68</v>
      </c>
      <c r="B78" s="67">
        <v>194354</v>
      </c>
      <c r="C78" s="53">
        <v>0</v>
      </c>
      <c r="D78" s="53">
        <v>3355</v>
      </c>
      <c r="E78" s="53">
        <v>3233400</v>
      </c>
      <c r="F78" s="53">
        <v>0</v>
      </c>
      <c r="G78" s="53">
        <v>1054399</v>
      </c>
      <c r="H78" s="53">
        <v>0</v>
      </c>
      <c r="I78" s="68">
        <v>4485508</v>
      </c>
      <c r="J78" s="16">
        <v>194354</v>
      </c>
      <c r="K78" s="17">
        <v>0</v>
      </c>
      <c r="L78" s="17">
        <v>3355</v>
      </c>
      <c r="M78" s="17">
        <v>3233400</v>
      </c>
      <c r="N78" s="17">
        <v>0</v>
      </c>
      <c r="O78" s="17">
        <v>1054399</v>
      </c>
      <c r="P78" s="17">
        <v>0</v>
      </c>
      <c r="Q78" s="12">
        <v>4485508</v>
      </c>
      <c r="R78" s="16">
        <v>0</v>
      </c>
      <c r="S78" s="17">
        <v>0</v>
      </c>
      <c r="T78" s="17">
        <v>0</v>
      </c>
      <c r="U78" s="17">
        <v>0</v>
      </c>
      <c r="V78" s="17">
        <v>0</v>
      </c>
      <c r="W78" s="17">
        <v>0</v>
      </c>
      <c r="X78" s="17">
        <v>0</v>
      </c>
      <c r="Y78" s="12">
        <v>0</v>
      </c>
    </row>
    <row r="79" spans="1:25" x14ac:dyDescent="0.25">
      <c r="A79" s="4" t="s">
        <v>69</v>
      </c>
      <c r="B79" s="67">
        <v>185779</v>
      </c>
      <c r="C79" s="53">
        <v>89247</v>
      </c>
      <c r="D79" s="53">
        <v>1600362</v>
      </c>
      <c r="E79" s="53">
        <v>0</v>
      </c>
      <c r="F79" s="53">
        <v>0</v>
      </c>
      <c r="G79" s="53">
        <v>84076</v>
      </c>
      <c r="H79" s="53">
        <v>0</v>
      </c>
      <c r="I79" s="68">
        <v>1959464</v>
      </c>
      <c r="J79" s="16">
        <v>185779</v>
      </c>
      <c r="K79" s="17">
        <v>89247</v>
      </c>
      <c r="L79" s="17">
        <v>1600362</v>
      </c>
      <c r="M79" s="17">
        <v>0</v>
      </c>
      <c r="N79" s="17">
        <v>0</v>
      </c>
      <c r="O79" s="17">
        <v>45073</v>
      </c>
      <c r="P79" s="17">
        <v>0</v>
      </c>
      <c r="Q79" s="12">
        <v>1920461</v>
      </c>
      <c r="R79" s="16">
        <v>0</v>
      </c>
      <c r="S79" s="17">
        <v>0</v>
      </c>
      <c r="T79" s="17">
        <v>0</v>
      </c>
      <c r="U79" s="17">
        <v>0</v>
      </c>
      <c r="V79" s="17">
        <v>0</v>
      </c>
      <c r="W79" s="17">
        <v>39003</v>
      </c>
      <c r="X79" s="17">
        <v>0</v>
      </c>
      <c r="Y79" s="12">
        <v>39003</v>
      </c>
    </row>
    <row r="80" spans="1:25" x14ac:dyDescent="0.25">
      <c r="A80" s="4" t="s">
        <v>70</v>
      </c>
      <c r="B80" s="67">
        <v>42232</v>
      </c>
      <c r="C80" s="53">
        <v>0</v>
      </c>
      <c r="D80" s="53">
        <v>0</v>
      </c>
      <c r="E80" s="53">
        <v>4598215</v>
      </c>
      <c r="F80" s="53">
        <v>0</v>
      </c>
      <c r="G80" s="53">
        <v>17900</v>
      </c>
      <c r="H80" s="53">
        <v>149000</v>
      </c>
      <c r="I80" s="68">
        <v>4807347</v>
      </c>
      <c r="J80" s="16">
        <v>0</v>
      </c>
      <c r="K80" s="17">
        <v>0</v>
      </c>
      <c r="L80" s="17">
        <v>0</v>
      </c>
      <c r="M80" s="17">
        <v>4598215</v>
      </c>
      <c r="N80" s="17">
        <v>0</v>
      </c>
      <c r="O80" s="17">
        <v>9000</v>
      </c>
      <c r="P80" s="17">
        <v>149000</v>
      </c>
      <c r="Q80" s="12">
        <v>4756215</v>
      </c>
      <c r="R80" s="16">
        <v>42232</v>
      </c>
      <c r="S80" s="17">
        <v>0</v>
      </c>
      <c r="T80" s="17">
        <v>0</v>
      </c>
      <c r="U80" s="17">
        <v>0</v>
      </c>
      <c r="V80" s="17">
        <v>0</v>
      </c>
      <c r="W80" s="17">
        <v>8900</v>
      </c>
      <c r="X80" s="17">
        <v>0</v>
      </c>
      <c r="Y80" s="12">
        <v>51132</v>
      </c>
    </row>
    <row r="81" spans="1:25" x14ac:dyDescent="0.25">
      <c r="A81" s="4" t="s">
        <v>71</v>
      </c>
      <c r="B81" s="67">
        <v>0</v>
      </c>
      <c r="C81" s="53">
        <v>0</v>
      </c>
      <c r="D81" s="53">
        <v>0</v>
      </c>
      <c r="E81" s="53">
        <v>3076828</v>
      </c>
      <c r="F81" s="53">
        <v>0</v>
      </c>
      <c r="G81" s="53">
        <v>10968.85</v>
      </c>
      <c r="H81" s="53">
        <v>28841.02</v>
      </c>
      <c r="I81" s="68">
        <v>3116637.87</v>
      </c>
      <c r="J81" s="16">
        <v>0</v>
      </c>
      <c r="K81" s="17">
        <v>0</v>
      </c>
      <c r="L81" s="17">
        <v>0</v>
      </c>
      <c r="M81" s="17">
        <v>3076828</v>
      </c>
      <c r="N81" s="17">
        <v>0</v>
      </c>
      <c r="O81" s="17">
        <v>9601.92</v>
      </c>
      <c r="P81" s="17">
        <v>0</v>
      </c>
      <c r="Q81" s="12">
        <v>3086429.92</v>
      </c>
      <c r="R81" s="16">
        <v>0</v>
      </c>
      <c r="S81" s="17">
        <v>0</v>
      </c>
      <c r="T81" s="17">
        <v>0</v>
      </c>
      <c r="U81" s="17">
        <v>0</v>
      </c>
      <c r="V81" s="17">
        <v>0</v>
      </c>
      <c r="W81" s="17">
        <v>1366.93</v>
      </c>
      <c r="X81" s="17">
        <v>28841.02</v>
      </c>
      <c r="Y81" s="12">
        <v>30207.95</v>
      </c>
    </row>
    <row r="82" spans="1:25" x14ac:dyDescent="0.25">
      <c r="A82" s="4" t="s">
        <v>72</v>
      </c>
      <c r="B82" s="67">
        <v>327497</v>
      </c>
      <c r="C82" s="53">
        <v>0</v>
      </c>
      <c r="D82" s="53">
        <v>0</v>
      </c>
      <c r="E82" s="53">
        <v>596863</v>
      </c>
      <c r="F82" s="53">
        <v>0</v>
      </c>
      <c r="G82" s="53">
        <v>26000</v>
      </c>
      <c r="H82" s="53">
        <v>6600</v>
      </c>
      <c r="I82" s="68">
        <v>956960</v>
      </c>
      <c r="J82" s="16">
        <v>327497</v>
      </c>
      <c r="K82" s="17">
        <v>0</v>
      </c>
      <c r="L82" s="17">
        <v>0</v>
      </c>
      <c r="M82" s="17">
        <v>596863</v>
      </c>
      <c r="N82" s="17">
        <v>0</v>
      </c>
      <c r="O82" s="17">
        <v>26000</v>
      </c>
      <c r="P82" s="17">
        <v>1683</v>
      </c>
      <c r="Q82" s="12">
        <v>952043</v>
      </c>
      <c r="R82" s="16">
        <v>0</v>
      </c>
      <c r="S82" s="17">
        <v>0</v>
      </c>
      <c r="T82" s="17">
        <v>0</v>
      </c>
      <c r="U82" s="17">
        <v>0</v>
      </c>
      <c r="V82" s="17">
        <v>0</v>
      </c>
      <c r="W82" s="17">
        <v>0</v>
      </c>
      <c r="X82" s="17">
        <v>4917</v>
      </c>
      <c r="Y82" s="12">
        <v>4917</v>
      </c>
    </row>
    <row r="83" spans="1:25" x14ac:dyDescent="0.25">
      <c r="A83" s="4" t="s">
        <v>73</v>
      </c>
      <c r="B83" s="67">
        <v>1820034</v>
      </c>
      <c r="C83" s="53">
        <v>0</v>
      </c>
      <c r="D83" s="53">
        <v>3500</v>
      </c>
      <c r="E83" s="53">
        <v>0</v>
      </c>
      <c r="F83" s="53">
        <v>2005512</v>
      </c>
      <c r="G83" s="53">
        <v>4656</v>
      </c>
      <c r="H83" s="53">
        <v>0</v>
      </c>
      <c r="I83" s="68">
        <v>3833702</v>
      </c>
      <c r="J83" s="16">
        <v>1820034</v>
      </c>
      <c r="K83" s="17">
        <v>0</v>
      </c>
      <c r="L83" s="17">
        <v>3500</v>
      </c>
      <c r="M83" s="17">
        <v>0</v>
      </c>
      <c r="N83" s="17">
        <v>2005512</v>
      </c>
      <c r="O83" s="17">
        <v>4656</v>
      </c>
      <c r="P83" s="17">
        <v>0</v>
      </c>
      <c r="Q83" s="12">
        <v>3833702</v>
      </c>
      <c r="R83" s="16">
        <v>0</v>
      </c>
      <c r="S83" s="17">
        <v>0</v>
      </c>
      <c r="T83" s="17">
        <v>0</v>
      </c>
      <c r="U83" s="17">
        <v>0</v>
      </c>
      <c r="V83" s="17">
        <v>0</v>
      </c>
      <c r="W83" s="17">
        <v>0</v>
      </c>
      <c r="X83" s="17">
        <v>0</v>
      </c>
      <c r="Y83" s="12">
        <v>0</v>
      </c>
    </row>
    <row r="84" spans="1:25" x14ac:dyDescent="0.25">
      <c r="A84" s="4" t="s">
        <v>74</v>
      </c>
      <c r="B84" s="67">
        <v>0</v>
      </c>
      <c r="C84" s="53">
        <v>0</v>
      </c>
      <c r="D84" s="53">
        <v>1627799</v>
      </c>
      <c r="E84" s="53">
        <v>1231668</v>
      </c>
      <c r="F84" s="53">
        <v>0</v>
      </c>
      <c r="G84" s="53">
        <v>25000</v>
      </c>
      <c r="H84" s="53">
        <v>0</v>
      </c>
      <c r="I84" s="68">
        <v>2884467</v>
      </c>
      <c r="J84" s="16">
        <v>0</v>
      </c>
      <c r="K84" s="17">
        <v>0</v>
      </c>
      <c r="L84" s="17">
        <v>1627799</v>
      </c>
      <c r="M84" s="17">
        <v>1231668</v>
      </c>
      <c r="N84" s="17">
        <v>0</v>
      </c>
      <c r="O84" s="17">
        <v>25000</v>
      </c>
      <c r="P84" s="17">
        <v>0</v>
      </c>
      <c r="Q84" s="12">
        <v>2884467</v>
      </c>
      <c r="R84" s="16">
        <v>0</v>
      </c>
      <c r="S84" s="17">
        <v>0</v>
      </c>
      <c r="T84" s="17">
        <v>0</v>
      </c>
      <c r="U84" s="17">
        <v>0</v>
      </c>
      <c r="V84" s="17">
        <v>0</v>
      </c>
      <c r="W84" s="17">
        <v>0</v>
      </c>
      <c r="X84" s="17">
        <v>0</v>
      </c>
      <c r="Y84" s="12">
        <v>0</v>
      </c>
    </row>
    <row r="85" spans="1:25" x14ac:dyDescent="0.25">
      <c r="A85" s="4" t="s">
        <v>75</v>
      </c>
      <c r="B85" s="67">
        <v>776262.90935346333</v>
      </c>
      <c r="C85" s="53">
        <v>0</v>
      </c>
      <c r="D85" s="53">
        <v>0</v>
      </c>
      <c r="E85" s="53">
        <v>2600030</v>
      </c>
      <c r="F85" s="53">
        <v>0</v>
      </c>
      <c r="G85" s="53">
        <v>0</v>
      </c>
      <c r="H85" s="53">
        <v>0</v>
      </c>
      <c r="I85" s="68">
        <v>3376292.9093534634</v>
      </c>
      <c r="J85" s="16">
        <v>776262.90935346333</v>
      </c>
      <c r="K85" s="17">
        <v>0</v>
      </c>
      <c r="L85" s="17">
        <v>0</v>
      </c>
      <c r="M85" s="17">
        <v>2600030</v>
      </c>
      <c r="N85" s="17">
        <v>0</v>
      </c>
      <c r="O85" s="17">
        <v>0</v>
      </c>
      <c r="P85" s="17">
        <v>0</v>
      </c>
      <c r="Q85" s="12">
        <v>3376292.9093534634</v>
      </c>
      <c r="R85" s="16">
        <v>0</v>
      </c>
      <c r="S85" s="17">
        <v>0</v>
      </c>
      <c r="T85" s="17">
        <v>0</v>
      </c>
      <c r="U85" s="17">
        <v>0</v>
      </c>
      <c r="V85" s="17">
        <v>0</v>
      </c>
      <c r="W85" s="17">
        <v>0</v>
      </c>
      <c r="X85" s="17">
        <v>0</v>
      </c>
      <c r="Y85" s="12">
        <v>0</v>
      </c>
    </row>
    <row r="86" spans="1:25" x14ac:dyDescent="0.25">
      <c r="A86" s="4" t="s">
        <v>76</v>
      </c>
      <c r="B86" s="67">
        <v>35682</v>
      </c>
      <c r="C86" s="53">
        <v>38032</v>
      </c>
      <c r="D86" s="53">
        <v>411000</v>
      </c>
      <c r="E86" s="53">
        <v>530939</v>
      </c>
      <c r="F86" s="53">
        <v>0</v>
      </c>
      <c r="G86" s="53">
        <v>0</v>
      </c>
      <c r="H86" s="53">
        <v>0</v>
      </c>
      <c r="I86" s="68">
        <v>1015653</v>
      </c>
      <c r="J86" s="16">
        <v>35682</v>
      </c>
      <c r="K86" s="17">
        <v>38032</v>
      </c>
      <c r="L86" s="17">
        <v>411000</v>
      </c>
      <c r="M86" s="17">
        <v>530939</v>
      </c>
      <c r="N86" s="17" t="s">
        <v>324</v>
      </c>
      <c r="O86" s="17">
        <v>0</v>
      </c>
      <c r="P86" s="17">
        <v>0</v>
      </c>
      <c r="Q86" s="12">
        <v>1015653</v>
      </c>
      <c r="R86" s="16">
        <v>0</v>
      </c>
      <c r="S86" s="17">
        <v>0</v>
      </c>
      <c r="T86" s="17">
        <v>0</v>
      </c>
      <c r="U86" s="17">
        <v>0</v>
      </c>
      <c r="V86" s="17">
        <v>0</v>
      </c>
      <c r="W86" s="17">
        <v>0</v>
      </c>
      <c r="X86" s="17">
        <v>0</v>
      </c>
      <c r="Y86" s="12">
        <v>0</v>
      </c>
    </row>
    <row r="87" spans="1:25" x14ac:dyDescent="0.25">
      <c r="A87" s="4" t="s">
        <v>77</v>
      </c>
      <c r="B87" s="67">
        <v>222153.55</v>
      </c>
      <c r="C87" s="53">
        <v>18615</v>
      </c>
      <c r="D87" s="53">
        <v>0</v>
      </c>
      <c r="E87" s="53">
        <v>4129886</v>
      </c>
      <c r="F87" s="53">
        <v>682500</v>
      </c>
      <c r="G87" s="53">
        <v>209405.75</v>
      </c>
      <c r="H87" s="53">
        <v>5610.45</v>
      </c>
      <c r="I87" s="68">
        <v>5268170.75</v>
      </c>
      <c r="J87" s="16">
        <v>222153.55</v>
      </c>
      <c r="K87" s="17">
        <v>18615</v>
      </c>
      <c r="L87" s="17">
        <v>0</v>
      </c>
      <c r="M87" s="17">
        <v>4129886</v>
      </c>
      <c r="N87" s="17">
        <v>682500</v>
      </c>
      <c r="O87" s="17">
        <v>209405.75</v>
      </c>
      <c r="P87" s="17">
        <v>5610.45</v>
      </c>
      <c r="Q87" s="12">
        <v>5268170.75</v>
      </c>
      <c r="R87" s="16">
        <v>0</v>
      </c>
      <c r="S87" s="17">
        <v>0</v>
      </c>
      <c r="T87" s="17">
        <v>0</v>
      </c>
      <c r="U87" s="17">
        <v>0</v>
      </c>
      <c r="V87" s="17">
        <v>0</v>
      </c>
      <c r="W87" s="17">
        <v>0</v>
      </c>
      <c r="X87" s="17">
        <v>0</v>
      </c>
      <c r="Y87" s="12">
        <v>0</v>
      </c>
    </row>
    <row r="88" spans="1:25" x14ac:dyDescent="0.25">
      <c r="A88" s="4" t="s">
        <v>78</v>
      </c>
      <c r="B88" s="67">
        <v>145207</v>
      </c>
      <c r="C88" s="53">
        <v>0</v>
      </c>
      <c r="D88" s="53">
        <v>0</v>
      </c>
      <c r="E88" s="53">
        <v>2670635</v>
      </c>
      <c r="F88" s="53">
        <v>0</v>
      </c>
      <c r="G88" s="53">
        <v>0</v>
      </c>
      <c r="H88" s="53">
        <v>-401000</v>
      </c>
      <c r="I88" s="68">
        <v>2414842</v>
      </c>
      <c r="J88" s="16">
        <v>145207</v>
      </c>
      <c r="K88" s="17">
        <v>0</v>
      </c>
      <c r="L88" s="17">
        <v>0</v>
      </c>
      <c r="M88" s="17">
        <v>2670635</v>
      </c>
      <c r="N88" s="17">
        <v>0</v>
      </c>
      <c r="O88" s="17">
        <v>0</v>
      </c>
      <c r="P88" s="17">
        <v>-401000</v>
      </c>
      <c r="Q88" s="12">
        <v>2414842</v>
      </c>
      <c r="R88" s="16">
        <v>0</v>
      </c>
      <c r="S88" s="17">
        <v>0</v>
      </c>
      <c r="T88" s="17">
        <v>0</v>
      </c>
      <c r="U88" s="17">
        <v>0</v>
      </c>
      <c r="V88" s="17">
        <v>0</v>
      </c>
      <c r="W88" s="17">
        <v>0</v>
      </c>
      <c r="X88" s="17">
        <v>0</v>
      </c>
      <c r="Y88" s="12">
        <v>0</v>
      </c>
    </row>
    <row r="89" spans="1:25" x14ac:dyDescent="0.25">
      <c r="A89" s="5"/>
      <c r="B89" s="69"/>
      <c r="C89" s="54"/>
      <c r="D89" s="54"/>
      <c r="E89" s="54"/>
      <c r="F89" s="54"/>
      <c r="G89" s="54"/>
      <c r="H89" s="54"/>
      <c r="I89" s="70"/>
      <c r="J89" s="18"/>
      <c r="K89" s="19"/>
      <c r="L89" s="19"/>
      <c r="M89" s="19"/>
      <c r="N89" s="19"/>
      <c r="O89" s="19"/>
      <c r="P89" s="19"/>
      <c r="Q89" s="13"/>
      <c r="R89" s="18"/>
      <c r="S89" s="19"/>
      <c r="T89" s="19"/>
      <c r="U89" s="19"/>
      <c r="V89" s="19"/>
      <c r="W89" s="19"/>
      <c r="X89" s="19"/>
      <c r="Y89" s="13"/>
    </row>
    <row r="90" spans="1:25" x14ac:dyDescent="0.25">
      <c r="A90" s="30"/>
      <c r="B90" s="31">
        <f>SUM(B9:B89)</f>
        <v>16943987.470353466</v>
      </c>
      <c r="C90" s="32">
        <f t="shared" ref="C90:Y90" si="0">SUM(C9:C89)</f>
        <v>4665397.4399999995</v>
      </c>
      <c r="D90" s="32">
        <f t="shared" ref="D90:E90" si="1">SUM(D9:D89)</f>
        <v>28914793.25</v>
      </c>
      <c r="E90" s="32">
        <f t="shared" si="1"/>
        <v>138041157.73179653</v>
      </c>
      <c r="F90" s="32">
        <f t="shared" si="0"/>
        <v>46023151</v>
      </c>
      <c r="G90" s="32">
        <f t="shared" si="0"/>
        <v>19383331.859999999</v>
      </c>
      <c r="H90" s="32">
        <f t="shared" si="0"/>
        <v>25188096.502821587</v>
      </c>
      <c r="I90" s="33">
        <f t="shared" si="0"/>
        <v>279159915.25497156</v>
      </c>
      <c r="J90" s="31">
        <f t="shared" si="0"/>
        <v>15160260.470353466</v>
      </c>
      <c r="K90" s="32">
        <f t="shared" si="0"/>
        <v>4647378.4399999995</v>
      </c>
      <c r="L90" s="32">
        <f t="shared" ref="L90:M90" si="2">SUM(L9:L89)</f>
        <v>28879617.25</v>
      </c>
      <c r="M90" s="32">
        <f t="shared" si="2"/>
        <v>133765316.47</v>
      </c>
      <c r="N90" s="32">
        <f t="shared" si="0"/>
        <v>46023151</v>
      </c>
      <c r="O90" s="32">
        <f t="shared" si="0"/>
        <v>18962260.780000001</v>
      </c>
      <c r="P90" s="32">
        <f t="shared" si="0"/>
        <v>23238602.616315432</v>
      </c>
      <c r="Q90" s="33">
        <f t="shared" si="0"/>
        <v>270676587.02666891</v>
      </c>
      <c r="R90" s="31">
        <f t="shared" si="0"/>
        <v>1783727</v>
      </c>
      <c r="S90" s="32">
        <f t="shared" si="0"/>
        <v>18019</v>
      </c>
      <c r="T90" s="32">
        <f t="shared" ref="T90:U90" si="3">SUM(T9:T89)</f>
        <v>35176</v>
      </c>
      <c r="U90" s="32">
        <f t="shared" si="3"/>
        <v>4275841.2617965201</v>
      </c>
      <c r="V90" s="32">
        <f t="shared" si="0"/>
        <v>0</v>
      </c>
      <c r="W90" s="32">
        <f t="shared" si="0"/>
        <v>421071.08</v>
      </c>
      <c r="X90" s="32">
        <f t="shared" si="0"/>
        <v>1949493.8865061575</v>
      </c>
      <c r="Y90" s="33">
        <f t="shared" si="0"/>
        <v>8483328.2283026781</v>
      </c>
    </row>
    <row r="91" spans="1:25"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Y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25" width="12.6640625" style="9"/>
    <col min="26" max="16384" width="12.6640625" style="6"/>
  </cols>
  <sheetData>
    <row r="1" spans="1:25" x14ac:dyDescent="0.25">
      <c r="A1" s="1" t="s">
        <v>0</v>
      </c>
      <c r="B1" s="7"/>
      <c r="C1" s="7"/>
      <c r="D1" s="7"/>
      <c r="E1" s="7"/>
      <c r="F1" s="7"/>
      <c r="G1" s="7"/>
      <c r="H1" s="7"/>
      <c r="I1" s="7"/>
      <c r="J1" s="7"/>
      <c r="K1" s="7"/>
      <c r="L1" s="7"/>
      <c r="M1" s="7"/>
      <c r="N1" s="7"/>
      <c r="O1" s="7"/>
      <c r="P1" s="7"/>
      <c r="Q1" s="7"/>
      <c r="R1" s="7"/>
      <c r="S1" s="7"/>
      <c r="T1" s="7"/>
      <c r="U1" s="7"/>
      <c r="V1" s="7"/>
      <c r="W1" s="7"/>
      <c r="X1" s="7"/>
      <c r="Y1" s="7"/>
    </row>
    <row r="2" spans="1:25" ht="15.6" x14ac:dyDescent="0.3">
      <c r="A2" s="2" t="s">
        <v>105</v>
      </c>
      <c r="B2" s="8"/>
      <c r="C2" s="8"/>
      <c r="D2" s="8"/>
      <c r="E2" s="8"/>
      <c r="F2" s="8"/>
      <c r="G2" s="8"/>
      <c r="H2" s="8"/>
      <c r="I2" s="8"/>
      <c r="J2" s="8"/>
      <c r="K2" s="8"/>
      <c r="L2" s="8"/>
      <c r="M2" s="8"/>
      <c r="N2" s="8"/>
      <c r="O2" s="8"/>
      <c r="P2" s="8"/>
      <c r="Q2" s="8"/>
      <c r="R2" s="8"/>
      <c r="S2" s="8"/>
      <c r="T2" s="8"/>
      <c r="U2" s="8"/>
      <c r="V2" s="8"/>
      <c r="W2" s="8"/>
      <c r="X2" s="8"/>
      <c r="Y2" s="8"/>
    </row>
    <row r="3" spans="1:25" x14ac:dyDescent="0.25">
      <c r="A3" s="28" t="str">
        <f>'Total Exp'!A3</f>
        <v>2015-16</v>
      </c>
    </row>
    <row r="4" spans="1:25" ht="15.6" x14ac:dyDescent="0.3">
      <c r="A4" s="71" t="s">
        <v>237</v>
      </c>
      <c r="B4" s="62"/>
      <c r="C4" s="62"/>
      <c r="D4" s="62"/>
      <c r="E4" s="62"/>
      <c r="F4" s="62"/>
      <c r="G4" s="62"/>
      <c r="H4" s="62"/>
      <c r="I4" s="63"/>
      <c r="J4" s="61"/>
      <c r="K4" s="62"/>
      <c r="L4" s="62"/>
      <c r="M4" s="62"/>
      <c r="N4" s="62"/>
      <c r="O4" s="62"/>
      <c r="P4" s="62"/>
      <c r="Q4" s="62"/>
      <c r="R4" s="61"/>
      <c r="S4" s="62"/>
      <c r="T4" s="62"/>
      <c r="U4" s="62"/>
      <c r="V4" s="62"/>
      <c r="W4" s="62"/>
      <c r="X4" s="62"/>
      <c r="Y4" s="63"/>
    </row>
    <row r="5" spans="1:25" s="83" customFormat="1" ht="13.2" x14ac:dyDescent="0.25">
      <c r="A5" s="55"/>
      <c r="B5" s="88" t="s">
        <v>240</v>
      </c>
      <c r="C5" s="85"/>
      <c r="D5" s="85"/>
      <c r="E5" s="85"/>
      <c r="F5" s="85"/>
      <c r="G5" s="85"/>
      <c r="H5" s="85"/>
      <c r="I5" s="86"/>
      <c r="J5" s="87" t="s">
        <v>238</v>
      </c>
      <c r="K5" s="88"/>
      <c r="L5" s="88"/>
      <c r="M5" s="88"/>
      <c r="N5" s="88"/>
      <c r="O5" s="88"/>
      <c r="P5" s="88"/>
      <c r="Q5" s="89"/>
      <c r="R5" s="88" t="s">
        <v>239</v>
      </c>
      <c r="S5" s="88"/>
      <c r="T5" s="88"/>
      <c r="U5" s="88"/>
      <c r="V5" s="88"/>
      <c r="W5" s="88"/>
      <c r="X5" s="88"/>
      <c r="Y5" s="89"/>
    </row>
    <row r="6" spans="1:25" s="83" customFormat="1" ht="13.2" x14ac:dyDescent="0.25">
      <c r="A6" s="55"/>
      <c r="B6" s="56" t="str">
        <f>$A$4&amp;" Total"</f>
        <v>Main Roads Total</v>
      </c>
      <c r="C6" s="57"/>
      <c r="D6" s="57"/>
      <c r="E6" s="57"/>
      <c r="F6" s="57"/>
      <c r="G6" s="57"/>
      <c r="H6" s="57"/>
      <c r="I6" s="58"/>
      <c r="J6" s="56" t="s">
        <v>241</v>
      </c>
      <c r="K6" s="57"/>
      <c r="L6" s="57"/>
      <c r="M6" s="57"/>
      <c r="N6" s="57"/>
      <c r="O6" s="57"/>
      <c r="P6" s="57"/>
      <c r="Q6" s="58"/>
      <c r="R6" s="57" t="s">
        <v>242</v>
      </c>
      <c r="S6" s="57"/>
      <c r="T6" s="57"/>
      <c r="U6" s="57"/>
      <c r="V6" s="57"/>
      <c r="W6" s="57"/>
      <c r="X6" s="57"/>
      <c r="Y6" s="58"/>
    </row>
    <row r="7" spans="1:25" s="82" customFormat="1" ht="20.399999999999999" x14ac:dyDescent="0.2">
      <c r="A7" s="80"/>
      <c r="B7" s="42" t="s">
        <v>106</v>
      </c>
      <c r="C7" s="43" t="s">
        <v>272</v>
      </c>
      <c r="D7" s="43" t="s">
        <v>273</v>
      </c>
      <c r="E7" s="43" t="s">
        <v>274</v>
      </c>
      <c r="F7" s="43" t="s">
        <v>275</v>
      </c>
      <c r="G7" s="43" t="s">
        <v>108</v>
      </c>
      <c r="H7" s="43" t="s">
        <v>109</v>
      </c>
      <c r="I7" s="81" t="s">
        <v>276</v>
      </c>
      <c r="J7" s="42" t="s">
        <v>106</v>
      </c>
      <c r="K7" s="43" t="s">
        <v>272</v>
      </c>
      <c r="L7" s="43" t="s">
        <v>273</v>
      </c>
      <c r="M7" s="43" t="s">
        <v>274</v>
      </c>
      <c r="N7" s="43" t="s">
        <v>275</v>
      </c>
      <c r="O7" s="43" t="s">
        <v>108</v>
      </c>
      <c r="P7" s="43" t="s">
        <v>109</v>
      </c>
      <c r="Q7" s="81" t="s">
        <v>276</v>
      </c>
      <c r="R7" s="42" t="s">
        <v>106</v>
      </c>
      <c r="S7" s="43" t="s">
        <v>272</v>
      </c>
      <c r="T7" s="43" t="s">
        <v>273</v>
      </c>
      <c r="U7" s="43" t="s">
        <v>274</v>
      </c>
      <c r="V7" s="43" t="s">
        <v>275</v>
      </c>
      <c r="W7" s="43" t="s">
        <v>108</v>
      </c>
      <c r="X7" s="43" t="s">
        <v>109</v>
      </c>
      <c r="Y7" s="81" t="s">
        <v>276</v>
      </c>
    </row>
    <row r="8" spans="1:25" s="82" customFormat="1" ht="10.199999999999999" x14ac:dyDescent="0.2">
      <c r="A8" s="90"/>
      <c r="B8" s="46" t="s">
        <v>110</v>
      </c>
      <c r="C8" s="47" t="s">
        <v>111</v>
      </c>
      <c r="D8" s="47" t="s">
        <v>112</v>
      </c>
      <c r="E8" s="47" t="s">
        <v>113</v>
      </c>
      <c r="F8" s="47" t="s">
        <v>114</v>
      </c>
      <c r="G8" s="47" t="s">
        <v>115</v>
      </c>
      <c r="H8" s="47" t="s">
        <v>116</v>
      </c>
      <c r="I8" s="48" t="s">
        <v>117</v>
      </c>
      <c r="J8" s="46" t="s">
        <v>110</v>
      </c>
      <c r="K8" s="47" t="s">
        <v>111</v>
      </c>
      <c r="L8" s="47" t="s">
        <v>112</v>
      </c>
      <c r="M8" s="47" t="s">
        <v>113</v>
      </c>
      <c r="N8" s="47" t="s">
        <v>114</v>
      </c>
      <c r="O8" s="47" t="s">
        <v>115</v>
      </c>
      <c r="P8" s="47" t="s">
        <v>116</v>
      </c>
      <c r="Q8" s="48" t="s">
        <v>117</v>
      </c>
      <c r="R8" s="46" t="s">
        <v>110</v>
      </c>
      <c r="S8" s="47" t="s">
        <v>111</v>
      </c>
      <c r="T8" s="47" t="s">
        <v>112</v>
      </c>
      <c r="U8" s="47" t="s">
        <v>113</v>
      </c>
      <c r="V8" s="47" t="s">
        <v>114</v>
      </c>
      <c r="W8" s="47" t="s">
        <v>115</v>
      </c>
      <c r="X8" s="47" t="s">
        <v>116</v>
      </c>
      <c r="Y8" s="48" t="s">
        <v>117</v>
      </c>
    </row>
    <row r="9" spans="1:25" x14ac:dyDescent="0.25">
      <c r="A9" s="3"/>
      <c r="B9" s="64"/>
      <c r="C9" s="65"/>
      <c r="D9" s="65"/>
      <c r="E9" s="65"/>
      <c r="F9" s="65"/>
      <c r="G9" s="65"/>
      <c r="H9" s="65"/>
      <c r="I9" s="66"/>
      <c r="J9" s="14"/>
      <c r="K9" s="15"/>
      <c r="L9" s="15"/>
      <c r="M9" s="15"/>
      <c r="N9" s="15"/>
      <c r="O9" s="15"/>
      <c r="P9" s="15"/>
      <c r="Q9" s="11"/>
      <c r="R9" s="14"/>
      <c r="S9" s="15"/>
      <c r="T9" s="15"/>
      <c r="U9" s="15"/>
      <c r="V9" s="15"/>
      <c r="W9" s="15"/>
      <c r="X9" s="15"/>
      <c r="Y9" s="11"/>
    </row>
    <row r="10" spans="1:25" x14ac:dyDescent="0.25">
      <c r="A10" s="4" t="s">
        <v>1</v>
      </c>
      <c r="B10" s="67">
        <v>0</v>
      </c>
      <c r="C10" s="53">
        <v>0</v>
      </c>
      <c r="D10" s="53">
        <v>0</v>
      </c>
      <c r="E10" s="53">
        <v>0</v>
      </c>
      <c r="F10" s="53">
        <v>0</v>
      </c>
      <c r="G10" s="53">
        <v>0</v>
      </c>
      <c r="H10" s="53">
        <v>0</v>
      </c>
      <c r="I10" s="68">
        <v>0</v>
      </c>
      <c r="J10" s="16">
        <v>0</v>
      </c>
      <c r="K10" s="17">
        <v>0</v>
      </c>
      <c r="L10" s="17">
        <v>0</v>
      </c>
      <c r="M10" s="17">
        <v>0</v>
      </c>
      <c r="N10" s="17">
        <v>0</v>
      </c>
      <c r="O10" s="17">
        <v>0</v>
      </c>
      <c r="P10" s="17">
        <v>0</v>
      </c>
      <c r="Q10" s="12">
        <v>0</v>
      </c>
      <c r="R10" s="16">
        <v>0</v>
      </c>
      <c r="S10" s="17">
        <v>0</v>
      </c>
      <c r="T10" s="17">
        <v>0</v>
      </c>
      <c r="U10" s="17">
        <v>0</v>
      </c>
      <c r="V10" s="17">
        <v>0</v>
      </c>
      <c r="W10" s="17">
        <v>0</v>
      </c>
      <c r="X10" s="17">
        <v>0</v>
      </c>
      <c r="Y10" s="12">
        <v>0</v>
      </c>
    </row>
    <row r="11" spans="1:25" x14ac:dyDescent="0.25">
      <c r="A11" s="4" t="s">
        <v>2</v>
      </c>
      <c r="B11" s="67">
        <v>0</v>
      </c>
      <c r="C11" s="53">
        <v>0</v>
      </c>
      <c r="D11" s="53">
        <v>0</v>
      </c>
      <c r="E11" s="53">
        <v>0</v>
      </c>
      <c r="F11" s="53">
        <v>0</v>
      </c>
      <c r="G11" s="53">
        <v>0</v>
      </c>
      <c r="H11" s="53">
        <v>0</v>
      </c>
      <c r="I11" s="68">
        <v>0</v>
      </c>
      <c r="J11" s="16">
        <v>0</v>
      </c>
      <c r="K11" s="17">
        <v>0</v>
      </c>
      <c r="L11" s="17">
        <v>0</v>
      </c>
      <c r="M11" s="17">
        <v>0</v>
      </c>
      <c r="N11" s="17">
        <v>0</v>
      </c>
      <c r="O11" s="17">
        <v>0</v>
      </c>
      <c r="P11" s="17">
        <v>0</v>
      </c>
      <c r="Q11" s="12">
        <v>0</v>
      </c>
      <c r="R11" s="16">
        <v>0</v>
      </c>
      <c r="S11" s="17">
        <v>0</v>
      </c>
      <c r="T11" s="17">
        <v>0</v>
      </c>
      <c r="U11" s="17">
        <v>0</v>
      </c>
      <c r="V11" s="17">
        <v>0</v>
      </c>
      <c r="W11" s="17">
        <v>0</v>
      </c>
      <c r="X11" s="17">
        <v>0</v>
      </c>
      <c r="Y11" s="12">
        <v>0</v>
      </c>
    </row>
    <row r="12" spans="1:25" x14ac:dyDescent="0.25">
      <c r="A12" s="4" t="s">
        <v>3</v>
      </c>
      <c r="B12" s="67">
        <v>0</v>
      </c>
      <c r="C12" s="53">
        <v>0</v>
      </c>
      <c r="D12" s="53">
        <v>0</v>
      </c>
      <c r="E12" s="53">
        <v>0</v>
      </c>
      <c r="F12" s="53">
        <v>0</v>
      </c>
      <c r="G12" s="53">
        <v>0</v>
      </c>
      <c r="H12" s="53">
        <v>0</v>
      </c>
      <c r="I12" s="68">
        <v>0</v>
      </c>
      <c r="J12" s="16">
        <v>0</v>
      </c>
      <c r="K12" s="17">
        <v>0</v>
      </c>
      <c r="L12" s="17">
        <v>0</v>
      </c>
      <c r="M12" s="17">
        <v>0</v>
      </c>
      <c r="N12" s="17">
        <v>0</v>
      </c>
      <c r="O12" s="17">
        <v>0</v>
      </c>
      <c r="P12" s="17">
        <v>0</v>
      </c>
      <c r="Q12" s="12">
        <v>0</v>
      </c>
      <c r="R12" s="16">
        <v>0</v>
      </c>
      <c r="S12" s="17">
        <v>0</v>
      </c>
      <c r="T12" s="17">
        <v>0</v>
      </c>
      <c r="U12" s="17">
        <v>0</v>
      </c>
      <c r="V12" s="17">
        <v>0</v>
      </c>
      <c r="W12" s="17">
        <v>0</v>
      </c>
      <c r="X12" s="17">
        <v>0</v>
      </c>
      <c r="Y12" s="12">
        <v>0</v>
      </c>
    </row>
    <row r="13" spans="1:25" x14ac:dyDescent="0.25">
      <c r="A13" s="4" t="s">
        <v>4</v>
      </c>
      <c r="B13" s="67">
        <v>0</v>
      </c>
      <c r="C13" s="53">
        <v>0</v>
      </c>
      <c r="D13" s="53">
        <v>0</v>
      </c>
      <c r="E13" s="53">
        <v>0</v>
      </c>
      <c r="F13" s="53">
        <v>0</v>
      </c>
      <c r="G13" s="53">
        <v>0</v>
      </c>
      <c r="H13" s="53">
        <v>0</v>
      </c>
      <c r="I13" s="68">
        <v>0</v>
      </c>
      <c r="J13" s="16">
        <v>0</v>
      </c>
      <c r="K13" s="17">
        <v>0</v>
      </c>
      <c r="L13" s="17">
        <v>0</v>
      </c>
      <c r="M13" s="17">
        <v>0</v>
      </c>
      <c r="N13" s="17">
        <v>0</v>
      </c>
      <c r="O13" s="17">
        <v>0</v>
      </c>
      <c r="P13" s="17">
        <v>0</v>
      </c>
      <c r="Q13" s="12">
        <v>0</v>
      </c>
      <c r="R13" s="16">
        <v>0</v>
      </c>
      <c r="S13" s="17">
        <v>0</v>
      </c>
      <c r="T13" s="17">
        <v>0</v>
      </c>
      <c r="U13" s="17">
        <v>0</v>
      </c>
      <c r="V13" s="17">
        <v>0</v>
      </c>
      <c r="W13" s="17">
        <v>0</v>
      </c>
      <c r="X13" s="17">
        <v>0</v>
      </c>
      <c r="Y13" s="12">
        <v>0</v>
      </c>
    </row>
    <row r="14" spans="1:25" x14ac:dyDescent="0.25">
      <c r="A14" s="4" t="s">
        <v>5</v>
      </c>
      <c r="B14" s="67">
        <v>0</v>
      </c>
      <c r="C14" s="53">
        <v>0</v>
      </c>
      <c r="D14" s="53">
        <v>0</v>
      </c>
      <c r="E14" s="53">
        <v>0</v>
      </c>
      <c r="F14" s="53">
        <v>0</v>
      </c>
      <c r="G14" s="53">
        <v>0</v>
      </c>
      <c r="H14" s="53">
        <v>0</v>
      </c>
      <c r="I14" s="68">
        <v>0</v>
      </c>
      <c r="J14" s="16">
        <v>0</v>
      </c>
      <c r="K14" s="17">
        <v>0</v>
      </c>
      <c r="L14" s="17">
        <v>0</v>
      </c>
      <c r="M14" s="17">
        <v>0</v>
      </c>
      <c r="N14" s="17">
        <v>0</v>
      </c>
      <c r="O14" s="17">
        <v>0</v>
      </c>
      <c r="P14" s="17">
        <v>0</v>
      </c>
      <c r="Q14" s="12">
        <v>0</v>
      </c>
      <c r="R14" s="16">
        <v>0</v>
      </c>
      <c r="S14" s="17">
        <v>0</v>
      </c>
      <c r="T14" s="17">
        <v>0</v>
      </c>
      <c r="U14" s="17">
        <v>0</v>
      </c>
      <c r="V14" s="17">
        <v>0</v>
      </c>
      <c r="W14" s="17">
        <v>0</v>
      </c>
      <c r="X14" s="17">
        <v>0</v>
      </c>
      <c r="Y14" s="12">
        <v>0</v>
      </c>
    </row>
    <row r="15" spans="1:25" x14ac:dyDescent="0.25">
      <c r="A15" s="4" t="s">
        <v>6</v>
      </c>
      <c r="B15" s="67">
        <v>0</v>
      </c>
      <c r="C15" s="53">
        <v>0</v>
      </c>
      <c r="D15" s="53">
        <v>0</v>
      </c>
      <c r="E15" s="53">
        <v>0</v>
      </c>
      <c r="F15" s="53">
        <v>0</v>
      </c>
      <c r="G15" s="53">
        <v>0</v>
      </c>
      <c r="H15" s="53">
        <v>0</v>
      </c>
      <c r="I15" s="68">
        <v>0</v>
      </c>
      <c r="J15" s="16">
        <v>0</v>
      </c>
      <c r="K15" s="17">
        <v>0</v>
      </c>
      <c r="L15" s="17">
        <v>0</v>
      </c>
      <c r="M15" s="17">
        <v>0</v>
      </c>
      <c r="N15" s="17">
        <v>0</v>
      </c>
      <c r="O15" s="17">
        <v>0</v>
      </c>
      <c r="P15" s="17">
        <v>0</v>
      </c>
      <c r="Q15" s="12">
        <v>0</v>
      </c>
      <c r="R15" s="16">
        <v>0</v>
      </c>
      <c r="S15" s="17">
        <v>0</v>
      </c>
      <c r="T15" s="17">
        <v>0</v>
      </c>
      <c r="U15" s="17">
        <v>0</v>
      </c>
      <c r="V15" s="17">
        <v>0</v>
      </c>
      <c r="W15" s="17">
        <v>0</v>
      </c>
      <c r="X15" s="17">
        <v>0</v>
      </c>
      <c r="Y15" s="12">
        <v>0</v>
      </c>
    </row>
    <row r="16" spans="1:25" x14ac:dyDescent="0.25">
      <c r="A16" s="4" t="s">
        <v>7</v>
      </c>
      <c r="B16" s="67">
        <v>0</v>
      </c>
      <c r="C16" s="53">
        <v>0</v>
      </c>
      <c r="D16" s="53">
        <v>0</v>
      </c>
      <c r="E16" s="53">
        <v>0</v>
      </c>
      <c r="F16" s="53">
        <v>0</v>
      </c>
      <c r="G16" s="53">
        <v>0</v>
      </c>
      <c r="H16" s="53">
        <v>0</v>
      </c>
      <c r="I16" s="68">
        <v>0</v>
      </c>
      <c r="J16" s="16">
        <v>0</v>
      </c>
      <c r="K16" s="17">
        <v>0</v>
      </c>
      <c r="L16" s="17">
        <v>0</v>
      </c>
      <c r="M16" s="17">
        <v>0</v>
      </c>
      <c r="N16" s="17">
        <v>0</v>
      </c>
      <c r="O16" s="17">
        <v>0</v>
      </c>
      <c r="P16" s="17">
        <v>0</v>
      </c>
      <c r="Q16" s="12">
        <v>0</v>
      </c>
      <c r="R16" s="16">
        <v>0</v>
      </c>
      <c r="S16" s="17">
        <v>0</v>
      </c>
      <c r="T16" s="17">
        <v>0</v>
      </c>
      <c r="U16" s="17">
        <v>0</v>
      </c>
      <c r="V16" s="17">
        <v>0</v>
      </c>
      <c r="W16" s="17">
        <v>0</v>
      </c>
      <c r="X16" s="17">
        <v>0</v>
      </c>
      <c r="Y16" s="12">
        <v>0</v>
      </c>
    </row>
    <row r="17" spans="1:25" x14ac:dyDescent="0.25">
      <c r="A17" s="4" t="s">
        <v>8</v>
      </c>
      <c r="B17" s="67">
        <v>0</v>
      </c>
      <c r="C17" s="53">
        <v>0</v>
      </c>
      <c r="D17" s="53">
        <v>0</v>
      </c>
      <c r="E17" s="53">
        <v>1958310</v>
      </c>
      <c r="F17" s="53">
        <v>0</v>
      </c>
      <c r="G17" s="53">
        <v>0</v>
      </c>
      <c r="H17" s="53">
        <v>0</v>
      </c>
      <c r="I17" s="68">
        <v>1958310</v>
      </c>
      <c r="J17" s="16">
        <v>0</v>
      </c>
      <c r="K17" s="17">
        <v>0</v>
      </c>
      <c r="L17" s="17">
        <v>0</v>
      </c>
      <c r="M17" s="17">
        <v>0</v>
      </c>
      <c r="N17" s="17">
        <v>0</v>
      </c>
      <c r="O17" s="17">
        <v>0</v>
      </c>
      <c r="P17" s="17">
        <v>0</v>
      </c>
      <c r="Q17" s="12">
        <v>0</v>
      </c>
      <c r="R17" s="16">
        <v>0</v>
      </c>
      <c r="S17" s="17">
        <v>0</v>
      </c>
      <c r="T17" s="17">
        <v>0</v>
      </c>
      <c r="U17" s="17">
        <v>1958310</v>
      </c>
      <c r="V17" s="17">
        <v>0</v>
      </c>
      <c r="W17" s="17">
        <v>0</v>
      </c>
      <c r="X17" s="17">
        <v>0</v>
      </c>
      <c r="Y17" s="12">
        <v>1958310</v>
      </c>
    </row>
    <row r="18" spans="1:25" x14ac:dyDescent="0.25">
      <c r="A18" s="4" t="s">
        <v>9</v>
      </c>
      <c r="B18" s="67">
        <v>0</v>
      </c>
      <c r="C18" s="53">
        <v>0</v>
      </c>
      <c r="D18" s="53">
        <v>0</v>
      </c>
      <c r="E18" s="53">
        <v>0</v>
      </c>
      <c r="F18" s="53">
        <v>0</v>
      </c>
      <c r="G18" s="53">
        <v>0</v>
      </c>
      <c r="H18" s="53">
        <v>0</v>
      </c>
      <c r="I18" s="68">
        <v>0</v>
      </c>
      <c r="J18" s="16">
        <v>0</v>
      </c>
      <c r="K18" s="17">
        <v>0</v>
      </c>
      <c r="L18" s="17">
        <v>0</v>
      </c>
      <c r="M18" s="17">
        <v>0</v>
      </c>
      <c r="N18" s="17">
        <v>0</v>
      </c>
      <c r="O18" s="17">
        <v>0</v>
      </c>
      <c r="P18" s="17">
        <v>0</v>
      </c>
      <c r="Q18" s="12">
        <v>0</v>
      </c>
      <c r="R18" s="16">
        <v>0</v>
      </c>
      <c r="S18" s="17">
        <v>0</v>
      </c>
      <c r="T18" s="17">
        <v>0</v>
      </c>
      <c r="U18" s="17">
        <v>0</v>
      </c>
      <c r="V18" s="17">
        <v>0</v>
      </c>
      <c r="W18" s="17">
        <v>0</v>
      </c>
      <c r="X18" s="17">
        <v>0</v>
      </c>
      <c r="Y18" s="12">
        <v>0</v>
      </c>
    </row>
    <row r="19" spans="1:25" x14ac:dyDescent="0.25">
      <c r="A19" s="4" t="s">
        <v>10</v>
      </c>
      <c r="B19" s="67">
        <v>0</v>
      </c>
      <c r="C19" s="53">
        <v>0</v>
      </c>
      <c r="D19" s="53">
        <v>0</v>
      </c>
      <c r="E19" s="53">
        <v>0</v>
      </c>
      <c r="F19" s="53">
        <v>0</v>
      </c>
      <c r="G19" s="53">
        <v>0</v>
      </c>
      <c r="H19" s="53">
        <v>0</v>
      </c>
      <c r="I19" s="68">
        <v>0</v>
      </c>
      <c r="J19" s="16">
        <v>0</v>
      </c>
      <c r="K19" s="17">
        <v>0</v>
      </c>
      <c r="L19" s="17">
        <v>0</v>
      </c>
      <c r="M19" s="17">
        <v>0</v>
      </c>
      <c r="N19" s="17">
        <v>0</v>
      </c>
      <c r="O19" s="17">
        <v>0</v>
      </c>
      <c r="P19" s="17">
        <v>0</v>
      </c>
      <c r="Q19" s="12">
        <v>0</v>
      </c>
      <c r="R19" s="16">
        <v>0</v>
      </c>
      <c r="S19" s="17">
        <v>0</v>
      </c>
      <c r="T19" s="17">
        <v>0</v>
      </c>
      <c r="U19" s="17">
        <v>0</v>
      </c>
      <c r="V19" s="17">
        <v>0</v>
      </c>
      <c r="W19" s="17">
        <v>0</v>
      </c>
      <c r="X19" s="17">
        <v>0</v>
      </c>
      <c r="Y19" s="12">
        <v>0</v>
      </c>
    </row>
    <row r="20" spans="1:25" x14ac:dyDescent="0.25">
      <c r="A20" s="4" t="s">
        <v>11</v>
      </c>
      <c r="B20" s="67">
        <v>0</v>
      </c>
      <c r="C20" s="53">
        <v>0</v>
      </c>
      <c r="D20" s="53">
        <v>0</v>
      </c>
      <c r="E20" s="53">
        <v>0</v>
      </c>
      <c r="F20" s="53">
        <v>0</v>
      </c>
      <c r="G20" s="53">
        <v>0</v>
      </c>
      <c r="H20" s="53">
        <v>0</v>
      </c>
      <c r="I20" s="68">
        <v>0</v>
      </c>
      <c r="J20" s="16">
        <v>0</v>
      </c>
      <c r="K20" s="17">
        <v>0</v>
      </c>
      <c r="L20" s="17">
        <v>0</v>
      </c>
      <c r="M20" s="17">
        <v>0</v>
      </c>
      <c r="N20" s="17">
        <v>0</v>
      </c>
      <c r="O20" s="17">
        <v>0</v>
      </c>
      <c r="P20" s="17">
        <v>0</v>
      </c>
      <c r="Q20" s="12">
        <v>0</v>
      </c>
      <c r="R20" s="16">
        <v>0</v>
      </c>
      <c r="S20" s="17">
        <v>0</v>
      </c>
      <c r="T20" s="17">
        <v>0</v>
      </c>
      <c r="U20" s="17">
        <v>0</v>
      </c>
      <c r="V20" s="17">
        <v>0</v>
      </c>
      <c r="W20" s="17">
        <v>0</v>
      </c>
      <c r="X20" s="17">
        <v>0</v>
      </c>
      <c r="Y20" s="12">
        <v>0</v>
      </c>
    </row>
    <row r="21" spans="1:25" x14ac:dyDescent="0.25">
      <c r="A21" s="4" t="s">
        <v>12</v>
      </c>
      <c r="B21" s="67">
        <v>0</v>
      </c>
      <c r="C21" s="53">
        <v>0</v>
      </c>
      <c r="D21" s="53">
        <v>0</v>
      </c>
      <c r="E21" s="53">
        <v>0</v>
      </c>
      <c r="F21" s="53">
        <v>0</v>
      </c>
      <c r="G21" s="53">
        <v>0</v>
      </c>
      <c r="H21" s="53">
        <v>0</v>
      </c>
      <c r="I21" s="68">
        <v>0</v>
      </c>
      <c r="J21" s="16">
        <v>0</v>
      </c>
      <c r="K21" s="17">
        <v>0</v>
      </c>
      <c r="L21" s="17">
        <v>0</v>
      </c>
      <c r="M21" s="17">
        <v>0</v>
      </c>
      <c r="N21" s="17">
        <v>0</v>
      </c>
      <c r="O21" s="17">
        <v>0</v>
      </c>
      <c r="P21" s="17">
        <v>0</v>
      </c>
      <c r="Q21" s="12">
        <v>0</v>
      </c>
      <c r="R21" s="16">
        <v>0</v>
      </c>
      <c r="S21" s="17">
        <v>0</v>
      </c>
      <c r="T21" s="17">
        <v>0</v>
      </c>
      <c r="U21" s="17">
        <v>0</v>
      </c>
      <c r="V21" s="17">
        <v>0</v>
      </c>
      <c r="W21" s="17">
        <v>0</v>
      </c>
      <c r="X21" s="17">
        <v>0</v>
      </c>
      <c r="Y21" s="12">
        <v>0</v>
      </c>
    </row>
    <row r="22" spans="1:25" x14ac:dyDescent="0.25">
      <c r="A22" s="4" t="s">
        <v>13</v>
      </c>
      <c r="B22" s="67">
        <v>0</v>
      </c>
      <c r="C22" s="53">
        <v>0</v>
      </c>
      <c r="D22" s="53">
        <v>0</v>
      </c>
      <c r="E22" s="53">
        <v>0</v>
      </c>
      <c r="F22" s="53">
        <v>0</v>
      </c>
      <c r="G22" s="53">
        <v>0</v>
      </c>
      <c r="H22" s="53">
        <v>0</v>
      </c>
      <c r="I22" s="68">
        <v>0</v>
      </c>
      <c r="J22" s="16">
        <v>0</v>
      </c>
      <c r="K22" s="17">
        <v>0</v>
      </c>
      <c r="L22" s="17">
        <v>0</v>
      </c>
      <c r="M22" s="17">
        <v>0</v>
      </c>
      <c r="N22" s="17">
        <v>0</v>
      </c>
      <c r="O22" s="17">
        <v>0</v>
      </c>
      <c r="P22" s="17">
        <v>0</v>
      </c>
      <c r="Q22" s="12">
        <v>0</v>
      </c>
      <c r="R22" s="16">
        <v>0</v>
      </c>
      <c r="S22" s="17">
        <v>0</v>
      </c>
      <c r="T22" s="17">
        <v>0</v>
      </c>
      <c r="U22" s="17">
        <v>0</v>
      </c>
      <c r="V22" s="17">
        <v>0</v>
      </c>
      <c r="W22" s="17">
        <v>0</v>
      </c>
      <c r="X22" s="17">
        <v>0</v>
      </c>
      <c r="Y22" s="12">
        <v>0</v>
      </c>
    </row>
    <row r="23" spans="1:25" x14ac:dyDescent="0.25">
      <c r="A23" s="4" t="s">
        <v>14</v>
      </c>
      <c r="B23" s="67">
        <v>0</v>
      </c>
      <c r="C23" s="53">
        <v>0</v>
      </c>
      <c r="D23" s="53">
        <v>0</v>
      </c>
      <c r="E23" s="53">
        <v>0</v>
      </c>
      <c r="F23" s="53">
        <v>0</v>
      </c>
      <c r="G23" s="53">
        <v>0</v>
      </c>
      <c r="H23" s="53">
        <v>0</v>
      </c>
      <c r="I23" s="68">
        <v>0</v>
      </c>
      <c r="J23" s="16">
        <v>0</v>
      </c>
      <c r="K23" s="17">
        <v>0</v>
      </c>
      <c r="L23" s="17">
        <v>0</v>
      </c>
      <c r="M23" s="17">
        <v>0</v>
      </c>
      <c r="N23" s="17">
        <v>0</v>
      </c>
      <c r="O23" s="17">
        <v>0</v>
      </c>
      <c r="P23" s="17">
        <v>0</v>
      </c>
      <c r="Q23" s="12">
        <v>0</v>
      </c>
      <c r="R23" s="16">
        <v>0</v>
      </c>
      <c r="S23" s="17">
        <v>0</v>
      </c>
      <c r="T23" s="17">
        <v>0</v>
      </c>
      <c r="U23" s="17">
        <v>0</v>
      </c>
      <c r="V23" s="17">
        <v>0</v>
      </c>
      <c r="W23" s="17">
        <v>0</v>
      </c>
      <c r="X23" s="17">
        <v>0</v>
      </c>
      <c r="Y23" s="12">
        <v>0</v>
      </c>
    </row>
    <row r="24" spans="1:25" x14ac:dyDescent="0.25">
      <c r="A24" s="4" t="s">
        <v>15</v>
      </c>
      <c r="B24" s="67">
        <v>0</v>
      </c>
      <c r="C24" s="53">
        <v>1550000</v>
      </c>
      <c r="D24" s="53">
        <v>0</v>
      </c>
      <c r="E24" s="53">
        <v>0</v>
      </c>
      <c r="F24" s="53">
        <v>0</v>
      </c>
      <c r="G24" s="53">
        <v>0</v>
      </c>
      <c r="H24" s="53">
        <v>0</v>
      </c>
      <c r="I24" s="68">
        <v>1550000</v>
      </c>
      <c r="J24" s="16">
        <v>0</v>
      </c>
      <c r="K24" s="17">
        <v>0</v>
      </c>
      <c r="L24" s="17">
        <v>0</v>
      </c>
      <c r="M24" s="17">
        <v>0</v>
      </c>
      <c r="N24" s="17">
        <v>0</v>
      </c>
      <c r="O24" s="17">
        <v>0</v>
      </c>
      <c r="P24" s="17">
        <v>0</v>
      </c>
      <c r="Q24" s="12">
        <v>0</v>
      </c>
      <c r="R24" s="16">
        <v>0</v>
      </c>
      <c r="S24" s="17">
        <v>1550000</v>
      </c>
      <c r="T24" s="17">
        <v>0</v>
      </c>
      <c r="U24" s="17">
        <v>0</v>
      </c>
      <c r="V24" s="17">
        <v>0</v>
      </c>
      <c r="W24" s="17">
        <v>0</v>
      </c>
      <c r="X24" s="17">
        <v>0</v>
      </c>
      <c r="Y24" s="12">
        <v>1550000</v>
      </c>
    </row>
    <row r="25" spans="1:25" x14ac:dyDescent="0.25">
      <c r="A25" s="4" t="s">
        <v>16</v>
      </c>
      <c r="B25" s="67">
        <v>0</v>
      </c>
      <c r="C25" s="53">
        <v>0</v>
      </c>
      <c r="D25" s="53">
        <v>0</v>
      </c>
      <c r="E25" s="53">
        <v>0</v>
      </c>
      <c r="F25" s="53">
        <v>0</v>
      </c>
      <c r="G25" s="53">
        <v>0</v>
      </c>
      <c r="H25" s="53">
        <v>0</v>
      </c>
      <c r="I25" s="68">
        <v>0</v>
      </c>
      <c r="J25" s="16">
        <v>0</v>
      </c>
      <c r="K25" s="17">
        <v>0</v>
      </c>
      <c r="L25" s="17">
        <v>0</v>
      </c>
      <c r="M25" s="17">
        <v>0</v>
      </c>
      <c r="N25" s="17">
        <v>0</v>
      </c>
      <c r="O25" s="17">
        <v>0</v>
      </c>
      <c r="P25" s="17">
        <v>0</v>
      </c>
      <c r="Q25" s="12">
        <v>0</v>
      </c>
      <c r="R25" s="16">
        <v>0</v>
      </c>
      <c r="S25" s="17">
        <v>0</v>
      </c>
      <c r="T25" s="17">
        <v>0</v>
      </c>
      <c r="U25" s="17">
        <v>0</v>
      </c>
      <c r="V25" s="17">
        <v>0</v>
      </c>
      <c r="W25" s="17">
        <v>0</v>
      </c>
      <c r="X25" s="17">
        <v>0</v>
      </c>
      <c r="Y25" s="12">
        <v>0</v>
      </c>
    </row>
    <row r="26" spans="1:25" x14ac:dyDescent="0.25">
      <c r="A26" s="4" t="s">
        <v>17</v>
      </c>
      <c r="B26" s="67">
        <v>42230.03</v>
      </c>
      <c r="C26" s="53">
        <v>0</v>
      </c>
      <c r="D26" s="53">
        <v>0</v>
      </c>
      <c r="E26" s="53">
        <v>0</v>
      </c>
      <c r="F26" s="53">
        <v>0</v>
      </c>
      <c r="G26" s="53">
        <v>565556.24</v>
      </c>
      <c r="H26" s="53">
        <v>0</v>
      </c>
      <c r="I26" s="68">
        <v>607786.27</v>
      </c>
      <c r="J26" s="16">
        <v>42230.03</v>
      </c>
      <c r="K26" s="17">
        <v>0</v>
      </c>
      <c r="L26" s="17">
        <v>0</v>
      </c>
      <c r="M26" s="17">
        <v>0</v>
      </c>
      <c r="N26" s="17">
        <v>0</v>
      </c>
      <c r="O26" s="17">
        <v>565556.24</v>
      </c>
      <c r="P26" s="17">
        <v>0</v>
      </c>
      <c r="Q26" s="12">
        <v>607786.27</v>
      </c>
      <c r="R26" s="16">
        <v>0</v>
      </c>
      <c r="S26" s="17">
        <v>0</v>
      </c>
      <c r="T26" s="17">
        <v>0</v>
      </c>
      <c r="U26" s="17">
        <v>0</v>
      </c>
      <c r="V26" s="17">
        <v>0</v>
      </c>
      <c r="W26" s="17">
        <v>0</v>
      </c>
      <c r="X26" s="17">
        <v>0</v>
      </c>
      <c r="Y26" s="12">
        <v>0</v>
      </c>
    </row>
    <row r="27" spans="1:25" x14ac:dyDescent="0.25">
      <c r="A27" s="4" t="s">
        <v>18</v>
      </c>
      <c r="B27" s="67">
        <v>0</v>
      </c>
      <c r="C27" s="53">
        <v>0</v>
      </c>
      <c r="D27" s="53">
        <v>0</v>
      </c>
      <c r="E27" s="53">
        <v>0</v>
      </c>
      <c r="F27" s="53">
        <v>0</v>
      </c>
      <c r="G27" s="53">
        <v>0</v>
      </c>
      <c r="H27" s="53">
        <v>0</v>
      </c>
      <c r="I27" s="68">
        <v>0</v>
      </c>
      <c r="J27" s="16">
        <v>0</v>
      </c>
      <c r="K27" s="17">
        <v>0</v>
      </c>
      <c r="L27" s="17">
        <v>0</v>
      </c>
      <c r="M27" s="17">
        <v>0</v>
      </c>
      <c r="N27" s="17">
        <v>0</v>
      </c>
      <c r="O27" s="17">
        <v>0</v>
      </c>
      <c r="P27" s="17">
        <v>0</v>
      </c>
      <c r="Q27" s="12">
        <v>0</v>
      </c>
      <c r="R27" s="16">
        <v>0</v>
      </c>
      <c r="S27" s="17">
        <v>0</v>
      </c>
      <c r="T27" s="17">
        <v>0</v>
      </c>
      <c r="U27" s="17">
        <v>0</v>
      </c>
      <c r="V27" s="17">
        <v>0</v>
      </c>
      <c r="W27" s="17">
        <v>0</v>
      </c>
      <c r="X27" s="17">
        <v>0</v>
      </c>
      <c r="Y27" s="12">
        <v>0</v>
      </c>
    </row>
    <row r="28" spans="1:25" x14ac:dyDescent="0.25">
      <c r="A28" s="4" t="s">
        <v>19</v>
      </c>
      <c r="B28" s="67">
        <v>0</v>
      </c>
      <c r="C28" s="53">
        <v>0</v>
      </c>
      <c r="D28" s="53">
        <v>0</v>
      </c>
      <c r="E28" s="53">
        <v>0</v>
      </c>
      <c r="F28" s="53">
        <v>0</v>
      </c>
      <c r="G28" s="53">
        <v>0</v>
      </c>
      <c r="H28" s="53">
        <v>0</v>
      </c>
      <c r="I28" s="68">
        <v>0</v>
      </c>
      <c r="J28" s="16">
        <v>0</v>
      </c>
      <c r="K28" s="17">
        <v>0</v>
      </c>
      <c r="L28" s="17">
        <v>0</v>
      </c>
      <c r="M28" s="17">
        <v>0</v>
      </c>
      <c r="N28" s="17">
        <v>0</v>
      </c>
      <c r="O28" s="17">
        <v>0</v>
      </c>
      <c r="P28" s="17">
        <v>0</v>
      </c>
      <c r="Q28" s="12">
        <v>0</v>
      </c>
      <c r="R28" s="16">
        <v>0</v>
      </c>
      <c r="S28" s="17">
        <v>0</v>
      </c>
      <c r="T28" s="17">
        <v>0</v>
      </c>
      <c r="U28" s="17">
        <v>0</v>
      </c>
      <c r="V28" s="17">
        <v>0</v>
      </c>
      <c r="W28" s="17">
        <v>0</v>
      </c>
      <c r="X28" s="17">
        <v>0</v>
      </c>
      <c r="Y28" s="12">
        <v>0</v>
      </c>
    </row>
    <row r="29" spans="1:25" x14ac:dyDescent="0.25">
      <c r="A29" s="4" t="s">
        <v>20</v>
      </c>
      <c r="B29" s="67">
        <v>0</v>
      </c>
      <c r="C29" s="53">
        <v>0</v>
      </c>
      <c r="D29" s="53">
        <v>0</v>
      </c>
      <c r="E29" s="53">
        <v>0</v>
      </c>
      <c r="F29" s="53">
        <v>0</v>
      </c>
      <c r="G29" s="53">
        <v>0</v>
      </c>
      <c r="H29" s="53">
        <v>0</v>
      </c>
      <c r="I29" s="68">
        <v>0</v>
      </c>
      <c r="J29" s="16">
        <v>0</v>
      </c>
      <c r="K29" s="17">
        <v>0</v>
      </c>
      <c r="L29" s="17">
        <v>0</v>
      </c>
      <c r="M29" s="17">
        <v>0</v>
      </c>
      <c r="N29" s="17">
        <v>0</v>
      </c>
      <c r="O29" s="17">
        <v>0</v>
      </c>
      <c r="P29" s="17">
        <v>0</v>
      </c>
      <c r="Q29" s="12">
        <v>0</v>
      </c>
      <c r="R29" s="16">
        <v>0</v>
      </c>
      <c r="S29" s="17">
        <v>0</v>
      </c>
      <c r="T29" s="17">
        <v>0</v>
      </c>
      <c r="U29" s="17">
        <v>0</v>
      </c>
      <c r="V29" s="17">
        <v>0</v>
      </c>
      <c r="W29" s="17">
        <v>0</v>
      </c>
      <c r="X29" s="17">
        <v>0</v>
      </c>
      <c r="Y29" s="12">
        <v>0</v>
      </c>
    </row>
    <row r="30" spans="1:25" x14ac:dyDescent="0.25">
      <c r="A30" s="4" t="s">
        <v>21</v>
      </c>
      <c r="B30" s="67">
        <v>0</v>
      </c>
      <c r="C30" s="53">
        <v>0</v>
      </c>
      <c r="D30" s="53">
        <v>0</v>
      </c>
      <c r="E30" s="53">
        <v>0</v>
      </c>
      <c r="F30" s="53">
        <v>0</v>
      </c>
      <c r="G30" s="53">
        <v>0</v>
      </c>
      <c r="H30" s="53">
        <v>0</v>
      </c>
      <c r="I30" s="68">
        <v>0</v>
      </c>
      <c r="J30" s="16">
        <v>0</v>
      </c>
      <c r="K30" s="17">
        <v>0</v>
      </c>
      <c r="L30" s="17">
        <v>0</v>
      </c>
      <c r="M30" s="17">
        <v>0</v>
      </c>
      <c r="N30" s="17">
        <v>0</v>
      </c>
      <c r="O30" s="17">
        <v>0</v>
      </c>
      <c r="P30" s="17">
        <v>0</v>
      </c>
      <c r="Q30" s="12">
        <v>0</v>
      </c>
      <c r="R30" s="16">
        <v>0</v>
      </c>
      <c r="S30" s="17">
        <v>0</v>
      </c>
      <c r="T30" s="17">
        <v>0</v>
      </c>
      <c r="U30" s="17">
        <v>0</v>
      </c>
      <c r="V30" s="17">
        <v>0</v>
      </c>
      <c r="W30" s="17">
        <v>0</v>
      </c>
      <c r="X30" s="17">
        <v>0</v>
      </c>
      <c r="Y30" s="12">
        <v>0</v>
      </c>
    </row>
    <row r="31" spans="1:25" x14ac:dyDescent="0.25">
      <c r="A31" s="4" t="s">
        <v>22</v>
      </c>
      <c r="B31" s="67">
        <v>0</v>
      </c>
      <c r="C31" s="53">
        <v>0</v>
      </c>
      <c r="D31" s="53">
        <v>0</v>
      </c>
      <c r="E31" s="53">
        <v>0</v>
      </c>
      <c r="F31" s="53">
        <v>0</v>
      </c>
      <c r="G31" s="53">
        <v>0</v>
      </c>
      <c r="H31" s="53">
        <v>0</v>
      </c>
      <c r="I31" s="68">
        <v>0</v>
      </c>
      <c r="J31" s="16">
        <v>0</v>
      </c>
      <c r="K31" s="17">
        <v>0</v>
      </c>
      <c r="L31" s="17">
        <v>0</v>
      </c>
      <c r="M31" s="17">
        <v>0</v>
      </c>
      <c r="N31" s="17">
        <v>0</v>
      </c>
      <c r="O31" s="17">
        <v>0</v>
      </c>
      <c r="P31" s="17">
        <v>0</v>
      </c>
      <c r="Q31" s="12">
        <v>0</v>
      </c>
      <c r="R31" s="16">
        <v>0</v>
      </c>
      <c r="S31" s="17">
        <v>0</v>
      </c>
      <c r="T31" s="17">
        <v>0</v>
      </c>
      <c r="U31" s="17">
        <v>0</v>
      </c>
      <c r="V31" s="17">
        <v>0</v>
      </c>
      <c r="W31" s="17">
        <v>0</v>
      </c>
      <c r="X31" s="17">
        <v>0</v>
      </c>
      <c r="Y31" s="12">
        <v>0</v>
      </c>
    </row>
    <row r="32" spans="1:25" x14ac:dyDescent="0.25">
      <c r="A32" s="4" t="s">
        <v>23</v>
      </c>
      <c r="B32" s="67">
        <v>0</v>
      </c>
      <c r="C32" s="53">
        <v>0</v>
      </c>
      <c r="D32" s="53">
        <v>0</v>
      </c>
      <c r="E32" s="53">
        <v>0</v>
      </c>
      <c r="F32" s="53">
        <v>0</v>
      </c>
      <c r="G32" s="53">
        <v>1040122</v>
      </c>
      <c r="H32" s="53">
        <v>0</v>
      </c>
      <c r="I32" s="68">
        <v>1040122</v>
      </c>
      <c r="J32" s="16">
        <v>0</v>
      </c>
      <c r="K32" s="17">
        <v>0</v>
      </c>
      <c r="L32" s="17">
        <v>0</v>
      </c>
      <c r="M32" s="17">
        <v>0</v>
      </c>
      <c r="N32" s="17">
        <v>0</v>
      </c>
      <c r="O32" s="17">
        <v>1040122</v>
      </c>
      <c r="P32" s="17">
        <v>0</v>
      </c>
      <c r="Q32" s="12">
        <v>1040122</v>
      </c>
      <c r="R32" s="16">
        <v>0</v>
      </c>
      <c r="S32" s="17">
        <v>0</v>
      </c>
      <c r="T32" s="17">
        <v>0</v>
      </c>
      <c r="U32" s="17">
        <v>0</v>
      </c>
      <c r="V32" s="17">
        <v>0</v>
      </c>
      <c r="W32" s="17">
        <v>0</v>
      </c>
      <c r="X32" s="17">
        <v>0</v>
      </c>
      <c r="Y32" s="12">
        <v>0</v>
      </c>
    </row>
    <row r="33" spans="1:25" x14ac:dyDescent="0.25">
      <c r="A33" s="4" t="s">
        <v>24</v>
      </c>
      <c r="B33" s="67">
        <v>0</v>
      </c>
      <c r="C33" s="53">
        <v>0</v>
      </c>
      <c r="D33" s="53">
        <v>0</v>
      </c>
      <c r="E33" s="53">
        <v>0</v>
      </c>
      <c r="F33" s="53">
        <v>0</v>
      </c>
      <c r="G33" s="53">
        <v>0</v>
      </c>
      <c r="H33" s="53">
        <v>0</v>
      </c>
      <c r="I33" s="68">
        <v>0</v>
      </c>
      <c r="J33" s="16">
        <v>0</v>
      </c>
      <c r="K33" s="17">
        <v>0</v>
      </c>
      <c r="L33" s="17">
        <v>0</v>
      </c>
      <c r="M33" s="17">
        <v>0</v>
      </c>
      <c r="N33" s="17">
        <v>0</v>
      </c>
      <c r="O33" s="17">
        <v>0</v>
      </c>
      <c r="P33" s="17">
        <v>0</v>
      </c>
      <c r="Q33" s="12">
        <v>0</v>
      </c>
      <c r="R33" s="16">
        <v>0</v>
      </c>
      <c r="S33" s="17">
        <v>0</v>
      </c>
      <c r="T33" s="17">
        <v>0</v>
      </c>
      <c r="U33" s="17">
        <v>0</v>
      </c>
      <c r="V33" s="17">
        <v>0</v>
      </c>
      <c r="W33" s="17">
        <v>0</v>
      </c>
      <c r="X33" s="17">
        <v>0</v>
      </c>
      <c r="Y33" s="12">
        <v>0</v>
      </c>
    </row>
    <row r="34" spans="1:25" ht="13.2" customHeight="1" x14ac:dyDescent="0.25">
      <c r="A34" s="4" t="s">
        <v>25</v>
      </c>
      <c r="B34" s="67">
        <v>23682.440000000002</v>
      </c>
      <c r="C34" s="53">
        <v>0</v>
      </c>
      <c r="D34" s="53">
        <v>0</v>
      </c>
      <c r="E34" s="53">
        <v>0</v>
      </c>
      <c r="F34" s="53">
        <v>0</v>
      </c>
      <c r="G34" s="53">
        <v>39703.910000000003</v>
      </c>
      <c r="H34" s="53">
        <v>2633.25</v>
      </c>
      <c r="I34" s="68">
        <v>66019.600000000006</v>
      </c>
      <c r="J34" s="16">
        <v>23682.440000000002</v>
      </c>
      <c r="K34" s="17">
        <v>0</v>
      </c>
      <c r="L34" s="17">
        <v>0</v>
      </c>
      <c r="M34" s="17">
        <v>0</v>
      </c>
      <c r="N34" s="17">
        <v>0</v>
      </c>
      <c r="O34" s="17">
        <v>39703.910000000003</v>
      </c>
      <c r="P34" s="17">
        <v>2633.25</v>
      </c>
      <c r="Q34" s="12">
        <v>66019.600000000006</v>
      </c>
      <c r="R34" s="16">
        <v>0</v>
      </c>
      <c r="S34" s="17">
        <v>0</v>
      </c>
      <c r="T34" s="17">
        <v>0</v>
      </c>
      <c r="U34" s="17">
        <v>0</v>
      </c>
      <c r="V34" s="17">
        <v>0</v>
      </c>
      <c r="W34" s="17">
        <v>0</v>
      </c>
      <c r="X34" s="17">
        <v>0</v>
      </c>
      <c r="Y34" s="12">
        <v>0</v>
      </c>
    </row>
    <row r="35" spans="1:25" x14ac:dyDescent="0.25">
      <c r="A35" s="4" t="s">
        <v>26</v>
      </c>
      <c r="B35" s="67">
        <v>0</v>
      </c>
      <c r="C35" s="53">
        <v>0</v>
      </c>
      <c r="D35" s="53">
        <v>0</v>
      </c>
      <c r="E35" s="53">
        <v>1925628</v>
      </c>
      <c r="F35" s="53">
        <v>0</v>
      </c>
      <c r="G35" s="53">
        <v>0</v>
      </c>
      <c r="H35" s="53">
        <v>0</v>
      </c>
      <c r="I35" s="68">
        <v>1925628</v>
      </c>
      <c r="J35" s="16">
        <v>0</v>
      </c>
      <c r="K35" s="17">
        <v>0</v>
      </c>
      <c r="L35" s="17">
        <v>0</v>
      </c>
      <c r="M35" s="17">
        <v>1925628</v>
      </c>
      <c r="N35" s="17">
        <v>0</v>
      </c>
      <c r="O35" s="17">
        <v>0</v>
      </c>
      <c r="P35" s="17">
        <v>0</v>
      </c>
      <c r="Q35" s="12">
        <v>1925628</v>
      </c>
      <c r="R35" s="16">
        <v>0</v>
      </c>
      <c r="S35" s="17">
        <v>0</v>
      </c>
      <c r="T35" s="17">
        <v>0</v>
      </c>
      <c r="U35" s="17">
        <v>0</v>
      </c>
      <c r="V35" s="17">
        <v>0</v>
      </c>
      <c r="W35" s="17">
        <v>0</v>
      </c>
      <c r="X35" s="17">
        <v>0</v>
      </c>
      <c r="Y35" s="12">
        <v>0</v>
      </c>
    </row>
    <row r="36" spans="1:25" x14ac:dyDescent="0.25">
      <c r="A36" s="4" t="s">
        <v>27</v>
      </c>
      <c r="B36" s="67">
        <v>22908</v>
      </c>
      <c r="C36" s="53">
        <v>0</v>
      </c>
      <c r="D36" s="53">
        <v>905364</v>
      </c>
      <c r="E36" s="53">
        <v>0</v>
      </c>
      <c r="F36" s="53">
        <v>4317556</v>
      </c>
      <c r="G36" s="53">
        <v>0</v>
      </c>
      <c r="H36" s="53">
        <v>0</v>
      </c>
      <c r="I36" s="68">
        <v>5245828</v>
      </c>
      <c r="J36" s="16">
        <v>22908</v>
      </c>
      <c r="K36" s="17">
        <v>0</v>
      </c>
      <c r="L36" s="17">
        <v>905364</v>
      </c>
      <c r="M36" s="17">
        <v>0</v>
      </c>
      <c r="N36" s="17">
        <v>0</v>
      </c>
      <c r="O36" s="17">
        <v>0</v>
      </c>
      <c r="P36" s="17">
        <v>0</v>
      </c>
      <c r="Q36" s="12">
        <v>928272</v>
      </c>
      <c r="R36" s="16">
        <v>0</v>
      </c>
      <c r="S36" s="17">
        <v>0</v>
      </c>
      <c r="T36" s="17">
        <v>0</v>
      </c>
      <c r="U36" s="17">
        <v>0</v>
      </c>
      <c r="V36" s="17">
        <v>4317556</v>
      </c>
      <c r="W36" s="17">
        <v>0</v>
      </c>
      <c r="X36" s="17">
        <v>0</v>
      </c>
      <c r="Y36" s="12">
        <v>4317556</v>
      </c>
    </row>
    <row r="37" spans="1:25" x14ac:dyDescent="0.25">
      <c r="A37" s="4" t="s">
        <v>28</v>
      </c>
      <c r="B37" s="67">
        <v>0</v>
      </c>
      <c r="C37" s="53">
        <v>0</v>
      </c>
      <c r="D37" s="53">
        <v>0</v>
      </c>
      <c r="E37" s="53">
        <v>0</v>
      </c>
      <c r="F37" s="53">
        <v>0</v>
      </c>
      <c r="G37" s="53">
        <v>0</v>
      </c>
      <c r="H37" s="53">
        <v>0</v>
      </c>
      <c r="I37" s="68">
        <v>0</v>
      </c>
      <c r="J37" s="16">
        <v>0</v>
      </c>
      <c r="K37" s="17">
        <v>0</v>
      </c>
      <c r="L37" s="17">
        <v>0</v>
      </c>
      <c r="M37" s="17">
        <v>0</v>
      </c>
      <c r="N37" s="17">
        <v>0</v>
      </c>
      <c r="O37" s="17">
        <v>0</v>
      </c>
      <c r="P37" s="17">
        <v>0</v>
      </c>
      <c r="Q37" s="12">
        <v>0</v>
      </c>
      <c r="R37" s="16">
        <v>0</v>
      </c>
      <c r="S37" s="17">
        <v>0</v>
      </c>
      <c r="T37" s="17">
        <v>0</v>
      </c>
      <c r="U37" s="17">
        <v>0</v>
      </c>
      <c r="V37" s="17">
        <v>0</v>
      </c>
      <c r="W37" s="17">
        <v>0</v>
      </c>
      <c r="X37" s="17">
        <v>0</v>
      </c>
      <c r="Y37" s="12">
        <v>0</v>
      </c>
    </row>
    <row r="38" spans="1:25" x14ac:dyDescent="0.25">
      <c r="A38" s="4" t="s">
        <v>29</v>
      </c>
      <c r="B38" s="67">
        <v>0</v>
      </c>
      <c r="C38" s="53">
        <v>0</v>
      </c>
      <c r="D38" s="53">
        <v>0</v>
      </c>
      <c r="E38" s="53">
        <v>0</v>
      </c>
      <c r="F38" s="53">
        <v>0</v>
      </c>
      <c r="G38" s="53">
        <v>0</v>
      </c>
      <c r="H38" s="53">
        <v>0</v>
      </c>
      <c r="I38" s="68">
        <v>0</v>
      </c>
      <c r="J38" s="16">
        <v>0</v>
      </c>
      <c r="K38" s="17">
        <v>0</v>
      </c>
      <c r="L38" s="17">
        <v>0</v>
      </c>
      <c r="M38" s="17">
        <v>0</v>
      </c>
      <c r="N38" s="17">
        <v>0</v>
      </c>
      <c r="O38" s="17">
        <v>0</v>
      </c>
      <c r="P38" s="17">
        <v>0</v>
      </c>
      <c r="Q38" s="12">
        <v>0</v>
      </c>
      <c r="R38" s="16">
        <v>0</v>
      </c>
      <c r="S38" s="17">
        <v>0</v>
      </c>
      <c r="T38" s="17">
        <v>0</v>
      </c>
      <c r="U38" s="17">
        <v>0</v>
      </c>
      <c r="V38" s="17">
        <v>0</v>
      </c>
      <c r="W38" s="17">
        <v>0</v>
      </c>
      <c r="X38" s="17">
        <v>0</v>
      </c>
      <c r="Y38" s="12">
        <v>0</v>
      </c>
    </row>
    <row r="39" spans="1:25" x14ac:dyDescent="0.25">
      <c r="A39" s="4" t="s">
        <v>30</v>
      </c>
      <c r="B39" s="67">
        <v>0</v>
      </c>
      <c r="C39" s="53">
        <v>0</v>
      </c>
      <c r="D39" s="53">
        <v>0</v>
      </c>
      <c r="E39" s="53">
        <v>0</v>
      </c>
      <c r="F39" s="53">
        <v>0</v>
      </c>
      <c r="G39" s="53">
        <v>0</v>
      </c>
      <c r="H39" s="53">
        <v>0</v>
      </c>
      <c r="I39" s="68">
        <v>0</v>
      </c>
      <c r="J39" s="16">
        <v>0</v>
      </c>
      <c r="K39" s="17">
        <v>0</v>
      </c>
      <c r="L39" s="17">
        <v>0</v>
      </c>
      <c r="M39" s="17">
        <v>0</v>
      </c>
      <c r="N39" s="17">
        <v>0</v>
      </c>
      <c r="O39" s="17">
        <v>0</v>
      </c>
      <c r="P39" s="17">
        <v>0</v>
      </c>
      <c r="Q39" s="12">
        <v>0</v>
      </c>
      <c r="R39" s="16">
        <v>0</v>
      </c>
      <c r="S39" s="17">
        <v>0</v>
      </c>
      <c r="T39" s="17">
        <v>0</v>
      </c>
      <c r="U39" s="17">
        <v>0</v>
      </c>
      <c r="V39" s="17">
        <v>0</v>
      </c>
      <c r="W39" s="17">
        <v>0</v>
      </c>
      <c r="X39" s="17">
        <v>0</v>
      </c>
      <c r="Y39" s="12">
        <v>0</v>
      </c>
    </row>
    <row r="40" spans="1:25" x14ac:dyDescent="0.25">
      <c r="A40" s="4" t="s">
        <v>31</v>
      </c>
      <c r="B40" s="67">
        <v>0</v>
      </c>
      <c r="C40" s="53">
        <v>0</v>
      </c>
      <c r="D40" s="53">
        <v>0</v>
      </c>
      <c r="E40" s="53">
        <v>0</v>
      </c>
      <c r="F40" s="53">
        <v>0</v>
      </c>
      <c r="G40" s="53">
        <v>0</v>
      </c>
      <c r="H40" s="53">
        <v>0</v>
      </c>
      <c r="I40" s="68">
        <v>0</v>
      </c>
      <c r="J40" s="16">
        <v>0</v>
      </c>
      <c r="K40" s="17">
        <v>0</v>
      </c>
      <c r="L40" s="17">
        <v>0</v>
      </c>
      <c r="M40" s="17">
        <v>0</v>
      </c>
      <c r="N40" s="17">
        <v>0</v>
      </c>
      <c r="O40" s="17">
        <v>0</v>
      </c>
      <c r="P40" s="17">
        <v>0</v>
      </c>
      <c r="Q40" s="12">
        <v>0</v>
      </c>
      <c r="R40" s="16">
        <v>0</v>
      </c>
      <c r="S40" s="17">
        <v>0</v>
      </c>
      <c r="T40" s="17">
        <v>0</v>
      </c>
      <c r="U40" s="17">
        <v>0</v>
      </c>
      <c r="V40" s="17">
        <v>0</v>
      </c>
      <c r="W40" s="17">
        <v>0</v>
      </c>
      <c r="X40" s="17">
        <v>0</v>
      </c>
      <c r="Y40" s="12">
        <v>0</v>
      </c>
    </row>
    <row r="41" spans="1:25" x14ac:dyDescent="0.25">
      <c r="A41" s="4" t="s">
        <v>32</v>
      </c>
      <c r="B41" s="67">
        <v>0</v>
      </c>
      <c r="C41" s="53">
        <v>0</v>
      </c>
      <c r="D41" s="53">
        <v>0</v>
      </c>
      <c r="E41" s="53">
        <v>0</v>
      </c>
      <c r="F41" s="53">
        <v>0</v>
      </c>
      <c r="G41" s="53">
        <v>481504</v>
      </c>
      <c r="H41" s="53">
        <v>105805</v>
      </c>
      <c r="I41" s="68">
        <v>587309</v>
      </c>
      <c r="J41" s="16">
        <v>0</v>
      </c>
      <c r="K41" s="17">
        <v>0</v>
      </c>
      <c r="L41" s="17">
        <v>0</v>
      </c>
      <c r="M41" s="17">
        <v>0</v>
      </c>
      <c r="N41" s="17">
        <v>0</v>
      </c>
      <c r="O41" s="17">
        <v>481504</v>
      </c>
      <c r="P41" s="17">
        <v>105805</v>
      </c>
      <c r="Q41" s="12">
        <v>587309</v>
      </c>
      <c r="R41" s="16">
        <v>0</v>
      </c>
      <c r="S41" s="17">
        <v>0</v>
      </c>
      <c r="T41" s="17">
        <v>0</v>
      </c>
      <c r="U41" s="17">
        <v>0</v>
      </c>
      <c r="V41" s="17">
        <v>0</v>
      </c>
      <c r="W41" s="17">
        <v>0</v>
      </c>
      <c r="X41" s="17">
        <v>0</v>
      </c>
      <c r="Y41" s="12">
        <v>0</v>
      </c>
    </row>
    <row r="42" spans="1:25" x14ac:dyDescent="0.25">
      <c r="A42" s="4" t="s">
        <v>33</v>
      </c>
      <c r="B42" s="67">
        <v>17620</v>
      </c>
      <c r="C42" s="53">
        <v>106025.16</v>
      </c>
      <c r="D42" s="53">
        <v>0</v>
      </c>
      <c r="E42" s="53">
        <v>0</v>
      </c>
      <c r="F42" s="53">
        <v>0</v>
      </c>
      <c r="G42" s="53">
        <v>0</v>
      </c>
      <c r="H42" s="53">
        <v>0</v>
      </c>
      <c r="I42" s="68">
        <v>123645.16</v>
      </c>
      <c r="J42" s="16">
        <v>17620</v>
      </c>
      <c r="K42" s="17">
        <v>106025.16</v>
      </c>
      <c r="L42" s="17">
        <v>0</v>
      </c>
      <c r="M42" s="17">
        <v>0</v>
      </c>
      <c r="N42" s="17">
        <v>0</v>
      </c>
      <c r="O42" s="17">
        <v>0</v>
      </c>
      <c r="P42" s="17">
        <v>0</v>
      </c>
      <c r="Q42" s="12">
        <v>123645.16</v>
      </c>
      <c r="R42" s="16">
        <v>0</v>
      </c>
      <c r="S42" s="17">
        <v>0</v>
      </c>
      <c r="T42" s="17">
        <v>0</v>
      </c>
      <c r="U42" s="17">
        <v>0</v>
      </c>
      <c r="V42" s="17">
        <v>0</v>
      </c>
      <c r="W42" s="17">
        <v>0</v>
      </c>
      <c r="X42" s="17">
        <v>0</v>
      </c>
      <c r="Y42" s="12">
        <v>0</v>
      </c>
    </row>
    <row r="43" spans="1:25" x14ac:dyDescent="0.25">
      <c r="A43" s="4" t="s">
        <v>34</v>
      </c>
      <c r="B43" s="67">
        <v>0</v>
      </c>
      <c r="C43" s="53">
        <v>0</v>
      </c>
      <c r="D43" s="53">
        <v>0</v>
      </c>
      <c r="E43" s="53">
        <v>0</v>
      </c>
      <c r="F43" s="53">
        <v>0</v>
      </c>
      <c r="G43" s="53">
        <v>0</v>
      </c>
      <c r="H43" s="53">
        <v>0</v>
      </c>
      <c r="I43" s="68">
        <v>0</v>
      </c>
      <c r="J43" s="16">
        <v>0</v>
      </c>
      <c r="K43" s="17">
        <v>0</v>
      </c>
      <c r="L43" s="17">
        <v>0</v>
      </c>
      <c r="M43" s="17">
        <v>0</v>
      </c>
      <c r="N43" s="17">
        <v>0</v>
      </c>
      <c r="O43" s="17">
        <v>0</v>
      </c>
      <c r="P43" s="17">
        <v>0</v>
      </c>
      <c r="Q43" s="12">
        <v>0</v>
      </c>
      <c r="R43" s="16">
        <v>0</v>
      </c>
      <c r="S43" s="17">
        <v>0</v>
      </c>
      <c r="T43" s="17">
        <v>0</v>
      </c>
      <c r="U43" s="17">
        <v>0</v>
      </c>
      <c r="V43" s="17">
        <v>0</v>
      </c>
      <c r="W43" s="17">
        <v>0</v>
      </c>
      <c r="X43" s="17">
        <v>0</v>
      </c>
      <c r="Y43" s="12">
        <v>0</v>
      </c>
    </row>
    <row r="44" spans="1:25" x14ac:dyDescent="0.25">
      <c r="A44" s="4" t="s">
        <v>35</v>
      </c>
      <c r="B44" s="67">
        <v>0</v>
      </c>
      <c r="C44" s="53">
        <v>0</v>
      </c>
      <c r="D44" s="53">
        <v>0</v>
      </c>
      <c r="E44" s="53">
        <v>0</v>
      </c>
      <c r="F44" s="53">
        <v>0</v>
      </c>
      <c r="G44" s="53">
        <v>0</v>
      </c>
      <c r="H44" s="53">
        <v>0</v>
      </c>
      <c r="I44" s="68">
        <v>0</v>
      </c>
      <c r="J44" s="16">
        <v>0</v>
      </c>
      <c r="K44" s="17">
        <v>0</v>
      </c>
      <c r="L44" s="17">
        <v>0</v>
      </c>
      <c r="M44" s="17">
        <v>0</v>
      </c>
      <c r="N44" s="17">
        <v>0</v>
      </c>
      <c r="O44" s="17">
        <v>0</v>
      </c>
      <c r="P44" s="17">
        <v>0</v>
      </c>
      <c r="Q44" s="12">
        <v>0</v>
      </c>
      <c r="R44" s="16">
        <v>0</v>
      </c>
      <c r="S44" s="17">
        <v>0</v>
      </c>
      <c r="T44" s="17">
        <v>0</v>
      </c>
      <c r="U44" s="17">
        <v>0</v>
      </c>
      <c r="V44" s="17">
        <v>0</v>
      </c>
      <c r="W44" s="17">
        <v>0</v>
      </c>
      <c r="X44" s="17">
        <v>0</v>
      </c>
      <c r="Y44" s="12">
        <v>0</v>
      </c>
    </row>
    <row r="45" spans="1:25" x14ac:dyDescent="0.25">
      <c r="A45" s="4" t="s">
        <v>36</v>
      </c>
      <c r="B45" s="67">
        <v>0</v>
      </c>
      <c r="C45" s="53">
        <v>0</v>
      </c>
      <c r="D45" s="53">
        <v>0</v>
      </c>
      <c r="E45" s="53">
        <v>0</v>
      </c>
      <c r="F45" s="53">
        <v>0</v>
      </c>
      <c r="G45" s="53">
        <v>0</v>
      </c>
      <c r="H45" s="53">
        <v>0</v>
      </c>
      <c r="I45" s="68">
        <v>0</v>
      </c>
      <c r="J45" s="16">
        <v>0</v>
      </c>
      <c r="K45" s="17">
        <v>0</v>
      </c>
      <c r="L45" s="17">
        <v>0</v>
      </c>
      <c r="M45" s="17">
        <v>0</v>
      </c>
      <c r="N45" s="17">
        <v>0</v>
      </c>
      <c r="O45" s="17">
        <v>0</v>
      </c>
      <c r="P45" s="17">
        <v>0</v>
      </c>
      <c r="Q45" s="12">
        <v>0</v>
      </c>
      <c r="R45" s="16">
        <v>0</v>
      </c>
      <c r="S45" s="17">
        <v>0</v>
      </c>
      <c r="T45" s="17">
        <v>0</v>
      </c>
      <c r="U45" s="17">
        <v>0</v>
      </c>
      <c r="V45" s="17">
        <v>0</v>
      </c>
      <c r="W45" s="17">
        <v>0</v>
      </c>
      <c r="X45" s="17">
        <v>0</v>
      </c>
      <c r="Y45" s="12">
        <v>0</v>
      </c>
    </row>
    <row r="46" spans="1:25" x14ac:dyDescent="0.25">
      <c r="A46" s="4" t="s">
        <v>37</v>
      </c>
      <c r="B46" s="67">
        <v>0</v>
      </c>
      <c r="C46" s="53">
        <v>0</v>
      </c>
      <c r="D46" s="53">
        <v>0</v>
      </c>
      <c r="E46" s="53">
        <v>0</v>
      </c>
      <c r="F46" s="53">
        <v>0</v>
      </c>
      <c r="G46" s="53">
        <v>0</v>
      </c>
      <c r="H46" s="53">
        <v>0</v>
      </c>
      <c r="I46" s="68">
        <v>0</v>
      </c>
      <c r="J46" s="16">
        <v>0</v>
      </c>
      <c r="K46" s="17">
        <v>0</v>
      </c>
      <c r="L46" s="17">
        <v>0</v>
      </c>
      <c r="M46" s="17">
        <v>0</v>
      </c>
      <c r="N46" s="17">
        <v>0</v>
      </c>
      <c r="O46" s="17">
        <v>0</v>
      </c>
      <c r="P46" s="17">
        <v>0</v>
      </c>
      <c r="Q46" s="12">
        <v>0</v>
      </c>
      <c r="R46" s="16">
        <v>0</v>
      </c>
      <c r="S46" s="17">
        <v>0</v>
      </c>
      <c r="T46" s="17">
        <v>0</v>
      </c>
      <c r="U46" s="17">
        <v>0</v>
      </c>
      <c r="V46" s="17">
        <v>0</v>
      </c>
      <c r="W46" s="17">
        <v>0</v>
      </c>
      <c r="X46" s="17">
        <v>0</v>
      </c>
      <c r="Y46" s="12">
        <v>0</v>
      </c>
    </row>
    <row r="47" spans="1:25" x14ac:dyDescent="0.25">
      <c r="A47" s="4" t="s">
        <v>38</v>
      </c>
      <c r="B47" s="67">
        <v>0</v>
      </c>
      <c r="C47" s="53">
        <v>0</v>
      </c>
      <c r="D47" s="53">
        <v>0</v>
      </c>
      <c r="E47" s="53">
        <v>0</v>
      </c>
      <c r="F47" s="53">
        <v>0</v>
      </c>
      <c r="G47" s="53">
        <v>629581.18000000005</v>
      </c>
      <c r="H47" s="53">
        <v>0</v>
      </c>
      <c r="I47" s="68">
        <v>629581.18000000005</v>
      </c>
      <c r="J47" s="16">
        <v>0</v>
      </c>
      <c r="K47" s="17">
        <v>0</v>
      </c>
      <c r="L47" s="17">
        <v>0</v>
      </c>
      <c r="M47" s="17">
        <v>0</v>
      </c>
      <c r="N47" s="17">
        <v>0</v>
      </c>
      <c r="O47" s="17">
        <v>629581.18000000005</v>
      </c>
      <c r="P47" s="17">
        <v>0</v>
      </c>
      <c r="Q47" s="12">
        <v>629581.18000000005</v>
      </c>
      <c r="R47" s="16">
        <v>0</v>
      </c>
      <c r="S47" s="17">
        <v>0</v>
      </c>
      <c r="T47" s="17">
        <v>0</v>
      </c>
      <c r="U47" s="17">
        <v>0</v>
      </c>
      <c r="V47" s="17">
        <v>0</v>
      </c>
      <c r="W47" s="17">
        <v>0</v>
      </c>
      <c r="X47" s="17">
        <v>0</v>
      </c>
      <c r="Y47" s="12">
        <v>0</v>
      </c>
    </row>
    <row r="48" spans="1:25" x14ac:dyDescent="0.25">
      <c r="A48" s="4" t="s">
        <v>39</v>
      </c>
      <c r="B48" s="67">
        <v>0</v>
      </c>
      <c r="C48" s="53">
        <v>0</v>
      </c>
      <c r="D48" s="53">
        <v>0</v>
      </c>
      <c r="E48" s="53">
        <v>0</v>
      </c>
      <c r="F48" s="53">
        <v>0</v>
      </c>
      <c r="G48" s="53">
        <v>0</v>
      </c>
      <c r="H48" s="53">
        <v>0</v>
      </c>
      <c r="I48" s="68">
        <v>0</v>
      </c>
      <c r="J48" s="16">
        <v>0</v>
      </c>
      <c r="K48" s="17">
        <v>0</v>
      </c>
      <c r="L48" s="17">
        <v>0</v>
      </c>
      <c r="M48" s="17">
        <v>0</v>
      </c>
      <c r="N48" s="17">
        <v>0</v>
      </c>
      <c r="O48" s="17">
        <v>0</v>
      </c>
      <c r="P48" s="17">
        <v>0</v>
      </c>
      <c r="Q48" s="12">
        <v>0</v>
      </c>
      <c r="R48" s="16">
        <v>0</v>
      </c>
      <c r="S48" s="17">
        <v>0</v>
      </c>
      <c r="T48" s="17">
        <v>0</v>
      </c>
      <c r="U48" s="17">
        <v>0</v>
      </c>
      <c r="V48" s="17">
        <v>0</v>
      </c>
      <c r="W48" s="17">
        <v>0</v>
      </c>
      <c r="X48" s="17">
        <v>0</v>
      </c>
      <c r="Y48" s="12">
        <v>0</v>
      </c>
    </row>
    <row r="49" spans="1:25" x14ac:dyDescent="0.25">
      <c r="A49" s="4" t="s">
        <v>40</v>
      </c>
      <c r="B49" s="67">
        <v>0</v>
      </c>
      <c r="C49" s="53">
        <v>127767.67</v>
      </c>
      <c r="D49" s="53">
        <v>0</v>
      </c>
      <c r="E49" s="53">
        <v>0</v>
      </c>
      <c r="F49" s="53">
        <v>0</v>
      </c>
      <c r="G49" s="53">
        <v>0</v>
      </c>
      <c r="H49" s="53">
        <v>0</v>
      </c>
      <c r="I49" s="68">
        <v>127767.67</v>
      </c>
      <c r="J49" s="16">
        <v>0</v>
      </c>
      <c r="K49" s="17">
        <v>127767.67</v>
      </c>
      <c r="L49" s="17">
        <v>0</v>
      </c>
      <c r="M49" s="17">
        <v>0</v>
      </c>
      <c r="N49" s="17">
        <v>0</v>
      </c>
      <c r="O49" s="17">
        <v>0</v>
      </c>
      <c r="P49" s="17">
        <v>0</v>
      </c>
      <c r="Q49" s="12">
        <v>127767.67</v>
      </c>
      <c r="R49" s="16">
        <v>0</v>
      </c>
      <c r="S49" s="17">
        <v>0</v>
      </c>
      <c r="T49" s="17">
        <v>0</v>
      </c>
      <c r="U49" s="17">
        <v>0</v>
      </c>
      <c r="V49" s="17">
        <v>0</v>
      </c>
      <c r="W49" s="17">
        <v>0</v>
      </c>
      <c r="X49" s="17">
        <v>0</v>
      </c>
      <c r="Y49" s="12">
        <v>0</v>
      </c>
    </row>
    <row r="50" spans="1:25" x14ac:dyDescent="0.25">
      <c r="A50" s="4" t="s">
        <v>41</v>
      </c>
      <c r="B50" s="67">
        <v>0</v>
      </c>
      <c r="C50" s="53">
        <v>0</v>
      </c>
      <c r="D50" s="53">
        <v>0</v>
      </c>
      <c r="E50" s="53">
        <v>0</v>
      </c>
      <c r="F50" s="53">
        <v>0</v>
      </c>
      <c r="G50" s="53">
        <v>0</v>
      </c>
      <c r="H50" s="53">
        <v>0</v>
      </c>
      <c r="I50" s="68">
        <v>0</v>
      </c>
      <c r="J50" s="16">
        <v>0</v>
      </c>
      <c r="K50" s="17">
        <v>0</v>
      </c>
      <c r="L50" s="17">
        <v>0</v>
      </c>
      <c r="M50" s="17">
        <v>0</v>
      </c>
      <c r="N50" s="17">
        <v>0</v>
      </c>
      <c r="O50" s="17">
        <v>0</v>
      </c>
      <c r="P50" s="17">
        <v>0</v>
      </c>
      <c r="Q50" s="12">
        <v>0</v>
      </c>
      <c r="R50" s="16">
        <v>0</v>
      </c>
      <c r="S50" s="17">
        <v>0</v>
      </c>
      <c r="T50" s="17">
        <v>0</v>
      </c>
      <c r="U50" s="17">
        <v>0</v>
      </c>
      <c r="V50" s="17">
        <v>0</v>
      </c>
      <c r="W50" s="17">
        <v>0</v>
      </c>
      <c r="X50" s="17">
        <v>0</v>
      </c>
      <c r="Y50" s="12">
        <v>0</v>
      </c>
    </row>
    <row r="51" spans="1:25" x14ac:dyDescent="0.25">
      <c r="A51" s="4" t="s">
        <v>42</v>
      </c>
      <c r="B51" s="67">
        <v>0</v>
      </c>
      <c r="C51" s="53">
        <v>0</v>
      </c>
      <c r="D51" s="53">
        <v>0</v>
      </c>
      <c r="E51" s="53">
        <v>0</v>
      </c>
      <c r="F51" s="53">
        <v>0</v>
      </c>
      <c r="G51" s="53">
        <v>0</v>
      </c>
      <c r="H51" s="53">
        <v>0</v>
      </c>
      <c r="I51" s="68">
        <v>0</v>
      </c>
      <c r="J51" s="16">
        <v>0</v>
      </c>
      <c r="K51" s="17">
        <v>0</v>
      </c>
      <c r="L51" s="17">
        <v>0</v>
      </c>
      <c r="M51" s="17">
        <v>0</v>
      </c>
      <c r="N51" s="17">
        <v>0</v>
      </c>
      <c r="O51" s="17">
        <v>0</v>
      </c>
      <c r="P51" s="17">
        <v>0</v>
      </c>
      <c r="Q51" s="12">
        <v>0</v>
      </c>
      <c r="R51" s="16">
        <v>0</v>
      </c>
      <c r="S51" s="17">
        <v>0</v>
      </c>
      <c r="T51" s="17">
        <v>0</v>
      </c>
      <c r="U51" s="17">
        <v>0</v>
      </c>
      <c r="V51" s="17">
        <v>0</v>
      </c>
      <c r="W51" s="17">
        <v>0</v>
      </c>
      <c r="X51" s="17">
        <v>0</v>
      </c>
      <c r="Y51" s="12">
        <v>0</v>
      </c>
    </row>
    <row r="52" spans="1:25" x14ac:dyDescent="0.25">
      <c r="A52" s="4" t="s">
        <v>43</v>
      </c>
      <c r="B52" s="67">
        <v>0</v>
      </c>
      <c r="C52" s="53">
        <v>0</v>
      </c>
      <c r="D52" s="53">
        <v>0</v>
      </c>
      <c r="E52" s="53">
        <v>0</v>
      </c>
      <c r="F52" s="53">
        <v>0</v>
      </c>
      <c r="G52" s="53">
        <v>0</v>
      </c>
      <c r="H52" s="53">
        <v>0</v>
      </c>
      <c r="I52" s="68">
        <v>0</v>
      </c>
      <c r="J52" s="16">
        <v>0</v>
      </c>
      <c r="K52" s="17">
        <v>0</v>
      </c>
      <c r="L52" s="17">
        <v>0</v>
      </c>
      <c r="M52" s="17">
        <v>0</v>
      </c>
      <c r="N52" s="17">
        <v>0</v>
      </c>
      <c r="O52" s="17">
        <v>0</v>
      </c>
      <c r="P52" s="17">
        <v>0</v>
      </c>
      <c r="Q52" s="12">
        <v>0</v>
      </c>
      <c r="R52" s="16">
        <v>0</v>
      </c>
      <c r="S52" s="17">
        <v>0</v>
      </c>
      <c r="T52" s="17">
        <v>0</v>
      </c>
      <c r="U52" s="17">
        <v>0</v>
      </c>
      <c r="V52" s="17">
        <v>0</v>
      </c>
      <c r="W52" s="17">
        <v>0</v>
      </c>
      <c r="X52" s="17">
        <v>0</v>
      </c>
      <c r="Y52" s="12">
        <v>0</v>
      </c>
    </row>
    <row r="53" spans="1:25" x14ac:dyDescent="0.25">
      <c r="A53" s="4" t="s">
        <v>44</v>
      </c>
      <c r="B53" s="67">
        <v>0</v>
      </c>
      <c r="C53" s="53">
        <v>0</v>
      </c>
      <c r="D53" s="53">
        <v>0</v>
      </c>
      <c r="E53" s="53">
        <v>0</v>
      </c>
      <c r="F53" s="53">
        <v>0</v>
      </c>
      <c r="G53" s="53">
        <v>0</v>
      </c>
      <c r="H53" s="53">
        <v>0</v>
      </c>
      <c r="I53" s="68">
        <v>0</v>
      </c>
      <c r="J53" s="16">
        <v>0</v>
      </c>
      <c r="K53" s="17">
        <v>0</v>
      </c>
      <c r="L53" s="17">
        <v>0</v>
      </c>
      <c r="M53" s="17">
        <v>0</v>
      </c>
      <c r="N53" s="17">
        <v>0</v>
      </c>
      <c r="O53" s="17">
        <v>0</v>
      </c>
      <c r="P53" s="17">
        <v>0</v>
      </c>
      <c r="Q53" s="12">
        <v>0</v>
      </c>
      <c r="R53" s="16">
        <v>0</v>
      </c>
      <c r="S53" s="17">
        <v>0</v>
      </c>
      <c r="T53" s="17">
        <v>0</v>
      </c>
      <c r="U53" s="17">
        <v>0</v>
      </c>
      <c r="V53" s="17">
        <v>0</v>
      </c>
      <c r="W53" s="17">
        <v>0</v>
      </c>
      <c r="X53" s="17">
        <v>0</v>
      </c>
      <c r="Y53" s="12">
        <v>0</v>
      </c>
    </row>
    <row r="54" spans="1:25" x14ac:dyDescent="0.25">
      <c r="A54" s="4" t="s">
        <v>264</v>
      </c>
      <c r="B54" s="67">
        <v>0</v>
      </c>
      <c r="C54" s="53">
        <v>0</v>
      </c>
      <c r="D54" s="53">
        <v>0</v>
      </c>
      <c r="E54" s="53">
        <v>0</v>
      </c>
      <c r="F54" s="53">
        <v>0</v>
      </c>
      <c r="G54" s="53">
        <v>0</v>
      </c>
      <c r="H54" s="53">
        <v>0</v>
      </c>
      <c r="I54" s="68">
        <v>0</v>
      </c>
      <c r="J54" s="16">
        <v>0</v>
      </c>
      <c r="K54" s="17">
        <v>0</v>
      </c>
      <c r="L54" s="17">
        <v>0</v>
      </c>
      <c r="M54" s="17">
        <v>0</v>
      </c>
      <c r="N54" s="17">
        <v>0</v>
      </c>
      <c r="O54" s="17">
        <v>0</v>
      </c>
      <c r="P54" s="17">
        <v>0</v>
      </c>
      <c r="Q54" s="12">
        <v>0</v>
      </c>
      <c r="R54" s="16">
        <v>0</v>
      </c>
      <c r="S54" s="17">
        <v>0</v>
      </c>
      <c r="T54" s="17">
        <v>0</v>
      </c>
      <c r="U54" s="17">
        <v>0</v>
      </c>
      <c r="V54" s="17">
        <v>0</v>
      </c>
      <c r="W54" s="17">
        <v>0</v>
      </c>
      <c r="X54" s="17">
        <v>0</v>
      </c>
      <c r="Y54" s="12">
        <v>0</v>
      </c>
    </row>
    <row r="55" spans="1:25" x14ac:dyDescent="0.25">
      <c r="A55" s="4" t="s">
        <v>45</v>
      </c>
      <c r="B55" s="67">
        <v>0</v>
      </c>
      <c r="C55" s="53">
        <v>136780</v>
      </c>
      <c r="D55" s="53">
        <v>0</v>
      </c>
      <c r="E55" s="53">
        <v>0</v>
      </c>
      <c r="F55" s="53">
        <v>0</v>
      </c>
      <c r="G55" s="53">
        <v>0</v>
      </c>
      <c r="H55" s="53">
        <v>0</v>
      </c>
      <c r="I55" s="68">
        <v>136780</v>
      </c>
      <c r="J55" s="16">
        <v>0</v>
      </c>
      <c r="K55" s="17">
        <v>136780</v>
      </c>
      <c r="L55" s="17">
        <v>0</v>
      </c>
      <c r="M55" s="17">
        <v>0</v>
      </c>
      <c r="N55" s="17">
        <v>0</v>
      </c>
      <c r="O55" s="17">
        <v>0</v>
      </c>
      <c r="P55" s="17">
        <v>0</v>
      </c>
      <c r="Q55" s="12">
        <v>136780</v>
      </c>
      <c r="R55" s="16">
        <v>0</v>
      </c>
      <c r="S55" s="17">
        <v>0</v>
      </c>
      <c r="T55" s="17">
        <v>0</v>
      </c>
      <c r="U55" s="17">
        <v>0</v>
      </c>
      <c r="V55" s="17">
        <v>0</v>
      </c>
      <c r="W55" s="17">
        <v>0</v>
      </c>
      <c r="X55" s="17">
        <v>0</v>
      </c>
      <c r="Y55" s="12">
        <v>0</v>
      </c>
    </row>
    <row r="56" spans="1:25" x14ac:dyDescent="0.25">
      <c r="A56" s="4" t="s">
        <v>46</v>
      </c>
      <c r="B56" s="67">
        <v>0</v>
      </c>
      <c r="C56" s="53">
        <v>0</v>
      </c>
      <c r="D56" s="53">
        <v>0</v>
      </c>
      <c r="E56" s="53">
        <v>45098</v>
      </c>
      <c r="F56" s="53">
        <v>0</v>
      </c>
      <c r="G56" s="53">
        <v>94724</v>
      </c>
      <c r="H56" s="53">
        <v>0</v>
      </c>
      <c r="I56" s="68">
        <v>139822</v>
      </c>
      <c r="J56" s="16">
        <v>0</v>
      </c>
      <c r="K56" s="17">
        <v>0</v>
      </c>
      <c r="L56" s="17">
        <v>0</v>
      </c>
      <c r="M56" s="17">
        <v>0</v>
      </c>
      <c r="N56" s="17">
        <v>0</v>
      </c>
      <c r="O56" s="17">
        <v>94724</v>
      </c>
      <c r="P56" s="17">
        <v>0</v>
      </c>
      <c r="Q56" s="12">
        <v>94724</v>
      </c>
      <c r="R56" s="16">
        <v>0</v>
      </c>
      <c r="S56" s="17">
        <v>0</v>
      </c>
      <c r="T56" s="17">
        <v>0</v>
      </c>
      <c r="U56" s="17">
        <v>45098</v>
      </c>
      <c r="V56" s="17">
        <v>0</v>
      </c>
      <c r="W56" s="17">
        <v>0</v>
      </c>
      <c r="X56" s="17">
        <v>0</v>
      </c>
      <c r="Y56" s="12">
        <v>45098</v>
      </c>
    </row>
    <row r="57" spans="1:25" x14ac:dyDescent="0.25">
      <c r="A57" s="4" t="s">
        <v>47</v>
      </c>
      <c r="B57" s="67">
        <v>0</v>
      </c>
      <c r="C57" s="53">
        <v>0</v>
      </c>
      <c r="D57" s="53">
        <v>0</v>
      </c>
      <c r="E57" s="53">
        <v>0</v>
      </c>
      <c r="F57" s="53">
        <v>0</v>
      </c>
      <c r="G57" s="53">
        <v>0</v>
      </c>
      <c r="H57" s="53">
        <v>0</v>
      </c>
      <c r="I57" s="68">
        <v>0</v>
      </c>
      <c r="J57" s="16">
        <v>0</v>
      </c>
      <c r="K57" s="17">
        <v>0</v>
      </c>
      <c r="L57" s="17">
        <v>0</v>
      </c>
      <c r="M57" s="17">
        <v>0</v>
      </c>
      <c r="N57" s="17">
        <v>0</v>
      </c>
      <c r="O57" s="17">
        <v>0</v>
      </c>
      <c r="P57" s="17">
        <v>0</v>
      </c>
      <c r="Q57" s="12">
        <v>0</v>
      </c>
      <c r="R57" s="16">
        <v>0</v>
      </c>
      <c r="S57" s="17">
        <v>0</v>
      </c>
      <c r="T57" s="17">
        <v>0</v>
      </c>
      <c r="U57" s="17">
        <v>0</v>
      </c>
      <c r="V57" s="17">
        <v>0</v>
      </c>
      <c r="W57" s="17">
        <v>0</v>
      </c>
      <c r="X57" s="17">
        <v>0</v>
      </c>
      <c r="Y57" s="12">
        <v>0</v>
      </c>
    </row>
    <row r="58" spans="1:25" x14ac:dyDescent="0.25">
      <c r="A58" s="4" t="s">
        <v>48</v>
      </c>
      <c r="B58" s="67">
        <v>0</v>
      </c>
      <c r="C58" s="53">
        <v>0</v>
      </c>
      <c r="D58" s="53">
        <v>0</v>
      </c>
      <c r="E58" s="53">
        <v>0</v>
      </c>
      <c r="F58" s="53">
        <v>0</v>
      </c>
      <c r="G58" s="53">
        <v>0</v>
      </c>
      <c r="H58" s="53">
        <v>0</v>
      </c>
      <c r="I58" s="68">
        <v>0</v>
      </c>
      <c r="J58" s="16">
        <v>0</v>
      </c>
      <c r="K58" s="17">
        <v>0</v>
      </c>
      <c r="L58" s="17">
        <v>0</v>
      </c>
      <c r="M58" s="17">
        <v>0</v>
      </c>
      <c r="N58" s="17">
        <v>0</v>
      </c>
      <c r="O58" s="17">
        <v>0</v>
      </c>
      <c r="P58" s="17">
        <v>0</v>
      </c>
      <c r="Q58" s="12">
        <v>0</v>
      </c>
      <c r="R58" s="16">
        <v>0</v>
      </c>
      <c r="S58" s="17">
        <v>0</v>
      </c>
      <c r="T58" s="17">
        <v>0</v>
      </c>
      <c r="U58" s="17">
        <v>0</v>
      </c>
      <c r="V58" s="17">
        <v>0</v>
      </c>
      <c r="W58" s="17">
        <v>0</v>
      </c>
      <c r="X58" s="17">
        <v>0</v>
      </c>
      <c r="Y58" s="12">
        <v>0</v>
      </c>
    </row>
    <row r="59" spans="1:25" x14ac:dyDescent="0.25">
      <c r="A59" s="4" t="s">
        <v>49</v>
      </c>
      <c r="B59" s="67">
        <v>0</v>
      </c>
      <c r="C59" s="53">
        <v>0</v>
      </c>
      <c r="D59" s="53">
        <v>0</v>
      </c>
      <c r="E59" s="53">
        <v>0</v>
      </c>
      <c r="F59" s="53">
        <v>0</v>
      </c>
      <c r="G59" s="53">
        <v>0</v>
      </c>
      <c r="H59" s="53">
        <v>0</v>
      </c>
      <c r="I59" s="68">
        <v>0</v>
      </c>
      <c r="J59" s="16">
        <v>0</v>
      </c>
      <c r="K59" s="17">
        <v>0</v>
      </c>
      <c r="L59" s="17">
        <v>0</v>
      </c>
      <c r="M59" s="17">
        <v>0</v>
      </c>
      <c r="N59" s="17">
        <v>0</v>
      </c>
      <c r="O59" s="17">
        <v>0</v>
      </c>
      <c r="P59" s="17">
        <v>0</v>
      </c>
      <c r="Q59" s="12">
        <v>0</v>
      </c>
      <c r="R59" s="16">
        <v>0</v>
      </c>
      <c r="S59" s="17">
        <v>0</v>
      </c>
      <c r="T59" s="17">
        <v>0</v>
      </c>
      <c r="U59" s="17">
        <v>0</v>
      </c>
      <c r="V59" s="17">
        <v>0</v>
      </c>
      <c r="W59" s="17">
        <v>0</v>
      </c>
      <c r="X59" s="17">
        <v>0</v>
      </c>
      <c r="Y59" s="12">
        <v>0</v>
      </c>
    </row>
    <row r="60" spans="1:25" x14ac:dyDescent="0.25">
      <c r="A60" s="4" t="s">
        <v>50</v>
      </c>
      <c r="B60" s="67">
        <v>0</v>
      </c>
      <c r="C60" s="53">
        <v>0</v>
      </c>
      <c r="D60" s="53">
        <v>0</v>
      </c>
      <c r="E60" s="53">
        <v>0</v>
      </c>
      <c r="F60" s="53">
        <v>0</v>
      </c>
      <c r="G60" s="53">
        <v>0</v>
      </c>
      <c r="H60" s="53">
        <v>0</v>
      </c>
      <c r="I60" s="68">
        <v>0</v>
      </c>
      <c r="J60" s="16">
        <v>0</v>
      </c>
      <c r="K60" s="17">
        <v>0</v>
      </c>
      <c r="L60" s="17">
        <v>0</v>
      </c>
      <c r="M60" s="17">
        <v>0</v>
      </c>
      <c r="N60" s="17">
        <v>0</v>
      </c>
      <c r="O60" s="17">
        <v>0</v>
      </c>
      <c r="P60" s="17">
        <v>0</v>
      </c>
      <c r="Q60" s="12">
        <v>0</v>
      </c>
      <c r="R60" s="16">
        <v>0</v>
      </c>
      <c r="S60" s="17">
        <v>0</v>
      </c>
      <c r="T60" s="17">
        <v>0</v>
      </c>
      <c r="U60" s="17">
        <v>0</v>
      </c>
      <c r="V60" s="17">
        <v>0</v>
      </c>
      <c r="W60" s="17">
        <v>0</v>
      </c>
      <c r="X60" s="17">
        <v>0</v>
      </c>
      <c r="Y60" s="12">
        <v>0</v>
      </c>
    </row>
    <row r="61" spans="1:25" x14ac:dyDescent="0.25">
      <c r="A61" s="4" t="s">
        <v>51</v>
      </c>
      <c r="B61" s="67">
        <v>0</v>
      </c>
      <c r="C61" s="53">
        <v>0</v>
      </c>
      <c r="D61" s="53">
        <v>0</v>
      </c>
      <c r="E61" s="53">
        <v>1269244</v>
      </c>
      <c r="F61" s="53">
        <v>0</v>
      </c>
      <c r="G61" s="53">
        <v>0</v>
      </c>
      <c r="H61" s="53">
        <v>0</v>
      </c>
      <c r="I61" s="68">
        <v>1269244</v>
      </c>
      <c r="J61" s="16">
        <v>0</v>
      </c>
      <c r="K61" s="17">
        <v>0</v>
      </c>
      <c r="L61" s="17">
        <v>0</v>
      </c>
      <c r="M61" s="17">
        <v>1269244</v>
      </c>
      <c r="N61" s="17">
        <v>0</v>
      </c>
      <c r="O61" s="17">
        <v>0</v>
      </c>
      <c r="P61" s="17">
        <v>0</v>
      </c>
      <c r="Q61" s="12">
        <v>1269244</v>
      </c>
      <c r="R61" s="16">
        <v>0</v>
      </c>
      <c r="S61" s="17">
        <v>0</v>
      </c>
      <c r="T61" s="17">
        <v>0</v>
      </c>
      <c r="U61" s="17">
        <v>0</v>
      </c>
      <c r="V61" s="17">
        <v>0</v>
      </c>
      <c r="W61" s="17">
        <v>0</v>
      </c>
      <c r="X61" s="17">
        <v>0</v>
      </c>
      <c r="Y61" s="12">
        <v>0</v>
      </c>
    </row>
    <row r="62" spans="1:25" x14ac:dyDescent="0.25">
      <c r="A62" s="4" t="s">
        <v>52</v>
      </c>
      <c r="B62" s="67">
        <v>0</v>
      </c>
      <c r="C62" s="53">
        <v>0</v>
      </c>
      <c r="D62" s="53">
        <v>0</v>
      </c>
      <c r="E62" s="53">
        <v>0</v>
      </c>
      <c r="F62" s="53">
        <v>0</v>
      </c>
      <c r="G62" s="53">
        <v>0</v>
      </c>
      <c r="H62" s="53">
        <v>0</v>
      </c>
      <c r="I62" s="68">
        <v>0</v>
      </c>
      <c r="J62" s="16">
        <v>0</v>
      </c>
      <c r="K62" s="17">
        <v>0</v>
      </c>
      <c r="L62" s="17">
        <v>0</v>
      </c>
      <c r="M62" s="17">
        <v>0</v>
      </c>
      <c r="N62" s="17">
        <v>0</v>
      </c>
      <c r="O62" s="17">
        <v>0</v>
      </c>
      <c r="P62" s="17">
        <v>0</v>
      </c>
      <c r="Q62" s="12">
        <v>0</v>
      </c>
      <c r="R62" s="16">
        <v>0</v>
      </c>
      <c r="S62" s="17">
        <v>0</v>
      </c>
      <c r="T62" s="17">
        <v>0</v>
      </c>
      <c r="U62" s="17">
        <v>0</v>
      </c>
      <c r="V62" s="17">
        <v>0</v>
      </c>
      <c r="W62" s="17">
        <v>0</v>
      </c>
      <c r="X62" s="17">
        <v>0</v>
      </c>
      <c r="Y62" s="12">
        <v>0</v>
      </c>
    </row>
    <row r="63" spans="1:25" x14ac:dyDescent="0.25">
      <c r="A63" s="4" t="s">
        <v>53</v>
      </c>
      <c r="B63" s="67">
        <v>0</v>
      </c>
      <c r="C63" s="53">
        <v>0</v>
      </c>
      <c r="D63" s="53">
        <v>0</v>
      </c>
      <c r="E63" s="53">
        <v>0</v>
      </c>
      <c r="F63" s="53">
        <v>0</v>
      </c>
      <c r="G63" s="53">
        <v>0</v>
      </c>
      <c r="H63" s="53">
        <v>0</v>
      </c>
      <c r="I63" s="68">
        <v>0</v>
      </c>
      <c r="J63" s="16">
        <v>0</v>
      </c>
      <c r="K63" s="17">
        <v>0</v>
      </c>
      <c r="L63" s="17">
        <v>0</v>
      </c>
      <c r="M63" s="17">
        <v>0</v>
      </c>
      <c r="N63" s="17">
        <v>0</v>
      </c>
      <c r="O63" s="17">
        <v>0</v>
      </c>
      <c r="P63" s="17">
        <v>0</v>
      </c>
      <c r="Q63" s="12">
        <v>0</v>
      </c>
      <c r="R63" s="16">
        <v>0</v>
      </c>
      <c r="S63" s="17">
        <v>0</v>
      </c>
      <c r="T63" s="17">
        <v>0</v>
      </c>
      <c r="U63" s="17">
        <v>0</v>
      </c>
      <c r="V63" s="17">
        <v>0</v>
      </c>
      <c r="W63" s="17">
        <v>0</v>
      </c>
      <c r="X63" s="17">
        <v>0</v>
      </c>
      <c r="Y63" s="12">
        <v>0</v>
      </c>
    </row>
    <row r="64" spans="1:25" x14ac:dyDescent="0.25">
      <c r="A64" s="4" t="s">
        <v>54</v>
      </c>
      <c r="B64" s="67">
        <v>660361</v>
      </c>
      <c r="C64" s="53">
        <v>0</v>
      </c>
      <c r="D64" s="53">
        <v>0</v>
      </c>
      <c r="E64" s="53">
        <v>0</v>
      </c>
      <c r="F64" s="53">
        <v>0</v>
      </c>
      <c r="G64" s="53">
        <v>0</v>
      </c>
      <c r="H64" s="53">
        <v>0</v>
      </c>
      <c r="I64" s="68">
        <v>660361</v>
      </c>
      <c r="J64" s="16">
        <v>660361</v>
      </c>
      <c r="K64" s="17">
        <v>0</v>
      </c>
      <c r="L64" s="17">
        <v>0</v>
      </c>
      <c r="M64" s="17">
        <v>0</v>
      </c>
      <c r="N64" s="17">
        <v>0</v>
      </c>
      <c r="O64" s="17">
        <v>0</v>
      </c>
      <c r="P64" s="17">
        <v>0</v>
      </c>
      <c r="Q64" s="12">
        <v>660361</v>
      </c>
      <c r="R64" s="16">
        <v>0</v>
      </c>
      <c r="S64" s="17">
        <v>0</v>
      </c>
      <c r="T64" s="17">
        <v>0</v>
      </c>
      <c r="U64" s="17">
        <v>0</v>
      </c>
      <c r="V64" s="17">
        <v>0</v>
      </c>
      <c r="W64" s="17">
        <v>0</v>
      </c>
      <c r="X64" s="17">
        <v>0</v>
      </c>
      <c r="Y64" s="12">
        <v>0</v>
      </c>
    </row>
    <row r="65" spans="1:25" x14ac:dyDescent="0.25">
      <c r="A65" s="4" t="s">
        <v>55</v>
      </c>
      <c r="B65" s="67">
        <v>0</v>
      </c>
      <c r="C65" s="53">
        <v>0</v>
      </c>
      <c r="D65" s="53">
        <v>0</v>
      </c>
      <c r="E65" s="53">
        <v>0</v>
      </c>
      <c r="F65" s="53">
        <v>0</v>
      </c>
      <c r="G65" s="53">
        <v>0</v>
      </c>
      <c r="H65" s="53">
        <v>0</v>
      </c>
      <c r="I65" s="68">
        <v>0</v>
      </c>
      <c r="J65" s="16">
        <v>0</v>
      </c>
      <c r="K65" s="17">
        <v>0</v>
      </c>
      <c r="L65" s="17">
        <v>0</v>
      </c>
      <c r="M65" s="17">
        <v>0</v>
      </c>
      <c r="N65" s="17">
        <v>0</v>
      </c>
      <c r="O65" s="17">
        <v>0</v>
      </c>
      <c r="P65" s="17">
        <v>0</v>
      </c>
      <c r="Q65" s="12">
        <v>0</v>
      </c>
      <c r="R65" s="16">
        <v>0</v>
      </c>
      <c r="S65" s="17">
        <v>0</v>
      </c>
      <c r="T65" s="17">
        <v>0</v>
      </c>
      <c r="U65" s="17">
        <v>0</v>
      </c>
      <c r="V65" s="17">
        <v>0</v>
      </c>
      <c r="W65" s="17">
        <v>0</v>
      </c>
      <c r="X65" s="17">
        <v>0</v>
      </c>
      <c r="Y65" s="12">
        <v>0</v>
      </c>
    </row>
    <row r="66" spans="1:25" x14ac:dyDescent="0.25">
      <c r="A66" s="4" t="s">
        <v>56</v>
      </c>
      <c r="B66" s="67">
        <v>0</v>
      </c>
      <c r="C66" s="53">
        <v>0</v>
      </c>
      <c r="D66" s="53">
        <v>0</v>
      </c>
      <c r="E66" s="53">
        <v>0</v>
      </c>
      <c r="F66" s="53">
        <v>0</v>
      </c>
      <c r="G66" s="53">
        <v>0</v>
      </c>
      <c r="H66" s="53">
        <v>0</v>
      </c>
      <c r="I66" s="68">
        <v>0</v>
      </c>
      <c r="J66" s="16">
        <v>0</v>
      </c>
      <c r="K66" s="17">
        <v>0</v>
      </c>
      <c r="L66" s="17">
        <v>0</v>
      </c>
      <c r="M66" s="17">
        <v>0</v>
      </c>
      <c r="N66" s="17">
        <v>0</v>
      </c>
      <c r="O66" s="17">
        <v>0</v>
      </c>
      <c r="P66" s="17">
        <v>0</v>
      </c>
      <c r="Q66" s="12">
        <v>0</v>
      </c>
      <c r="R66" s="16">
        <v>0</v>
      </c>
      <c r="S66" s="17">
        <v>0</v>
      </c>
      <c r="T66" s="17">
        <v>0</v>
      </c>
      <c r="U66" s="17">
        <v>0</v>
      </c>
      <c r="V66" s="17">
        <v>0</v>
      </c>
      <c r="W66" s="17">
        <v>0</v>
      </c>
      <c r="X66" s="17">
        <v>0</v>
      </c>
      <c r="Y66" s="12">
        <v>0</v>
      </c>
    </row>
    <row r="67" spans="1:25" x14ac:dyDescent="0.25">
      <c r="A67" s="4" t="s">
        <v>57</v>
      </c>
      <c r="B67" s="67">
        <v>0</v>
      </c>
      <c r="C67" s="53">
        <v>0</v>
      </c>
      <c r="D67" s="53">
        <v>0</v>
      </c>
      <c r="E67" s="53">
        <v>0</v>
      </c>
      <c r="F67" s="53">
        <v>0</v>
      </c>
      <c r="G67" s="53">
        <v>0</v>
      </c>
      <c r="H67" s="53">
        <v>0</v>
      </c>
      <c r="I67" s="68">
        <v>0</v>
      </c>
      <c r="J67" s="16">
        <v>0</v>
      </c>
      <c r="K67" s="17">
        <v>0</v>
      </c>
      <c r="L67" s="17">
        <v>0</v>
      </c>
      <c r="M67" s="17">
        <v>0</v>
      </c>
      <c r="N67" s="17">
        <v>0</v>
      </c>
      <c r="O67" s="17">
        <v>0</v>
      </c>
      <c r="P67" s="17">
        <v>0</v>
      </c>
      <c r="Q67" s="12">
        <v>0</v>
      </c>
      <c r="R67" s="16">
        <v>0</v>
      </c>
      <c r="S67" s="17">
        <v>0</v>
      </c>
      <c r="T67" s="17">
        <v>0</v>
      </c>
      <c r="U67" s="17">
        <v>0</v>
      </c>
      <c r="V67" s="17">
        <v>0</v>
      </c>
      <c r="W67" s="17">
        <v>0</v>
      </c>
      <c r="X67" s="17">
        <v>0</v>
      </c>
      <c r="Y67" s="12">
        <v>0</v>
      </c>
    </row>
    <row r="68" spans="1:25" x14ac:dyDescent="0.25">
      <c r="A68" s="4" t="s">
        <v>58</v>
      </c>
      <c r="B68" s="67">
        <v>0</v>
      </c>
      <c r="C68" s="53">
        <v>0</v>
      </c>
      <c r="D68" s="53">
        <v>0</v>
      </c>
      <c r="E68" s="53">
        <v>0</v>
      </c>
      <c r="F68" s="53">
        <v>0</v>
      </c>
      <c r="G68" s="53">
        <v>0</v>
      </c>
      <c r="H68" s="53">
        <v>0</v>
      </c>
      <c r="I68" s="68">
        <v>0</v>
      </c>
      <c r="J68" s="16">
        <v>0</v>
      </c>
      <c r="K68" s="17">
        <v>0</v>
      </c>
      <c r="L68" s="17">
        <v>0</v>
      </c>
      <c r="M68" s="17">
        <v>0</v>
      </c>
      <c r="N68" s="17">
        <v>0</v>
      </c>
      <c r="O68" s="17">
        <v>0</v>
      </c>
      <c r="P68" s="17">
        <v>0</v>
      </c>
      <c r="Q68" s="12">
        <v>0</v>
      </c>
      <c r="R68" s="16">
        <v>0</v>
      </c>
      <c r="S68" s="17">
        <v>0</v>
      </c>
      <c r="T68" s="17">
        <v>0</v>
      </c>
      <c r="U68" s="17">
        <v>0</v>
      </c>
      <c r="V68" s="17">
        <v>0</v>
      </c>
      <c r="W68" s="17">
        <v>0</v>
      </c>
      <c r="X68" s="17">
        <v>0</v>
      </c>
      <c r="Y68" s="12">
        <v>0</v>
      </c>
    </row>
    <row r="69" spans="1:25" x14ac:dyDescent="0.25">
      <c r="A69" s="4" t="s">
        <v>59</v>
      </c>
      <c r="B69" s="67">
        <v>0</v>
      </c>
      <c r="C69" s="53">
        <v>0</v>
      </c>
      <c r="D69" s="53">
        <v>0</v>
      </c>
      <c r="E69" s="53">
        <v>0</v>
      </c>
      <c r="F69" s="53">
        <v>0</v>
      </c>
      <c r="G69" s="53">
        <v>0</v>
      </c>
      <c r="H69" s="53">
        <v>0</v>
      </c>
      <c r="I69" s="68">
        <v>0</v>
      </c>
      <c r="J69" s="16">
        <v>0</v>
      </c>
      <c r="K69" s="17">
        <v>0</v>
      </c>
      <c r="L69" s="17">
        <v>0</v>
      </c>
      <c r="M69" s="17">
        <v>0</v>
      </c>
      <c r="N69" s="17">
        <v>0</v>
      </c>
      <c r="O69" s="17">
        <v>0</v>
      </c>
      <c r="P69" s="17">
        <v>0</v>
      </c>
      <c r="Q69" s="12">
        <v>0</v>
      </c>
      <c r="R69" s="16">
        <v>0</v>
      </c>
      <c r="S69" s="17">
        <v>0</v>
      </c>
      <c r="T69" s="17">
        <v>0</v>
      </c>
      <c r="U69" s="17">
        <v>0</v>
      </c>
      <c r="V69" s="17">
        <v>0</v>
      </c>
      <c r="W69" s="17">
        <v>0</v>
      </c>
      <c r="X69" s="17">
        <v>0</v>
      </c>
      <c r="Y69" s="12">
        <v>0</v>
      </c>
    </row>
    <row r="70" spans="1:25" x14ac:dyDescent="0.25">
      <c r="A70" s="4" t="s">
        <v>60</v>
      </c>
      <c r="B70" s="67">
        <v>0</v>
      </c>
      <c r="C70" s="53">
        <v>0</v>
      </c>
      <c r="D70" s="53">
        <v>0</v>
      </c>
      <c r="E70" s="53">
        <v>0</v>
      </c>
      <c r="F70" s="53">
        <v>0</v>
      </c>
      <c r="G70" s="53">
        <v>0</v>
      </c>
      <c r="H70" s="53">
        <v>0</v>
      </c>
      <c r="I70" s="68">
        <v>0</v>
      </c>
      <c r="J70" s="16">
        <v>0</v>
      </c>
      <c r="K70" s="17">
        <v>0</v>
      </c>
      <c r="L70" s="17">
        <v>0</v>
      </c>
      <c r="M70" s="17">
        <v>0</v>
      </c>
      <c r="N70" s="17">
        <v>0</v>
      </c>
      <c r="O70" s="17">
        <v>0</v>
      </c>
      <c r="P70" s="17">
        <v>0</v>
      </c>
      <c r="Q70" s="12">
        <v>0</v>
      </c>
      <c r="R70" s="16">
        <v>0</v>
      </c>
      <c r="S70" s="17">
        <v>0</v>
      </c>
      <c r="T70" s="17">
        <v>0</v>
      </c>
      <c r="U70" s="17">
        <v>0</v>
      </c>
      <c r="V70" s="17">
        <v>0</v>
      </c>
      <c r="W70" s="17">
        <v>0</v>
      </c>
      <c r="X70" s="17">
        <v>0</v>
      </c>
      <c r="Y70" s="12">
        <v>0</v>
      </c>
    </row>
    <row r="71" spans="1:25" x14ac:dyDescent="0.25">
      <c r="A71" s="4" t="s">
        <v>61</v>
      </c>
      <c r="B71" s="67">
        <v>0</v>
      </c>
      <c r="C71" s="53">
        <v>0</v>
      </c>
      <c r="D71" s="53">
        <v>0</v>
      </c>
      <c r="E71" s="53">
        <v>0</v>
      </c>
      <c r="F71" s="53">
        <v>0</v>
      </c>
      <c r="G71" s="53">
        <v>0</v>
      </c>
      <c r="H71" s="53">
        <v>0</v>
      </c>
      <c r="I71" s="68">
        <v>0</v>
      </c>
      <c r="J71" s="16">
        <v>0</v>
      </c>
      <c r="K71" s="17">
        <v>0</v>
      </c>
      <c r="L71" s="17">
        <v>0</v>
      </c>
      <c r="M71" s="17">
        <v>0</v>
      </c>
      <c r="N71" s="17">
        <v>0</v>
      </c>
      <c r="O71" s="17">
        <v>0</v>
      </c>
      <c r="P71" s="17">
        <v>0</v>
      </c>
      <c r="Q71" s="12">
        <v>0</v>
      </c>
      <c r="R71" s="16">
        <v>0</v>
      </c>
      <c r="S71" s="17">
        <v>0</v>
      </c>
      <c r="T71" s="17">
        <v>0</v>
      </c>
      <c r="U71" s="17">
        <v>0</v>
      </c>
      <c r="V71" s="17">
        <v>0</v>
      </c>
      <c r="W71" s="17">
        <v>0</v>
      </c>
      <c r="X71" s="17">
        <v>0</v>
      </c>
      <c r="Y71" s="12">
        <v>0</v>
      </c>
    </row>
    <row r="72" spans="1:25" x14ac:dyDescent="0.25">
      <c r="A72" s="4" t="s">
        <v>62</v>
      </c>
      <c r="B72" s="67">
        <v>0</v>
      </c>
      <c r="C72" s="53">
        <v>0</v>
      </c>
      <c r="D72" s="53">
        <v>0</v>
      </c>
      <c r="E72" s="53">
        <v>0</v>
      </c>
      <c r="F72" s="53">
        <v>0</v>
      </c>
      <c r="G72" s="53">
        <v>0</v>
      </c>
      <c r="H72" s="53">
        <v>0</v>
      </c>
      <c r="I72" s="68">
        <v>0</v>
      </c>
      <c r="J72" s="16">
        <v>0</v>
      </c>
      <c r="K72" s="17">
        <v>0</v>
      </c>
      <c r="L72" s="17">
        <v>0</v>
      </c>
      <c r="M72" s="17">
        <v>0</v>
      </c>
      <c r="N72" s="17">
        <v>0</v>
      </c>
      <c r="O72" s="17">
        <v>0</v>
      </c>
      <c r="P72" s="17">
        <v>0</v>
      </c>
      <c r="Q72" s="12">
        <v>0</v>
      </c>
      <c r="R72" s="16">
        <v>0</v>
      </c>
      <c r="S72" s="17">
        <v>0</v>
      </c>
      <c r="T72" s="17">
        <v>0</v>
      </c>
      <c r="U72" s="17">
        <v>0</v>
      </c>
      <c r="V72" s="17">
        <v>0</v>
      </c>
      <c r="W72" s="17">
        <v>0</v>
      </c>
      <c r="X72" s="17">
        <v>0</v>
      </c>
      <c r="Y72" s="12">
        <v>0</v>
      </c>
    </row>
    <row r="73" spans="1:25" x14ac:dyDescent="0.25">
      <c r="A73" s="4" t="s">
        <v>63</v>
      </c>
      <c r="B73" s="67">
        <v>0</v>
      </c>
      <c r="C73" s="53">
        <v>0</v>
      </c>
      <c r="D73" s="53">
        <v>0</v>
      </c>
      <c r="E73" s="53">
        <v>0</v>
      </c>
      <c r="F73" s="53">
        <v>0</v>
      </c>
      <c r="G73" s="53">
        <v>0</v>
      </c>
      <c r="H73" s="53">
        <v>0</v>
      </c>
      <c r="I73" s="68">
        <v>0</v>
      </c>
      <c r="J73" s="16">
        <v>0</v>
      </c>
      <c r="K73" s="17">
        <v>0</v>
      </c>
      <c r="L73" s="17">
        <v>0</v>
      </c>
      <c r="M73" s="17">
        <v>0</v>
      </c>
      <c r="N73" s="17">
        <v>0</v>
      </c>
      <c r="O73" s="17">
        <v>0</v>
      </c>
      <c r="P73" s="17">
        <v>0</v>
      </c>
      <c r="Q73" s="12">
        <v>0</v>
      </c>
      <c r="R73" s="16">
        <v>0</v>
      </c>
      <c r="S73" s="17">
        <v>0</v>
      </c>
      <c r="T73" s="17">
        <v>0</v>
      </c>
      <c r="U73" s="17">
        <v>0</v>
      </c>
      <c r="V73" s="17">
        <v>0</v>
      </c>
      <c r="W73" s="17">
        <v>0</v>
      </c>
      <c r="X73" s="17">
        <v>0</v>
      </c>
      <c r="Y73" s="12">
        <v>0</v>
      </c>
    </row>
    <row r="74" spans="1:25" x14ac:dyDescent="0.25">
      <c r="A74" s="4" t="s">
        <v>64</v>
      </c>
      <c r="B74" s="67">
        <v>0</v>
      </c>
      <c r="C74" s="53">
        <v>0</v>
      </c>
      <c r="D74" s="53">
        <v>0</v>
      </c>
      <c r="E74" s="53">
        <v>0</v>
      </c>
      <c r="F74" s="53">
        <v>0</v>
      </c>
      <c r="G74" s="53">
        <v>0</v>
      </c>
      <c r="H74" s="53">
        <v>0</v>
      </c>
      <c r="I74" s="68">
        <v>0</v>
      </c>
      <c r="J74" s="16">
        <v>0</v>
      </c>
      <c r="K74" s="17">
        <v>0</v>
      </c>
      <c r="L74" s="17">
        <v>0</v>
      </c>
      <c r="M74" s="17">
        <v>0</v>
      </c>
      <c r="N74" s="17">
        <v>0</v>
      </c>
      <c r="O74" s="17">
        <v>0</v>
      </c>
      <c r="P74" s="17">
        <v>0</v>
      </c>
      <c r="Q74" s="12">
        <v>0</v>
      </c>
      <c r="R74" s="16">
        <v>0</v>
      </c>
      <c r="S74" s="17">
        <v>0</v>
      </c>
      <c r="T74" s="17">
        <v>0</v>
      </c>
      <c r="U74" s="17">
        <v>0</v>
      </c>
      <c r="V74" s="17">
        <v>0</v>
      </c>
      <c r="W74" s="17">
        <v>0</v>
      </c>
      <c r="X74" s="17">
        <v>0</v>
      </c>
      <c r="Y74" s="12">
        <v>0</v>
      </c>
    </row>
    <row r="75" spans="1:25" x14ac:dyDescent="0.25">
      <c r="A75" s="4" t="s">
        <v>65</v>
      </c>
      <c r="B75" s="67">
        <v>0</v>
      </c>
      <c r="C75" s="53">
        <v>0</v>
      </c>
      <c r="D75" s="53">
        <v>0</v>
      </c>
      <c r="E75" s="53">
        <v>0</v>
      </c>
      <c r="F75" s="53">
        <v>0</v>
      </c>
      <c r="G75" s="53">
        <v>0</v>
      </c>
      <c r="H75" s="53">
        <v>0</v>
      </c>
      <c r="I75" s="68">
        <v>0</v>
      </c>
      <c r="J75" s="16">
        <v>0</v>
      </c>
      <c r="K75" s="17">
        <v>0</v>
      </c>
      <c r="L75" s="17">
        <v>0</v>
      </c>
      <c r="M75" s="17">
        <v>0</v>
      </c>
      <c r="N75" s="17">
        <v>0</v>
      </c>
      <c r="O75" s="17">
        <v>0</v>
      </c>
      <c r="P75" s="17">
        <v>0</v>
      </c>
      <c r="Q75" s="12">
        <v>0</v>
      </c>
      <c r="R75" s="16">
        <v>0</v>
      </c>
      <c r="S75" s="17">
        <v>0</v>
      </c>
      <c r="T75" s="17">
        <v>0</v>
      </c>
      <c r="U75" s="17">
        <v>0</v>
      </c>
      <c r="V75" s="17">
        <v>0</v>
      </c>
      <c r="W75" s="17">
        <v>0</v>
      </c>
      <c r="X75" s="17">
        <v>0</v>
      </c>
      <c r="Y75" s="12">
        <v>0</v>
      </c>
    </row>
    <row r="76" spans="1:25" x14ac:dyDescent="0.25">
      <c r="A76" s="4" t="s">
        <v>66</v>
      </c>
      <c r="B76" s="67">
        <v>0</v>
      </c>
      <c r="C76" s="53">
        <v>0</v>
      </c>
      <c r="D76" s="53">
        <v>0</v>
      </c>
      <c r="E76" s="53">
        <v>0</v>
      </c>
      <c r="F76" s="53">
        <v>0</v>
      </c>
      <c r="G76" s="53">
        <v>0</v>
      </c>
      <c r="H76" s="53">
        <v>0</v>
      </c>
      <c r="I76" s="68">
        <v>0</v>
      </c>
      <c r="J76" s="16">
        <v>0</v>
      </c>
      <c r="K76" s="17">
        <v>0</v>
      </c>
      <c r="L76" s="17">
        <v>0</v>
      </c>
      <c r="M76" s="17">
        <v>0</v>
      </c>
      <c r="N76" s="17">
        <v>0</v>
      </c>
      <c r="O76" s="17">
        <v>0</v>
      </c>
      <c r="P76" s="17">
        <v>0</v>
      </c>
      <c r="Q76" s="12">
        <v>0</v>
      </c>
      <c r="R76" s="16">
        <v>0</v>
      </c>
      <c r="S76" s="17">
        <v>0</v>
      </c>
      <c r="T76" s="17">
        <v>0</v>
      </c>
      <c r="U76" s="17">
        <v>0</v>
      </c>
      <c r="V76" s="17">
        <v>0</v>
      </c>
      <c r="W76" s="17">
        <v>0</v>
      </c>
      <c r="X76" s="17">
        <v>0</v>
      </c>
      <c r="Y76" s="12">
        <v>0</v>
      </c>
    </row>
    <row r="77" spans="1:25" x14ac:dyDescent="0.25">
      <c r="A77" s="4" t="s">
        <v>67</v>
      </c>
      <c r="B77" s="67">
        <v>0</v>
      </c>
      <c r="C77" s="53">
        <v>0</v>
      </c>
      <c r="D77" s="53">
        <v>0</v>
      </c>
      <c r="E77" s="53">
        <v>0</v>
      </c>
      <c r="F77" s="53">
        <v>0</v>
      </c>
      <c r="G77" s="53">
        <v>0</v>
      </c>
      <c r="H77" s="53">
        <v>0</v>
      </c>
      <c r="I77" s="68">
        <v>0</v>
      </c>
      <c r="J77" s="16">
        <v>0</v>
      </c>
      <c r="K77" s="17">
        <v>0</v>
      </c>
      <c r="L77" s="17">
        <v>0</v>
      </c>
      <c r="M77" s="17">
        <v>0</v>
      </c>
      <c r="N77" s="17">
        <v>0</v>
      </c>
      <c r="O77" s="17">
        <v>0</v>
      </c>
      <c r="P77" s="17">
        <v>0</v>
      </c>
      <c r="Q77" s="12">
        <v>0</v>
      </c>
      <c r="R77" s="16">
        <v>0</v>
      </c>
      <c r="S77" s="17">
        <v>0</v>
      </c>
      <c r="T77" s="17">
        <v>0</v>
      </c>
      <c r="U77" s="17">
        <v>0</v>
      </c>
      <c r="V77" s="17">
        <v>0</v>
      </c>
      <c r="W77" s="17">
        <v>0</v>
      </c>
      <c r="X77" s="17">
        <v>0</v>
      </c>
      <c r="Y77" s="12">
        <v>0</v>
      </c>
    </row>
    <row r="78" spans="1:25" x14ac:dyDescent="0.25">
      <c r="A78" s="4" t="s">
        <v>68</v>
      </c>
      <c r="B78" s="67">
        <v>0</v>
      </c>
      <c r="C78" s="53">
        <v>0</v>
      </c>
      <c r="D78" s="53">
        <v>0</v>
      </c>
      <c r="E78" s="53">
        <v>0</v>
      </c>
      <c r="F78" s="53">
        <v>0</v>
      </c>
      <c r="G78" s="53">
        <v>0</v>
      </c>
      <c r="H78" s="53">
        <v>0</v>
      </c>
      <c r="I78" s="68">
        <v>0</v>
      </c>
      <c r="J78" s="16">
        <v>0</v>
      </c>
      <c r="K78" s="17">
        <v>0</v>
      </c>
      <c r="L78" s="17">
        <v>0</v>
      </c>
      <c r="M78" s="17">
        <v>0</v>
      </c>
      <c r="N78" s="17">
        <v>0</v>
      </c>
      <c r="O78" s="17">
        <v>0</v>
      </c>
      <c r="P78" s="17">
        <v>0</v>
      </c>
      <c r="Q78" s="12">
        <v>0</v>
      </c>
      <c r="R78" s="16">
        <v>0</v>
      </c>
      <c r="S78" s="17">
        <v>0</v>
      </c>
      <c r="T78" s="17">
        <v>0</v>
      </c>
      <c r="U78" s="17">
        <v>0</v>
      </c>
      <c r="V78" s="17">
        <v>0</v>
      </c>
      <c r="W78" s="17">
        <v>0</v>
      </c>
      <c r="X78" s="17">
        <v>0</v>
      </c>
      <c r="Y78" s="12">
        <v>0</v>
      </c>
    </row>
    <row r="79" spans="1:25" x14ac:dyDescent="0.25">
      <c r="A79" s="4" t="s">
        <v>69</v>
      </c>
      <c r="B79" s="67">
        <v>0</v>
      </c>
      <c r="C79" s="53">
        <v>0</v>
      </c>
      <c r="D79" s="53">
        <v>0</v>
      </c>
      <c r="E79" s="53">
        <v>0</v>
      </c>
      <c r="F79" s="53">
        <v>0</v>
      </c>
      <c r="G79" s="53">
        <v>0</v>
      </c>
      <c r="H79" s="53">
        <v>0</v>
      </c>
      <c r="I79" s="68">
        <v>0</v>
      </c>
      <c r="J79" s="16">
        <v>0</v>
      </c>
      <c r="K79" s="17">
        <v>0</v>
      </c>
      <c r="L79" s="17">
        <v>0</v>
      </c>
      <c r="M79" s="17">
        <v>0</v>
      </c>
      <c r="N79" s="17">
        <v>0</v>
      </c>
      <c r="O79" s="17">
        <v>0</v>
      </c>
      <c r="P79" s="17">
        <v>0</v>
      </c>
      <c r="Q79" s="12">
        <v>0</v>
      </c>
      <c r="R79" s="16">
        <v>0</v>
      </c>
      <c r="S79" s="17">
        <v>0</v>
      </c>
      <c r="T79" s="17">
        <v>0</v>
      </c>
      <c r="U79" s="17">
        <v>0</v>
      </c>
      <c r="V79" s="17">
        <v>0</v>
      </c>
      <c r="W79" s="17">
        <v>0</v>
      </c>
      <c r="X79" s="17">
        <v>0</v>
      </c>
      <c r="Y79" s="12">
        <v>0</v>
      </c>
    </row>
    <row r="80" spans="1:25" x14ac:dyDescent="0.25">
      <c r="A80" s="4" t="s">
        <v>70</v>
      </c>
      <c r="B80" s="67">
        <v>0</v>
      </c>
      <c r="C80" s="53">
        <v>0</v>
      </c>
      <c r="D80" s="53">
        <v>0</v>
      </c>
      <c r="E80" s="53">
        <v>0</v>
      </c>
      <c r="F80" s="53">
        <v>0</v>
      </c>
      <c r="G80" s="53">
        <v>0</v>
      </c>
      <c r="H80" s="53">
        <v>0</v>
      </c>
      <c r="I80" s="68">
        <v>0</v>
      </c>
      <c r="J80" s="16">
        <v>0</v>
      </c>
      <c r="K80" s="17">
        <v>0</v>
      </c>
      <c r="L80" s="17">
        <v>0</v>
      </c>
      <c r="M80" s="17">
        <v>0</v>
      </c>
      <c r="N80" s="17">
        <v>0</v>
      </c>
      <c r="O80" s="17">
        <v>0</v>
      </c>
      <c r="P80" s="17">
        <v>0</v>
      </c>
      <c r="Q80" s="12">
        <v>0</v>
      </c>
      <c r="R80" s="16">
        <v>0</v>
      </c>
      <c r="S80" s="17">
        <v>0</v>
      </c>
      <c r="T80" s="17">
        <v>0</v>
      </c>
      <c r="U80" s="17">
        <v>0</v>
      </c>
      <c r="V80" s="17">
        <v>0</v>
      </c>
      <c r="W80" s="17">
        <v>0</v>
      </c>
      <c r="X80" s="17">
        <v>0</v>
      </c>
      <c r="Y80" s="12">
        <v>0</v>
      </c>
    </row>
    <row r="81" spans="1:25" x14ac:dyDescent="0.25">
      <c r="A81" s="4" t="s">
        <v>71</v>
      </c>
      <c r="B81" s="67">
        <v>0</v>
      </c>
      <c r="C81" s="53">
        <v>0</v>
      </c>
      <c r="D81" s="53">
        <v>0</v>
      </c>
      <c r="E81" s="53">
        <v>0</v>
      </c>
      <c r="F81" s="53">
        <v>0</v>
      </c>
      <c r="G81" s="53">
        <v>1749474.28</v>
      </c>
      <c r="H81" s="53">
        <v>0</v>
      </c>
      <c r="I81" s="68">
        <v>1749474.28</v>
      </c>
      <c r="J81" s="16">
        <v>0</v>
      </c>
      <c r="K81" s="17">
        <v>0</v>
      </c>
      <c r="L81" s="17">
        <v>0</v>
      </c>
      <c r="M81" s="17">
        <v>0</v>
      </c>
      <c r="N81" s="17">
        <v>0</v>
      </c>
      <c r="O81" s="17">
        <v>1749474.28</v>
      </c>
      <c r="P81" s="17">
        <v>0</v>
      </c>
      <c r="Q81" s="12">
        <v>1749474.28</v>
      </c>
      <c r="R81" s="16">
        <v>0</v>
      </c>
      <c r="S81" s="17">
        <v>0</v>
      </c>
      <c r="T81" s="17">
        <v>0</v>
      </c>
      <c r="U81" s="17">
        <v>0</v>
      </c>
      <c r="V81" s="17">
        <v>0</v>
      </c>
      <c r="W81" s="17">
        <v>0</v>
      </c>
      <c r="X81" s="17">
        <v>0</v>
      </c>
      <c r="Y81" s="12">
        <v>0</v>
      </c>
    </row>
    <row r="82" spans="1:25" x14ac:dyDescent="0.25">
      <c r="A82" s="4" t="s">
        <v>72</v>
      </c>
      <c r="B82" s="67">
        <v>0</v>
      </c>
      <c r="C82" s="53">
        <v>0</v>
      </c>
      <c r="D82" s="53">
        <v>0</v>
      </c>
      <c r="E82" s="53">
        <v>0</v>
      </c>
      <c r="F82" s="53">
        <v>0</v>
      </c>
      <c r="G82" s="53">
        <v>0</v>
      </c>
      <c r="H82" s="53">
        <v>0</v>
      </c>
      <c r="I82" s="68">
        <v>0</v>
      </c>
      <c r="J82" s="16">
        <v>0</v>
      </c>
      <c r="K82" s="17">
        <v>0</v>
      </c>
      <c r="L82" s="17">
        <v>0</v>
      </c>
      <c r="M82" s="17">
        <v>0</v>
      </c>
      <c r="N82" s="17">
        <v>0</v>
      </c>
      <c r="O82" s="17">
        <v>0</v>
      </c>
      <c r="P82" s="17">
        <v>0</v>
      </c>
      <c r="Q82" s="12">
        <v>0</v>
      </c>
      <c r="R82" s="16">
        <v>0</v>
      </c>
      <c r="S82" s="17">
        <v>0</v>
      </c>
      <c r="T82" s="17">
        <v>0</v>
      </c>
      <c r="U82" s="17">
        <v>0</v>
      </c>
      <c r="V82" s="17">
        <v>0</v>
      </c>
      <c r="W82" s="17">
        <v>0</v>
      </c>
      <c r="X82" s="17">
        <v>0</v>
      </c>
      <c r="Y82" s="12">
        <v>0</v>
      </c>
    </row>
    <row r="83" spans="1:25" x14ac:dyDescent="0.25">
      <c r="A83" s="4" t="s">
        <v>73</v>
      </c>
      <c r="B83" s="67">
        <v>0</v>
      </c>
      <c r="C83" s="53">
        <v>662834</v>
      </c>
      <c r="D83" s="53">
        <v>0</v>
      </c>
      <c r="E83" s="53">
        <v>0</v>
      </c>
      <c r="F83" s="53">
        <v>0</v>
      </c>
      <c r="G83" s="53">
        <v>0</v>
      </c>
      <c r="H83" s="53">
        <v>0</v>
      </c>
      <c r="I83" s="68">
        <v>662834</v>
      </c>
      <c r="J83" s="16">
        <v>0</v>
      </c>
      <c r="K83" s="17">
        <v>662834</v>
      </c>
      <c r="L83" s="17">
        <v>0</v>
      </c>
      <c r="M83" s="17">
        <v>0</v>
      </c>
      <c r="N83" s="17">
        <v>0</v>
      </c>
      <c r="O83" s="17">
        <v>0</v>
      </c>
      <c r="P83" s="17">
        <v>0</v>
      </c>
      <c r="Q83" s="12">
        <v>662834</v>
      </c>
      <c r="R83" s="16">
        <v>0</v>
      </c>
      <c r="S83" s="17">
        <v>0</v>
      </c>
      <c r="T83" s="17">
        <v>0</v>
      </c>
      <c r="U83" s="17">
        <v>0</v>
      </c>
      <c r="V83" s="17">
        <v>0</v>
      </c>
      <c r="W83" s="17">
        <v>0</v>
      </c>
      <c r="X83" s="17">
        <v>0</v>
      </c>
      <c r="Y83" s="12">
        <v>0</v>
      </c>
    </row>
    <row r="84" spans="1:25" x14ac:dyDescent="0.25">
      <c r="A84" s="4" t="s">
        <v>74</v>
      </c>
      <c r="B84" s="67">
        <v>0</v>
      </c>
      <c r="C84" s="53">
        <v>0</v>
      </c>
      <c r="D84" s="53">
        <v>0</v>
      </c>
      <c r="E84" s="53">
        <v>0</v>
      </c>
      <c r="F84" s="53">
        <v>0</v>
      </c>
      <c r="G84" s="53">
        <v>0</v>
      </c>
      <c r="H84" s="53">
        <v>0</v>
      </c>
      <c r="I84" s="68">
        <v>0</v>
      </c>
      <c r="J84" s="16">
        <v>0</v>
      </c>
      <c r="K84" s="17">
        <v>0</v>
      </c>
      <c r="L84" s="17">
        <v>0</v>
      </c>
      <c r="M84" s="17">
        <v>0</v>
      </c>
      <c r="N84" s="17">
        <v>0</v>
      </c>
      <c r="O84" s="17">
        <v>0</v>
      </c>
      <c r="P84" s="17">
        <v>0</v>
      </c>
      <c r="Q84" s="12">
        <v>0</v>
      </c>
      <c r="R84" s="16">
        <v>0</v>
      </c>
      <c r="S84" s="17">
        <v>0</v>
      </c>
      <c r="T84" s="17">
        <v>0</v>
      </c>
      <c r="U84" s="17">
        <v>0</v>
      </c>
      <c r="V84" s="17">
        <v>0</v>
      </c>
      <c r="W84" s="17">
        <v>0</v>
      </c>
      <c r="X84" s="17">
        <v>0</v>
      </c>
      <c r="Y84" s="12">
        <v>0</v>
      </c>
    </row>
    <row r="85" spans="1:25" x14ac:dyDescent="0.25">
      <c r="A85" s="4" t="s">
        <v>75</v>
      </c>
      <c r="B85" s="67">
        <v>0</v>
      </c>
      <c r="C85" s="53">
        <v>0</v>
      </c>
      <c r="D85" s="53">
        <v>0</v>
      </c>
      <c r="E85" s="53">
        <v>0</v>
      </c>
      <c r="F85" s="53">
        <v>0</v>
      </c>
      <c r="G85" s="53">
        <v>0</v>
      </c>
      <c r="H85" s="53">
        <v>0</v>
      </c>
      <c r="I85" s="68">
        <v>0</v>
      </c>
      <c r="J85" s="16">
        <v>0</v>
      </c>
      <c r="K85" s="17">
        <v>0</v>
      </c>
      <c r="L85" s="17">
        <v>0</v>
      </c>
      <c r="M85" s="17">
        <v>0</v>
      </c>
      <c r="N85" s="17">
        <v>0</v>
      </c>
      <c r="O85" s="17">
        <v>0</v>
      </c>
      <c r="P85" s="17">
        <v>0</v>
      </c>
      <c r="Q85" s="12">
        <v>0</v>
      </c>
      <c r="R85" s="16">
        <v>0</v>
      </c>
      <c r="S85" s="17">
        <v>0</v>
      </c>
      <c r="T85" s="17">
        <v>0</v>
      </c>
      <c r="U85" s="17">
        <v>0</v>
      </c>
      <c r="V85" s="17">
        <v>0</v>
      </c>
      <c r="W85" s="17">
        <v>0</v>
      </c>
      <c r="X85" s="17">
        <v>0</v>
      </c>
      <c r="Y85" s="12">
        <v>0</v>
      </c>
    </row>
    <row r="86" spans="1:25" x14ac:dyDescent="0.25">
      <c r="A86" s="4" t="s">
        <v>76</v>
      </c>
      <c r="B86" s="67">
        <v>0</v>
      </c>
      <c r="C86" s="53">
        <v>0</v>
      </c>
      <c r="D86" s="53">
        <v>0</v>
      </c>
      <c r="E86" s="53">
        <v>0</v>
      </c>
      <c r="F86" s="53">
        <v>0</v>
      </c>
      <c r="G86" s="53">
        <v>0</v>
      </c>
      <c r="H86" s="53">
        <v>0</v>
      </c>
      <c r="I86" s="68">
        <v>0</v>
      </c>
      <c r="J86" s="16">
        <v>0</v>
      </c>
      <c r="K86" s="17">
        <v>0</v>
      </c>
      <c r="L86" s="17">
        <v>0</v>
      </c>
      <c r="M86" s="17">
        <v>0</v>
      </c>
      <c r="N86" s="17">
        <v>0</v>
      </c>
      <c r="O86" s="17">
        <v>0</v>
      </c>
      <c r="P86" s="17">
        <v>0</v>
      </c>
      <c r="Q86" s="12">
        <v>0</v>
      </c>
      <c r="R86" s="16">
        <v>0</v>
      </c>
      <c r="S86" s="17">
        <v>0</v>
      </c>
      <c r="T86" s="17">
        <v>0</v>
      </c>
      <c r="U86" s="17">
        <v>0</v>
      </c>
      <c r="V86" s="17">
        <v>0</v>
      </c>
      <c r="W86" s="17">
        <v>0</v>
      </c>
      <c r="X86" s="17">
        <v>0</v>
      </c>
      <c r="Y86" s="12">
        <v>0</v>
      </c>
    </row>
    <row r="87" spans="1:25" x14ac:dyDescent="0.25">
      <c r="A87" s="4" t="s">
        <v>77</v>
      </c>
      <c r="B87" s="67">
        <v>0</v>
      </c>
      <c r="C87" s="53">
        <v>0</v>
      </c>
      <c r="D87" s="53">
        <v>0</v>
      </c>
      <c r="E87" s="53">
        <v>0</v>
      </c>
      <c r="F87" s="53">
        <v>0</v>
      </c>
      <c r="G87" s="53">
        <v>0</v>
      </c>
      <c r="H87" s="53">
        <v>0</v>
      </c>
      <c r="I87" s="68">
        <v>0</v>
      </c>
      <c r="J87" s="16">
        <v>0</v>
      </c>
      <c r="K87" s="17">
        <v>0</v>
      </c>
      <c r="L87" s="17">
        <v>0</v>
      </c>
      <c r="M87" s="17">
        <v>0</v>
      </c>
      <c r="N87" s="17">
        <v>0</v>
      </c>
      <c r="O87" s="17">
        <v>0</v>
      </c>
      <c r="P87" s="17">
        <v>0</v>
      </c>
      <c r="Q87" s="12">
        <v>0</v>
      </c>
      <c r="R87" s="16">
        <v>0</v>
      </c>
      <c r="S87" s="17">
        <v>0</v>
      </c>
      <c r="T87" s="17">
        <v>0</v>
      </c>
      <c r="U87" s="17">
        <v>0</v>
      </c>
      <c r="V87" s="17">
        <v>0</v>
      </c>
      <c r="W87" s="17">
        <v>0</v>
      </c>
      <c r="X87" s="17">
        <v>0</v>
      </c>
      <c r="Y87" s="12">
        <v>0</v>
      </c>
    </row>
    <row r="88" spans="1:25" x14ac:dyDescent="0.25">
      <c r="A88" s="4" t="s">
        <v>78</v>
      </c>
      <c r="B88" s="67">
        <v>0</v>
      </c>
      <c r="C88" s="53">
        <v>0</v>
      </c>
      <c r="D88" s="53">
        <v>0</v>
      </c>
      <c r="E88" s="53">
        <v>0</v>
      </c>
      <c r="F88" s="53">
        <v>0</v>
      </c>
      <c r="G88" s="53">
        <v>0</v>
      </c>
      <c r="H88" s="53">
        <v>0</v>
      </c>
      <c r="I88" s="68">
        <v>0</v>
      </c>
      <c r="J88" s="16">
        <v>0</v>
      </c>
      <c r="K88" s="17">
        <v>0</v>
      </c>
      <c r="L88" s="17">
        <v>0</v>
      </c>
      <c r="M88" s="17">
        <v>0</v>
      </c>
      <c r="N88" s="17">
        <v>0</v>
      </c>
      <c r="O88" s="17">
        <v>0</v>
      </c>
      <c r="P88" s="17">
        <v>0</v>
      </c>
      <c r="Q88" s="12">
        <v>0</v>
      </c>
      <c r="R88" s="16">
        <v>0</v>
      </c>
      <c r="S88" s="17">
        <v>0</v>
      </c>
      <c r="T88" s="17">
        <v>0</v>
      </c>
      <c r="U88" s="17">
        <v>0</v>
      </c>
      <c r="V88" s="17">
        <v>0</v>
      </c>
      <c r="W88" s="17">
        <v>0</v>
      </c>
      <c r="X88" s="17">
        <v>0</v>
      </c>
      <c r="Y88" s="12">
        <v>0</v>
      </c>
    </row>
    <row r="89" spans="1:25" x14ac:dyDescent="0.25">
      <c r="A89" s="5"/>
      <c r="B89" s="69"/>
      <c r="C89" s="54"/>
      <c r="D89" s="54"/>
      <c r="E89" s="54"/>
      <c r="F89" s="54"/>
      <c r="G89" s="54"/>
      <c r="H89" s="54"/>
      <c r="I89" s="70"/>
      <c r="J89" s="18"/>
      <c r="K89" s="19"/>
      <c r="L89" s="19"/>
      <c r="M89" s="19"/>
      <c r="N89" s="19"/>
      <c r="O89" s="19"/>
      <c r="P89" s="19"/>
      <c r="Q89" s="13"/>
      <c r="R89" s="18"/>
      <c r="S89" s="19"/>
      <c r="T89" s="19"/>
      <c r="U89" s="19"/>
      <c r="V89" s="19"/>
      <c r="W89" s="19"/>
      <c r="X89" s="19"/>
      <c r="Y89" s="13"/>
    </row>
    <row r="90" spans="1:25" x14ac:dyDescent="0.25">
      <c r="A90" s="30"/>
      <c r="B90" s="31">
        <f>SUM(B9:B89)</f>
        <v>766801.47</v>
      </c>
      <c r="C90" s="32">
        <f t="shared" ref="C90:Y90" si="0">SUM(C9:C89)</f>
        <v>2583406.83</v>
      </c>
      <c r="D90" s="32">
        <f t="shared" ref="D90:E90" si="1">SUM(D9:D89)</f>
        <v>905364</v>
      </c>
      <c r="E90" s="32">
        <f t="shared" si="1"/>
        <v>5198280</v>
      </c>
      <c r="F90" s="32">
        <f t="shared" si="0"/>
        <v>4317556</v>
      </c>
      <c r="G90" s="32">
        <f t="shared" si="0"/>
        <v>4600665.6100000003</v>
      </c>
      <c r="H90" s="32">
        <f t="shared" si="0"/>
        <v>108438.25</v>
      </c>
      <c r="I90" s="33">
        <f t="shared" si="0"/>
        <v>18480512.16</v>
      </c>
      <c r="J90" s="31">
        <f t="shared" si="0"/>
        <v>766801.47</v>
      </c>
      <c r="K90" s="32">
        <f t="shared" si="0"/>
        <v>1033406.8300000001</v>
      </c>
      <c r="L90" s="32">
        <f t="shared" ref="L90:M90" si="2">SUM(L9:L89)</f>
        <v>905364</v>
      </c>
      <c r="M90" s="32">
        <f t="shared" si="2"/>
        <v>3194872</v>
      </c>
      <c r="N90" s="32">
        <f t="shared" si="0"/>
        <v>0</v>
      </c>
      <c r="O90" s="32">
        <f t="shared" si="0"/>
        <v>4600665.6100000003</v>
      </c>
      <c r="P90" s="32">
        <f t="shared" si="0"/>
        <v>108438.25</v>
      </c>
      <c r="Q90" s="33">
        <f t="shared" si="0"/>
        <v>10609548.16</v>
      </c>
      <c r="R90" s="31">
        <f t="shared" si="0"/>
        <v>0</v>
      </c>
      <c r="S90" s="32">
        <f t="shared" si="0"/>
        <v>1550000</v>
      </c>
      <c r="T90" s="32">
        <f t="shared" ref="T90:U90" si="3">SUM(T9:T89)</f>
        <v>0</v>
      </c>
      <c r="U90" s="32">
        <f t="shared" si="3"/>
        <v>2003408</v>
      </c>
      <c r="V90" s="32">
        <f t="shared" si="0"/>
        <v>4317556</v>
      </c>
      <c r="W90" s="32">
        <f t="shared" si="0"/>
        <v>0</v>
      </c>
      <c r="X90" s="32">
        <f t="shared" si="0"/>
        <v>0</v>
      </c>
      <c r="Y90" s="33">
        <f t="shared" si="0"/>
        <v>7870964</v>
      </c>
    </row>
    <row r="91" spans="1:25"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45" width="12.6640625" style="9"/>
    <col min="46" max="16384" width="12.6640625" style="6"/>
  </cols>
  <sheetData>
    <row r="1" spans="1:45"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5" ht="15.6" x14ac:dyDescent="0.3">
      <c r="A2" s="2" t="s">
        <v>105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x14ac:dyDescent="0.25">
      <c r="A3" s="28" t="str">
        <f>'Total Exp'!A3</f>
        <v>2015-16</v>
      </c>
    </row>
    <row r="4" spans="1:45" ht="15.6" x14ac:dyDescent="0.3">
      <c r="A4" s="71" t="s">
        <v>126</v>
      </c>
      <c r="B4" s="62"/>
      <c r="C4" s="62"/>
      <c r="D4" s="62"/>
      <c r="E4" s="62"/>
      <c r="F4" s="62"/>
      <c r="G4" s="62"/>
      <c r="H4" s="62"/>
      <c r="I4" s="63"/>
      <c r="J4" s="61"/>
      <c r="K4" s="62"/>
      <c r="L4" s="62"/>
      <c r="M4" s="62"/>
      <c r="N4" s="62"/>
      <c r="O4" s="62"/>
      <c r="P4" s="62"/>
      <c r="Q4" s="62"/>
      <c r="R4" s="62"/>
      <c r="S4" s="61"/>
      <c r="T4" s="62"/>
      <c r="U4" s="62"/>
      <c r="V4" s="62"/>
      <c r="W4" s="62"/>
      <c r="X4" s="62"/>
      <c r="Y4" s="62"/>
      <c r="Z4" s="62"/>
      <c r="AA4" s="62"/>
      <c r="AB4" s="61"/>
      <c r="AC4" s="62"/>
      <c r="AD4" s="62"/>
      <c r="AE4" s="62"/>
      <c r="AF4" s="62"/>
      <c r="AG4" s="62"/>
      <c r="AH4" s="62"/>
      <c r="AI4" s="62"/>
      <c r="AJ4" s="62"/>
      <c r="AK4" s="61"/>
      <c r="AL4" s="62"/>
      <c r="AM4" s="62"/>
      <c r="AN4" s="62"/>
      <c r="AO4" s="62"/>
      <c r="AP4" s="62"/>
      <c r="AQ4" s="62"/>
      <c r="AR4" s="62"/>
      <c r="AS4" s="63"/>
    </row>
    <row r="5" spans="1:45" s="83" customFormat="1" ht="13.2" x14ac:dyDescent="0.25">
      <c r="A5" s="55"/>
      <c r="B5" s="84" t="s">
        <v>247</v>
      </c>
      <c r="C5" s="85"/>
      <c r="D5" s="85"/>
      <c r="E5" s="85"/>
      <c r="F5" s="85"/>
      <c r="G5" s="85"/>
      <c r="H5" s="85"/>
      <c r="I5" s="86"/>
      <c r="J5" s="87" t="s">
        <v>243</v>
      </c>
      <c r="K5" s="88"/>
      <c r="L5" s="88"/>
      <c r="M5" s="88"/>
      <c r="N5" s="88"/>
      <c r="O5" s="88"/>
      <c r="P5" s="88"/>
      <c r="Q5" s="88"/>
      <c r="R5" s="89"/>
      <c r="S5" s="91" t="s">
        <v>244</v>
      </c>
      <c r="T5" s="88"/>
      <c r="U5" s="88"/>
      <c r="V5" s="88"/>
      <c r="W5" s="88"/>
      <c r="X5" s="88"/>
      <c r="Y5" s="88"/>
      <c r="Z5" s="88"/>
      <c r="AA5" s="89"/>
      <c r="AB5" s="87" t="s">
        <v>245</v>
      </c>
      <c r="AC5" s="88"/>
      <c r="AD5" s="88"/>
      <c r="AE5" s="88"/>
      <c r="AF5" s="88"/>
      <c r="AG5" s="88"/>
      <c r="AH5" s="88"/>
      <c r="AI5" s="88"/>
      <c r="AJ5" s="89"/>
      <c r="AK5" s="87" t="s">
        <v>246</v>
      </c>
      <c r="AL5" s="88"/>
      <c r="AM5" s="88"/>
      <c r="AN5" s="88"/>
      <c r="AO5" s="88"/>
      <c r="AP5" s="88"/>
      <c r="AQ5" s="88"/>
      <c r="AR5" s="88"/>
      <c r="AS5" s="89"/>
    </row>
    <row r="6" spans="1:45" s="83" customFormat="1" ht="13.2" x14ac:dyDescent="0.25">
      <c r="A6" s="55"/>
      <c r="B6" s="56" t="str">
        <f>$A$4&amp;" Total"</f>
        <v>Other Total</v>
      </c>
      <c r="C6" s="57"/>
      <c r="D6" s="57"/>
      <c r="E6" s="57"/>
      <c r="F6" s="57"/>
      <c r="G6" s="57"/>
      <c r="H6" s="57"/>
      <c r="I6" s="58"/>
      <c r="J6" s="56"/>
      <c r="K6" s="57"/>
      <c r="L6" s="57"/>
      <c r="M6" s="57"/>
      <c r="N6" s="57"/>
      <c r="O6" s="57"/>
      <c r="P6" s="57"/>
      <c r="Q6" s="57"/>
      <c r="R6" s="58"/>
      <c r="S6" s="56"/>
      <c r="T6" s="57"/>
      <c r="U6" s="57"/>
      <c r="V6" s="57"/>
      <c r="W6" s="57"/>
      <c r="X6" s="57"/>
      <c r="Y6" s="57"/>
      <c r="Z6" s="57"/>
      <c r="AA6" s="58"/>
      <c r="AB6" s="59"/>
      <c r="AC6" s="72"/>
      <c r="AD6" s="57"/>
      <c r="AE6" s="57"/>
      <c r="AF6" s="57"/>
      <c r="AG6" s="57"/>
      <c r="AH6" s="57"/>
      <c r="AI6" s="57"/>
      <c r="AJ6" s="58"/>
      <c r="AK6" s="59"/>
      <c r="AL6" s="72"/>
      <c r="AM6" s="57"/>
      <c r="AN6" s="57"/>
      <c r="AO6" s="57"/>
      <c r="AP6" s="57"/>
      <c r="AQ6" s="57"/>
      <c r="AR6" s="57"/>
      <c r="AS6" s="58"/>
    </row>
    <row r="7" spans="1:45" s="82" customFormat="1" ht="20.399999999999999" x14ac:dyDescent="0.2">
      <c r="A7" s="80"/>
      <c r="B7" s="42" t="s">
        <v>106</v>
      </c>
      <c r="C7" s="43" t="s">
        <v>272</v>
      </c>
      <c r="D7" s="43" t="s">
        <v>273</v>
      </c>
      <c r="E7" s="43" t="s">
        <v>274</v>
      </c>
      <c r="F7" s="43" t="s">
        <v>275</v>
      </c>
      <c r="G7" s="43" t="s">
        <v>108</v>
      </c>
      <c r="H7" s="43" t="s">
        <v>109</v>
      </c>
      <c r="I7" s="81" t="s">
        <v>276</v>
      </c>
      <c r="J7" s="42" t="s">
        <v>248</v>
      </c>
      <c r="K7" s="43" t="s">
        <v>106</v>
      </c>
      <c r="L7" s="43" t="s">
        <v>272</v>
      </c>
      <c r="M7" s="43" t="s">
        <v>273</v>
      </c>
      <c r="N7" s="43" t="s">
        <v>274</v>
      </c>
      <c r="O7" s="43" t="s">
        <v>275</v>
      </c>
      <c r="P7" s="43" t="s">
        <v>108</v>
      </c>
      <c r="Q7" s="43" t="s">
        <v>109</v>
      </c>
      <c r="R7" s="81" t="s">
        <v>276</v>
      </c>
      <c r="S7" s="42" t="s">
        <v>248</v>
      </c>
      <c r="T7" s="43" t="s">
        <v>106</v>
      </c>
      <c r="U7" s="43" t="s">
        <v>272</v>
      </c>
      <c r="V7" s="43" t="s">
        <v>273</v>
      </c>
      <c r="W7" s="43" t="s">
        <v>274</v>
      </c>
      <c r="X7" s="43" t="s">
        <v>275</v>
      </c>
      <c r="Y7" s="43" t="s">
        <v>108</v>
      </c>
      <c r="Z7" s="43" t="s">
        <v>109</v>
      </c>
      <c r="AA7" s="81" t="s">
        <v>276</v>
      </c>
      <c r="AB7" s="42" t="s">
        <v>248</v>
      </c>
      <c r="AC7" s="43" t="s">
        <v>106</v>
      </c>
      <c r="AD7" s="43" t="s">
        <v>272</v>
      </c>
      <c r="AE7" s="43" t="s">
        <v>273</v>
      </c>
      <c r="AF7" s="43" t="s">
        <v>274</v>
      </c>
      <c r="AG7" s="43" t="s">
        <v>275</v>
      </c>
      <c r="AH7" s="43" t="s">
        <v>108</v>
      </c>
      <c r="AI7" s="43" t="s">
        <v>109</v>
      </c>
      <c r="AJ7" s="81" t="s">
        <v>276</v>
      </c>
      <c r="AK7" s="42" t="s">
        <v>248</v>
      </c>
      <c r="AL7" s="43" t="s">
        <v>106</v>
      </c>
      <c r="AM7" s="43" t="s">
        <v>272</v>
      </c>
      <c r="AN7" s="43" t="s">
        <v>273</v>
      </c>
      <c r="AO7" s="43" t="s">
        <v>274</v>
      </c>
      <c r="AP7" s="43" t="s">
        <v>275</v>
      </c>
      <c r="AQ7" s="43" t="s">
        <v>108</v>
      </c>
      <c r="AR7" s="43" t="s">
        <v>109</v>
      </c>
      <c r="AS7" s="81" t="s">
        <v>276</v>
      </c>
    </row>
    <row r="8" spans="1:45" s="82" customFormat="1" ht="10.199999999999999" x14ac:dyDescent="0.2">
      <c r="A8" s="90"/>
      <c r="B8" s="46" t="s">
        <v>110</v>
      </c>
      <c r="C8" s="47" t="s">
        <v>111</v>
      </c>
      <c r="D8" s="47" t="s">
        <v>112</v>
      </c>
      <c r="E8" s="47" t="s">
        <v>113</v>
      </c>
      <c r="F8" s="47" t="s">
        <v>114</v>
      </c>
      <c r="G8" s="47" t="s">
        <v>115</v>
      </c>
      <c r="H8" s="47" t="s">
        <v>116</v>
      </c>
      <c r="I8" s="48" t="s">
        <v>117</v>
      </c>
      <c r="J8" s="46"/>
      <c r="K8" s="47" t="s">
        <v>110</v>
      </c>
      <c r="L8" s="47" t="s">
        <v>111</v>
      </c>
      <c r="M8" s="47" t="s">
        <v>112</v>
      </c>
      <c r="N8" s="47" t="s">
        <v>113</v>
      </c>
      <c r="O8" s="47" t="s">
        <v>114</v>
      </c>
      <c r="P8" s="47" t="s">
        <v>115</v>
      </c>
      <c r="Q8" s="47" t="s">
        <v>116</v>
      </c>
      <c r="R8" s="48" t="s">
        <v>117</v>
      </c>
      <c r="S8" s="46"/>
      <c r="T8" s="47" t="s">
        <v>110</v>
      </c>
      <c r="U8" s="47" t="s">
        <v>111</v>
      </c>
      <c r="V8" s="47" t="s">
        <v>112</v>
      </c>
      <c r="W8" s="47" t="s">
        <v>113</v>
      </c>
      <c r="X8" s="47" t="s">
        <v>114</v>
      </c>
      <c r="Y8" s="47" t="s">
        <v>115</v>
      </c>
      <c r="Z8" s="47" t="s">
        <v>116</v>
      </c>
      <c r="AA8" s="48" t="s">
        <v>117</v>
      </c>
      <c r="AB8" s="46"/>
      <c r="AC8" s="47" t="s">
        <v>110</v>
      </c>
      <c r="AD8" s="47" t="s">
        <v>111</v>
      </c>
      <c r="AE8" s="47" t="s">
        <v>112</v>
      </c>
      <c r="AF8" s="47" t="s">
        <v>113</v>
      </c>
      <c r="AG8" s="47" t="s">
        <v>114</v>
      </c>
      <c r="AH8" s="47" t="s">
        <v>115</v>
      </c>
      <c r="AI8" s="47" t="s">
        <v>116</v>
      </c>
      <c r="AJ8" s="48" t="s">
        <v>117</v>
      </c>
      <c r="AK8" s="46"/>
      <c r="AL8" s="47" t="s">
        <v>110</v>
      </c>
      <c r="AM8" s="47" t="s">
        <v>111</v>
      </c>
      <c r="AN8" s="47" t="s">
        <v>112</v>
      </c>
      <c r="AO8" s="47" t="s">
        <v>113</v>
      </c>
      <c r="AP8" s="47" t="s">
        <v>114</v>
      </c>
      <c r="AQ8" s="47" t="s">
        <v>115</v>
      </c>
      <c r="AR8" s="47" t="s">
        <v>116</v>
      </c>
      <c r="AS8" s="48" t="s">
        <v>117</v>
      </c>
    </row>
    <row r="9" spans="1:45" x14ac:dyDescent="0.25">
      <c r="A9" s="3"/>
      <c r="B9" s="64"/>
      <c r="C9" s="65"/>
      <c r="D9" s="65"/>
      <c r="E9" s="65"/>
      <c r="F9" s="65"/>
      <c r="G9" s="65"/>
      <c r="H9" s="65"/>
      <c r="I9" s="66"/>
      <c r="J9" s="92"/>
      <c r="K9" s="15"/>
      <c r="L9" s="15"/>
      <c r="M9" s="15"/>
      <c r="N9" s="15"/>
      <c r="O9" s="15"/>
      <c r="P9" s="15"/>
      <c r="Q9" s="15"/>
      <c r="R9" s="11"/>
      <c r="S9" s="92"/>
      <c r="T9" s="15"/>
      <c r="U9" s="15"/>
      <c r="V9" s="15"/>
      <c r="W9" s="15"/>
      <c r="X9" s="15"/>
      <c r="Y9" s="15"/>
      <c r="Z9" s="15"/>
      <c r="AA9" s="11"/>
      <c r="AB9" s="92"/>
      <c r="AC9" s="15"/>
      <c r="AD9" s="15"/>
      <c r="AE9" s="15"/>
      <c r="AF9" s="15"/>
      <c r="AG9" s="15"/>
      <c r="AH9" s="15"/>
      <c r="AI9" s="15"/>
      <c r="AJ9" s="11"/>
      <c r="AK9" s="92"/>
      <c r="AL9" s="15"/>
      <c r="AM9" s="15"/>
      <c r="AN9" s="15"/>
      <c r="AO9" s="15"/>
      <c r="AP9" s="15"/>
      <c r="AQ9" s="15"/>
      <c r="AR9" s="15"/>
      <c r="AS9" s="11"/>
    </row>
    <row r="10" spans="1:45" x14ac:dyDescent="0.25">
      <c r="A10" s="4" t="s">
        <v>1</v>
      </c>
      <c r="B10" s="67">
        <v>0</v>
      </c>
      <c r="C10" s="53">
        <v>0</v>
      </c>
      <c r="D10" s="53">
        <v>0</v>
      </c>
      <c r="E10" s="53">
        <v>0</v>
      </c>
      <c r="F10" s="53">
        <v>0</v>
      </c>
      <c r="G10" s="53">
        <v>0</v>
      </c>
      <c r="H10" s="53">
        <v>0</v>
      </c>
      <c r="I10" s="68">
        <v>0</v>
      </c>
      <c r="J10" s="93">
        <v>0</v>
      </c>
      <c r="K10" s="17">
        <v>0</v>
      </c>
      <c r="L10" s="17">
        <v>0</v>
      </c>
      <c r="M10" s="17">
        <v>0</v>
      </c>
      <c r="N10" s="17">
        <v>0</v>
      </c>
      <c r="O10" s="17">
        <v>0</v>
      </c>
      <c r="P10" s="17">
        <v>0</v>
      </c>
      <c r="Q10" s="17">
        <v>0</v>
      </c>
      <c r="R10" s="12">
        <v>0</v>
      </c>
      <c r="S10" s="93">
        <v>0</v>
      </c>
      <c r="T10" s="17">
        <v>0</v>
      </c>
      <c r="U10" s="17">
        <v>0</v>
      </c>
      <c r="V10" s="17">
        <v>0</v>
      </c>
      <c r="W10" s="17">
        <v>0</v>
      </c>
      <c r="X10" s="17">
        <v>0</v>
      </c>
      <c r="Y10" s="17">
        <v>0</v>
      </c>
      <c r="Z10" s="17">
        <v>0</v>
      </c>
      <c r="AA10" s="12">
        <v>0</v>
      </c>
      <c r="AB10" s="93">
        <v>0</v>
      </c>
      <c r="AC10" s="17">
        <v>0</v>
      </c>
      <c r="AD10" s="17">
        <v>0</v>
      </c>
      <c r="AE10" s="17">
        <v>0</v>
      </c>
      <c r="AF10" s="17">
        <v>0</v>
      </c>
      <c r="AG10" s="17">
        <v>0</v>
      </c>
      <c r="AH10" s="17">
        <v>0</v>
      </c>
      <c r="AI10" s="17">
        <v>0</v>
      </c>
      <c r="AJ10" s="12">
        <v>0</v>
      </c>
      <c r="AK10" s="93">
        <v>0</v>
      </c>
      <c r="AL10" s="17">
        <v>0</v>
      </c>
      <c r="AM10" s="17">
        <v>0</v>
      </c>
      <c r="AN10" s="17">
        <v>0</v>
      </c>
      <c r="AO10" s="17">
        <v>0</v>
      </c>
      <c r="AP10" s="17">
        <v>0</v>
      </c>
      <c r="AQ10" s="17">
        <v>0</v>
      </c>
      <c r="AR10" s="17">
        <v>0</v>
      </c>
      <c r="AS10" s="12">
        <v>0</v>
      </c>
    </row>
    <row r="11" spans="1:45" x14ac:dyDescent="0.25">
      <c r="A11" s="4" t="s">
        <v>2</v>
      </c>
      <c r="B11" s="67">
        <v>0</v>
      </c>
      <c r="C11" s="53">
        <v>0</v>
      </c>
      <c r="D11" s="53">
        <v>0</v>
      </c>
      <c r="E11" s="53">
        <v>0</v>
      </c>
      <c r="F11" s="53">
        <v>0</v>
      </c>
      <c r="G11" s="53">
        <v>0</v>
      </c>
      <c r="H11" s="53">
        <v>0</v>
      </c>
      <c r="I11" s="68">
        <v>0</v>
      </c>
      <c r="J11" s="93">
        <v>0</v>
      </c>
      <c r="K11" s="17">
        <v>0</v>
      </c>
      <c r="L11" s="17">
        <v>0</v>
      </c>
      <c r="M11" s="17">
        <v>0</v>
      </c>
      <c r="N11" s="17">
        <v>0</v>
      </c>
      <c r="O11" s="17">
        <v>0</v>
      </c>
      <c r="P11" s="17">
        <v>0</v>
      </c>
      <c r="Q11" s="17">
        <v>0</v>
      </c>
      <c r="R11" s="12">
        <v>0</v>
      </c>
      <c r="S11" s="93">
        <v>0</v>
      </c>
      <c r="T11" s="17">
        <v>0</v>
      </c>
      <c r="U11" s="17">
        <v>0</v>
      </c>
      <c r="V11" s="17">
        <v>0</v>
      </c>
      <c r="W11" s="17">
        <v>0</v>
      </c>
      <c r="X11" s="17">
        <v>0</v>
      </c>
      <c r="Y11" s="17">
        <v>0</v>
      </c>
      <c r="Z11" s="17">
        <v>0</v>
      </c>
      <c r="AA11" s="12">
        <v>0</v>
      </c>
      <c r="AB11" s="93">
        <v>0</v>
      </c>
      <c r="AC11" s="17">
        <v>0</v>
      </c>
      <c r="AD11" s="17">
        <v>0</v>
      </c>
      <c r="AE11" s="17">
        <v>0</v>
      </c>
      <c r="AF11" s="17">
        <v>0</v>
      </c>
      <c r="AG11" s="17">
        <v>0</v>
      </c>
      <c r="AH11" s="17">
        <v>0</v>
      </c>
      <c r="AI11" s="17">
        <v>0</v>
      </c>
      <c r="AJ11" s="12">
        <v>0</v>
      </c>
      <c r="AK11" s="93">
        <v>0</v>
      </c>
      <c r="AL11" s="17">
        <v>0</v>
      </c>
      <c r="AM11" s="17">
        <v>0</v>
      </c>
      <c r="AN11" s="17">
        <v>0</v>
      </c>
      <c r="AO11" s="17">
        <v>0</v>
      </c>
      <c r="AP11" s="17">
        <v>0</v>
      </c>
      <c r="AQ11" s="17">
        <v>0</v>
      </c>
      <c r="AR11" s="17">
        <v>0</v>
      </c>
      <c r="AS11" s="12">
        <v>0</v>
      </c>
    </row>
    <row r="12" spans="1:45" x14ac:dyDescent="0.25">
      <c r="A12" s="4" t="s">
        <v>3</v>
      </c>
      <c r="B12" s="67">
        <v>0</v>
      </c>
      <c r="C12" s="53">
        <v>0</v>
      </c>
      <c r="D12" s="53">
        <v>0</v>
      </c>
      <c r="E12" s="53">
        <v>0</v>
      </c>
      <c r="F12" s="53">
        <v>0</v>
      </c>
      <c r="G12" s="53">
        <v>0</v>
      </c>
      <c r="H12" s="53">
        <v>0</v>
      </c>
      <c r="I12" s="68">
        <v>0</v>
      </c>
      <c r="J12" s="93">
        <v>0</v>
      </c>
      <c r="K12" s="17">
        <v>0</v>
      </c>
      <c r="L12" s="17">
        <v>0</v>
      </c>
      <c r="M12" s="17">
        <v>0</v>
      </c>
      <c r="N12" s="17">
        <v>0</v>
      </c>
      <c r="O12" s="17">
        <v>0</v>
      </c>
      <c r="P12" s="17">
        <v>0</v>
      </c>
      <c r="Q12" s="17">
        <v>0</v>
      </c>
      <c r="R12" s="12">
        <v>0</v>
      </c>
      <c r="S12" s="93">
        <v>0</v>
      </c>
      <c r="T12" s="17">
        <v>0</v>
      </c>
      <c r="U12" s="17">
        <v>0</v>
      </c>
      <c r="V12" s="17">
        <v>0</v>
      </c>
      <c r="W12" s="17">
        <v>0</v>
      </c>
      <c r="X12" s="17">
        <v>0</v>
      </c>
      <c r="Y12" s="17">
        <v>0</v>
      </c>
      <c r="Z12" s="17">
        <v>0</v>
      </c>
      <c r="AA12" s="12">
        <v>0</v>
      </c>
      <c r="AB12" s="93">
        <v>0</v>
      </c>
      <c r="AC12" s="17">
        <v>0</v>
      </c>
      <c r="AD12" s="17">
        <v>0</v>
      </c>
      <c r="AE12" s="17">
        <v>0</v>
      </c>
      <c r="AF12" s="17">
        <v>0</v>
      </c>
      <c r="AG12" s="17">
        <v>0</v>
      </c>
      <c r="AH12" s="17">
        <v>0</v>
      </c>
      <c r="AI12" s="17">
        <v>0</v>
      </c>
      <c r="AJ12" s="12">
        <v>0</v>
      </c>
      <c r="AK12" s="93">
        <v>0</v>
      </c>
      <c r="AL12" s="17">
        <v>0</v>
      </c>
      <c r="AM12" s="17">
        <v>0</v>
      </c>
      <c r="AN12" s="17">
        <v>0</v>
      </c>
      <c r="AO12" s="17">
        <v>0</v>
      </c>
      <c r="AP12" s="17">
        <v>0</v>
      </c>
      <c r="AQ12" s="17">
        <v>0</v>
      </c>
      <c r="AR12" s="17">
        <v>0</v>
      </c>
      <c r="AS12" s="12">
        <v>0</v>
      </c>
    </row>
    <row r="13" spans="1:45" x14ac:dyDescent="0.25">
      <c r="A13" s="4" t="s">
        <v>4</v>
      </c>
      <c r="B13" s="67">
        <v>0</v>
      </c>
      <c r="C13" s="53">
        <v>0</v>
      </c>
      <c r="D13" s="53">
        <v>0</v>
      </c>
      <c r="E13" s="53">
        <v>0</v>
      </c>
      <c r="F13" s="53">
        <v>0</v>
      </c>
      <c r="G13" s="53">
        <v>0</v>
      </c>
      <c r="H13" s="53">
        <v>0</v>
      </c>
      <c r="I13" s="68">
        <v>0</v>
      </c>
      <c r="J13" s="93">
        <v>0</v>
      </c>
      <c r="K13" s="17">
        <v>0</v>
      </c>
      <c r="L13" s="17">
        <v>0</v>
      </c>
      <c r="M13" s="17">
        <v>0</v>
      </c>
      <c r="N13" s="17">
        <v>0</v>
      </c>
      <c r="O13" s="17">
        <v>0</v>
      </c>
      <c r="P13" s="17">
        <v>0</v>
      </c>
      <c r="Q13" s="17">
        <v>0</v>
      </c>
      <c r="R13" s="12">
        <v>0</v>
      </c>
      <c r="S13" s="93">
        <v>0</v>
      </c>
      <c r="T13" s="17">
        <v>0</v>
      </c>
      <c r="U13" s="17">
        <v>0</v>
      </c>
      <c r="V13" s="17">
        <v>0</v>
      </c>
      <c r="W13" s="17">
        <v>0</v>
      </c>
      <c r="X13" s="17">
        <v>0</v>
      </c>
      <c r="Y13" s="17">
        <v>0</v>
      </c>
      <c r="Z13" s="17">
        <v>0</v>
      </c>
      <c r="AA13" s="12">
        <v>0</v>
      </c>
      <c r="AB13" s="93">
        <v>0</v>
      </c>
      <c r="AC13" s="17">
        <v>0</v>
      </c>
      <c r="AD13" s="17">
        <v>0</v>
      </c>
      <c r="AE13" s="17">
        <v>0</v>
      </c>
      <c r="AF13" s="17">
        <v>0</v>
      </c>
      <c r="AG13" s="17">
        <v>0</v>
      </c>
      <c r="AH13" s="17">
        <v>0</v>
      </c>
      <c r="AI13" s="17">
        <v>0</v>
      </c>
      <c r="AJ13" s="12">
        <v>0</v>
      </c>
      <c r="AK13" s="93">
        <v>0</v>
      </c>
      <c r="AL13" s="17">
        <v>0</v>
      </c>
      <c r="AM13" s="17">
        <v>0</v>
      </c>
      <c r="AN13" s="17">
        <v>0</v>
      </c>
      <c r="AO13" s="17">
        <v>0</v>
      </c>
      <c r="AP13" s="17">
        <v>0</v>
      </c>
      <c r="AQ13" s="17">
        <v>0</v>
      </c>
      <c r="AR13" s="17">
        <v>0</v>
      </c>
      <c r="AS13" s="12">
        <v>0</v>
      </c>
    </row>
    <row r="14" spans="1:45" x14ac:dyDescent="0.25">
      <c r="A14" s="4" t="s">
        <v>5</v>
      </c>
      <c r="B14" s="67">
        <v>0</v>
      </c>
      <c r="C14" s="53">
        <v>0</v>
      </c>
      <c r="D14" s="53">
        <v>0</v>
      </c>
      <c r="E14" s="53">
        <v>0</v>
      </c>
      <c r="F14" s="53">
        <v>0</v>
      </c>
      <c r="G14" s="53">
        <v>0</v>
      </c>
      <c r="H14" s="53">
        <v>0</v>
      </c>
      <c r="I14" s="68">
        <v>0</v>
      </c>
      <c r="J14" s="93">
        <v>0</v>
      </c>
      <c r="K14" s="17">
        <v>0</v>
      </c>
      <c r="L14" s="17">
        <v>0</v>
      </c>
      <c r="M14" s="17">
        <v>0</v>
      </c>
      <c r="N14" s="17">
        <v>0</v>
      </c>
      <c r="O14" s="17">
        <v>0</v>
      </c>
      <c r="P14" s="17">
        <v>0</v>
      </c>
      <c r="Q14" s="17">
        <v>0</v>
      </c>
      <c r="R14" s="12">
        <v>0</v>
      </c>
      <c r="S14" s="93">
        <v>0</v>
      </c>
      <c r="T14" s="17">
        <v>0</v>
      </c>
      <c r="U14" s="17">
        <v>0</v>
      </c>
      <c r="V14" s="17">
        <v>0</v>
      </c>
      <c r="W14" s="17">
        <v>0</v>
      </c>
      <c r="X14" s="17">
        <v>0</v>
      </c>
      <c r="Y14" s="17">
        <v>0</v>
      </c>
      <c r="Z14" s="17">
        <v>0</v>
      </c>
      <c r="AA14" s="12">
        <v>0</v>
      </c>
      <c r="AB14" s="93">
        <v>0</v>
      </c>
      <c r="AC14" s="17">
        <v>0</v>
      </c>
      <c r="AD14" s="17">
        <v>0</v>
      </c>
      <c r="AE14" s="17">
        <v>0</v>
      </c>
      <c r="AF14" s="17">
        <v>0</v>
      </c>
      <c r="AG14" s="17">
        <v>0</v>
      </c>
      <c r="AH14" s="17">
        <v>0</v>
      </c>
      <c r="AI14" s="17">
        <v>0</v>
      </c>
      <c r="AJ14" s="12">
        <v>0</v>
      </c>
      <c r="AK14" s="93">
        <v>0</v>
      </c>
      <c r="AL14" s="17">
        <v>0</v>
      </c>
      <c r="AM14" s="17">
        <v>0</v>
      </c>
      <c r="AN14" s="17">
        <v>0</v>
      </c>
      <c r="AO14" s="17">
        <v>0</v>
      </c>
      <c r="AP14" s="17">
        <v>0</v>
      </c>
      <c r="AQ14" s="17">
        <v>0</v>
      </c>
      <c r="AR14" s="17">
        <v>0</v>
      </c>
      <c r="AS14" s="12">
        <v>0</v>
      </c>
    </row>
    <row r="15" spans="1:45" x14ac:dyDescent="0.25">
      <c r="A15" s="4" t="s">
        <v>6</v>
      </c>
      <c r="B15" s="67">
        <v>0</v>
      </c>
      <c r="C15" s="53">
        <v>0</v>
      </c>
      <c r="D15" s="53">
        <v>0</v>
      </c>
      <c r="E15" s="53">
        <v>0</v>
      </c>
      <c r="F15" s="53">
        <v>0</v>
      </c>
      <c r="G15" s="53">
        <v>0</v>
      </c>
      <c r="H15" s="53">
        <v>0</v>
      </c>
      <c r="I15" s="68">
        <v>0</v>
      </c>
      <c r="J15" s="93">
        <v>0</v>
      </c>
      <c r="K15" s="17">
        <v>0</v>
      </c>
      <c r="L15" s="17">
        <v>0</v>
      </c>
      <c r="M15" s="17">
        <v>0</v>
      </c>
      <c r="N15" s="17">
        <v>0</v>
      </c>
      <c r="O15" s="17">
        <v>0</v>
      </c>
      <c r="P15" s="17">
        <v>0</v>
      </c>
      <c r="Q15" s="17">
        <v>0</v>
      </c>
      <c r="R15" s="12">
        <v>0</v>
      </c>
      <c r="S15" s="93">
        <v>0</v>
      </c>
      <c r="T15" s="17">
        <v>0</v>
      </c>
      <c r="U15" s="17">
        <v>0</v>
      </c>
      <c r="V15" s="17">
        <v>0</v>
      </c>
      <c r="W15" s="17">
        <v>0</v>
      </c>
      <c r="X15" s="17">
        <v>0</v>
      </c>
      <c r="Y15" s="17">
        <v>0</v>
      </c>
      <c r="Z15" s="17">
        <v>0</v>
      </c>
      <c r="AA15" s="12">
        <v>0</v>
      </c>
      <c r="AB15" s="93">
        <v>0</v>
      </c>
      <c r="AC15" s="17">
        <v>0</v>
      </c>
      <c r="AD15" s="17">
        <v>0</v>
      </c>
      <c r="AE15" s="17">
        <v>0</v>
      </c>
      <c r="AF15" s="17">
        <v>0</v>
      </c>
      <c r="AG15" s="17">
        <v>0</v>
      </c>
      <c r="AH15" s="17">
        <v>0</v>
      </c>
      <c r="AI15" s="17">
        <v>0</v>
      </c>
      <c r="AJ15" s="12">
        <v>0</v>
      </c>
      <c r="AK15" s="93">
        <v>0</v>
      </c>
      <c r="AL15" s="17">
        <v>0</v>
      </c>
      <c r="AM15" s="17">
        <v>0</v>
      </c>
      <c r="AN15" s="17">
        <v>0</v>
      </c>
      <c r="AO15" s="17">
        <v>0</v>
      </c>
      <c r="AP15" s="17">
        <v>0</v>
      </c>
      <c r="AQ15" s="17">
        <v>0</v>
      </c>
      <c r="AR15" s="17">
        <v>0</v>
      </c>
      <c r="AS15" s="12">
        <v>0</v>
      </c>
    </row>
    <row r="16" spans="1:45" x14ac:dyDescent="0.25">
      <c r="A16" s="4" t="s">
        <v>7</v>
      </c>
      <c r="B16" s="67">
        <v>0</v>
      </c>
      <c r="C16" s="53">
        <v>0</v>
      </c>
      <c r="D16" s="53">
        <v>0</v>
      </c>
      <c r="E16" s="53">
        <v>0</v>
      </c>
      <c r="F16" s="53">
        <v>0</v>
      </c>
      <c r="G16" s="53">
        <v>0</v>
      </c>
      <c r="H16" s="53">
        <v>0</v>
      </c>
      <c r="I16" s="68">
        <v>0</v>
      </c>
      <c r="J16" s="93">
        <v>0</v>
      </c>
      <c r="K16" s="17">
        <v>0</v>
      </c>
      <c r="L16" s="17">
        <v>0</v>
      </c>
      <c r="M16" s="17">
        <v>0</v>
      </c>
      <c r="N16" s="17">
        <v>0</v>
      </c>
      <c r="O16" s="17">
        <v>0</v>
      </c>
      <c r="P16" s="17">
        <v>0</v>
      </c>
      <c r="Q16" s="17">
        <v>0</v>
      </c>
      <c r="R16" s="12">
        <v>0</v>
      </c>
      <c r="S16" s="93">
        <v>0</v>
      </c>
      <c r="T16" s="17">
        <v>0</v>
      </c>
      <c r="U16" s="17">
        <v>0</v>
      </c>
      <c r="V16" s="17">
        <v>0</v>
      </c>
      <c r="W16" s="17">
        <v>0</v>
      </c>
      <c r="X16" s="17">
        <v>0</v>
      </c>
      <c r="Y16" s="17">
        <v>0</v>
      </c>
      <c r="Z16" s="17">
        <v>0</v>
      </c>
      <c r="AA16" s="12">
        <v>0</v>
      </c>
      <c r="AB16" s="93">
        <v>0</v>
      </c>
      <c r="AC16" s="17">
        <v>0</v>
      </c>
      <c r="AD16" s="17">
        <v>0</v>
      </c>
      <c r="AE16" s="17">
        <v>0</v>
      </c>
      <c r="AF16" s="17">
        <v>0</v>
      </c>
      <c r="AG16" s="17">
        <v>0</v>
      </c>
      <c r="AH16" s="17">
        <v>0</v>
      </c>
      <c r="AI16" s="17">
        <v>0</v>
      </c>
      <c r="AJ16" s="12">
        <v>0</v>
      </c>
      <c r="AK16" s="93">
        <v>0</v>
      </c>
      <c r="AL16" s="17">
        <v>0</v>
      </c>
      <c r="AM16" s="17">
        <v>0</v>
      </c>
      <c r="AN16" s="17">
        <v>0</v>
      </c>
      <c r="AO16" s="17">
        <v>0</v>
      </c>
      <c r="AP16" s="17">
        <v>0</v>
      </c>
      <c r="AQ16" s="17">
        <v>0</v>
      </c>
      <c r="AR16" s="17">
        <v>0</v>
      </c>
      <c r="AS16" s="12">
        <v>0</v>
      </c>
    </row>
    <row r="17" spans="1:45" x14ac:dyDescent="0.25">
      <c r="A17" s="4" t="s">
        <v>8</v>
      </c>
      <c r="B17" s="67">
        <v>0</v>
      </c>
      <c r="C17" s="53">
        <v>0</v>
      </c>
      <c r="D17" s="53">
        <v>0</v>
      </c>
      <c r="E17" s="53">
        <v>0</v>
      </c>
      <c r="F17" s="53">
        <v>0</v>
      </c>
      <c r="G17" s="53">
        <v>0</v>
      </c>
      <c r="H17" s="53">
        <v>0</v>
      </c>
      <c r="I17" s="68">
        <v>0</v>
      </c>
      <c r="J17" s="93">
        <v>0</v>
      </c>
      <c r="K17" s="17">
        <v>0</v>
      </c>
      <c r="L17" s="17">
        <v>0</v>
      </c>
      <c r="M17" s="17">
        <v>0</v>
      </c>
      <c r="N17" s="17">
        <v>0</v>
      </c>
      <c r="O17" s="17">
        <v>0</v>
      </c>
      <c r="P17" s="17">
        <v>0</v>
      </c>
      <c r="Q17" s="17">
        <v>0</v>
      </c>
      <c r="R17" s="12">
        <v>0</v>
      </c>
      <c r="S17" s="93">
        <v>0</v>
      </c>
      <c r="T17" s="17">
        <v>0</v>
      </c>
      <c r="U17" s="17">
        <v>0</v>
      </c>
      <c r="V17" s="17">
        <v>0</v>
      </c>
      <c r="W17" s="17">
        <v>0</v>
      </c>
      <c r="X17" s="17">
        <v>0</v>
      </c>
      <c r="Y17" s="17">
        <v>0</v>
      </c>
      <c r="Z17" s="17">
        <v>0</v>
      </c>
      <c r="AA17" s="12">
        <v>0</v>
      </c>
      <c r="AB17" s="93">
        <v>0</v>
      </c>
      <c r="AC17" s="17">
        <v>0</v>
      </c>
      <c r="AD17" s="17">
        <v>0</v>
      </c>
      <c r="AE17" s="17">
        <v>0</v>
      </c>
      <c r="AF17" s="17">
        <v>0</v>
      </c>
      <c r="AG17" s="17">
        <v>0</v>
      </c>
      <c r="AH17" s="17">
        <v>0</v>
      </c>
      <c r="AI17" s="17">
        <v>0</v>
      </c>
      <c r="AJ17" s="12">
        <v>0</v>
      </c>
      <c r="AK17" s="93">
        <v>0</v>
      </c>
      <c r="AL17" s="17">
        <v>0</v>
      </c>
      <c r="AM17" s="17">
        <v>0</v>
      </c>
      <c r="AN17" s="17">
        <v>0</v>
      </c>
      <c r="AO17" s="17">
        <v>0</v>
      </c>
      <c r="AP17" s="17">
        <v>0</v>
      </c>
      <c r="AQ17" s="17">
        <v>0</v>
      </c>
      <c r="AR17" s="17">
        <v>0</v>
      </c>
      <c r="AS17" s="12">
        <v>0</v>
      </c>
    </row>
    <row r="18" spans="1:45" x14ac:dyDescent="0.25">
      <c r="A18" s="4" t="s">
        <v>9</v>
      </c>
      <c r="B18" s="67">
        <v>0</v>
      </c>
      <c r="C18" s="53">
        <v>0</v>
      </c>
      <c r="D18" s="53">
        <v>0</v>
      </c>
      <c r="E18" s="53">
        <v>0</v>
      </c>
      <c r="F18" s="53">
        <v>0</v>
      </c>
      <c r="G18" s="53">
        <v>0</v>
      </c>
      <c r="H18" s="53">
        <v>0</v>
      </c>
      <c r="I18" s="68">
        <v>0</v>
      </c>
      <c r="J18" s="93">
        <v>0</v>
      </c>
      <c r="K18" s="17">
        <v>0</v>
      </c>
      <c r="L18" s="17">
        <v>0</v>
      </c>
      <c r="M18" s="17">
        <v>0</v>
      </c>
      <c r="N18" s="17">
        <v>0</v>
      </c>
      <c r="O18" s="17">
        <v>0</v>
      </c>
      <c r="P18" s="17">
        <v>0</v>
      </c>
      <c r="Q18" s="17">
        <v>0</v>
      </c>
      <c r="R18" s="12">
        <v>0</v>
      </c>
      <c r="S18" s="93">
        <v>0</v>
      </c>
      <c r="T18" s="17">
        <v>0</v>
      </c>
      <c r="U18" s="17">
        <v>0</v>
      </c>
      <c r="V18" s="17">
        <v>0</v>
      </c>
      <c r="W18" s="17">
        <v>0</v>
      </c>
      <c r="X18" s="17">
        <v>0</v>
      </c>
      <c r="Y18" s="17">
        <v>0</v>
      </c>
      <c r="Z18" s="17">
        <v>0</v>
      </c>
      <c r="AA18" s="12">
        <v>0</v>
      </c>
      <c r="AB18" s="93">
        <v>0</v>
      </c>
      <c r="AC18" s="17">
        <v>0</v>
      </c>
      <c r="AD18" s="17">
        <v>0</v>
      </c>
      <c r="AE18" s="17">
        <v>0</v>
      </c>
      <c r="AF18" s="17">
        <v>0</v>
      </c>
      <c r="AG18" s="17">
        <v>0</v>
      </c>
      <c r="AH18" s="17">
        <v>0</v>
      </c>
      <c r="AI18" s="17">
        <v>0</v>
      </c>
      <c r="AJ18" s="12">
        <v>0</v>
      </c>
      <c r="AK18" s="93">
        <v>0</v>
      </c>
      <c r="AL18" s="17">
        <v>0</v>
      </c>
      <c r="AM18" s="17">
        <v>0</v>
      </c>
      <c r="AN18" s="17">
        <v>0</v>
      </c>
      <c r="AO18" s="17">
        <v>0</v>
      </c>
      <c r="AP18" s="17">
        <v>0</v>
      </c>
      <c r="AQ18" s="17">
        <v>0</v>
      </c>
      <c r="AR18" s="17">
        <v>0</v>
      </c>
      <c r="AS18" s="12">
        <v>0</v>
      </c>
    </row>
    <row r="19" spans="1:45" x14ac:dyDescent="0.25">
      <c r="A19" s="4" t="s">
        <v>10</v>
      </c>
      <c r="B19" s="67">
        <v>0</v>
      </c>
      <c r="C19" s="53">
        <v>0</v>
      </c>
      <c r="D19" s="53">
        <v>0</v>
      </c>
      <c r="E19" s="53">
        <v>0</v>
      </c>
      <c r="F19" s="53">
        <v>0</v>
      </c>
      <c r="G19" s="53">
        <v>0</v>
      </c>
      <c r="H19" s="53">
        <v>178959</v>
      </c>
      <c r="I19" s="68">
        <v>178959</v>
      </c>
      <c r="J19" s="93" t="s">
        <v>325</v>
      </c>
      <c r="K19" s="17">
        <v>0</v>
      </c>
      <c r="L19" s="17">
        <v>0</v>
      </c>
      <c r="M19" s="17">
        <v>0</v>
      </c>
      <c r="N19" s="17">
        <v>0</v>
      </c>
      <c r="O19" s="17">
        <v>0</v>
      </c>
      <c r="P19" s="17">
        <v>0</v>
      </c>
      <c r="Q19" s="17">
        <v>178959</v>
      </c>
      <c r="R19" s="12">
        <v>178959</v>
      </c>
      <c r="S19" s="93">
        <v>0</v>
      </c>
      <c r="T19" s="17">
        <v>0</v>
      </c>
      <c r="U19" s="17">
        <v>0</v>
      </c>
      <c r="V19" s="17">
        <v>0</v>
      </c>
      <c r="W19" s="17">
        <v>0</v>
      </c>
      <c r="X19" s="17">
        <v>0</v>
      </c>
      <c r="Y19" s="17">
        <v>0</v>
      </c>
      <c r="Z19" s="17">
        <v>178959</v>
      </c>
      <c r="AA19" s="12">
        <v>178959</v>
      </c>
      <c r="AB19" s="93">
        <v>0</v>
      </c>
      <c r="AC19" s="17">
        <v>0</v>
      </c>
      <c r="AD19" s="17">
        <v>0</v>
      </c>
      <c r="AE19" s="17">
        <v>0</v>
      </c>
      <c r="AF19" s="17">
        <v>0</v>
      </c>
      <c r="AG19" s="17">
        <v>0</v>
      </c>
      <c r="AH19" s="17">
        <v>0</v>
      </c>
      <c r="AI19" s="17">
        <v>0</v>
      </c>
      <c r="AJ19" s="12">
        <v>0</v>
      </c>
      <c r="AK19" s="93">
        <v>0</v>
      </c>
      <c r="AL19" s="17">
        <v>0</v>
      </c>
      <c r="AM19" s="17">
        <v>0</v>
      </c>
      <c r="AN19" s="17">
        <v>0</v>
      </c>
      <c r="AO19" s="17">
        <v>0</v>
      </c>
      <c r="AP19" s="17">
        <v>0</v>
      </c>
      <c r="AQ19" s="17">
        <v>0</v>
      </c>
      <c r="AR19" s="17">
        <v>0</v>
      </c>
      <c r="AS19" s="12">
        <v>0</v>
      </c>
    </row>
    <row r="20" spans="1:45" x14ac:dyDescent="0.25">
      <c r="A20" s="4" t="s">
        <v>11</v>
      </c>
      <c r="B20" s="67">
        <v>0</v>
      </c>
      <c r="C20" s="53">
        <v>0</v>
      </c>
      <c r="D20" s="53">
        <v>0</v>
      </c>
      <c r="E20" s="53">
        <v>0</v>
      </c>
      <c r="F20" s="53">
        <v>0</v>
      </c>
      <c r="G20" s="53">
        <v>0</v>
      </c>
      <c r="H20" s="53">
        <v>0</v>
      </c>
      <c r="I20" s="68">
        <v>0</v>
      </c>
      <c r="J20" s="93">
        <v>0</v>
      </c>
      <c r="K20" s="17">
        <v>0</v>
      </c>
      <c r="L20" s="17">
        <v>0</v>
      </c>
      <c r="M20" s="17">
        <v>0</v>
      </c>
      <c r="N20" s="17">
        <v>0</v>
      </c>
      <c r="O20" s="17">
        <v>0</v>
      </c>
      <c r="P20" s="17">
        <v>0</v>
      </c>
      <c r="Q20" s="17">
        <v>0</v>
      </c>
      <c r="R20" s="12">
        <v>0</v>
      </c>
      <c r="S20" s="93">
        <v>0</v>
      </c>
      <c r="T20" s="17">
        <v>0</v>
      </c>
      <c r="U20" s="17">
        <v>0</v>
      </c>
      <c r="V20" s="17">
        <v>0</v>
      </c>
      <c r="W20" s="17">
        <v>0</v>
      </c>
      <c r="X20" s="17">
        <v>0</v>
      </c>
      <c r="Y20" s="17">
        <v>0</v>
      </c>
      <c r="Z20" s="17">
        <v>0</v>
      </c>
      <c r="AA20" s="12">
        <v>0</v>
      </c>
      <c r="AB20" s="93">
        <v>0</v>
      </c>
      <c r="AC20" s="17">
        <v>0</v>
      </c>
      <c r="AD20" s="17">
        <v>0</v>
      </c>
      <c r="AE20" s="17">
        <v>0</v>
      </c>
      <c r="AF20" s="17">
        <v>0</v>
      </c>
      <c r="AG20" s="17">
        <v>0</v>
      </c>
      <c r="AH20" s="17">
        <v>0</v>
      </c>
      <c r="AI20" s="17">
        <v>0</v>
      </c>
      <c r="AJ20" s="12">
        <v>0</v>
      </c>
      <c r="AK20" s="93">
        <v>0</v>
      </c>
      <c r="AL20" s="17">
        <v>0</v>
      </c>
      <c r="AM20" s="17">
        <v>0</v>
      </c>
      <c r="AN20" s="17">
        <v>0</v>
      </c>
      <c r="AO20" s="17">
        <v>0</v>
      </c>
      <c r="AP20" s="17">
        <v>0</v>
      </c>
      <c r="AQ20" s="17">
        <v>0</v>
      </c>
      <c r="AR20" s="17">
        <v>0</v>
      </c>
      <c r="AS20" s="12">
        <v>0</v>
      </c>
    </row>
    <row r="21" spans="1:45" x14ac:dyDescent="0.25">
      <c r="A21" s="4" t="s">
        <v>12</v>
      </c>
      <c r="B21" s="67">
        <v>0</v>
      </c>
      <c r="C21" s="53">
        <v>0</v>
      </c>
      <c r="D21" s="53">
        <v>0</v>
      </c>
      <c r="E21" s="53">
        <v>0</v>
      </c>
      <c r="F21" s="53">
        <v>0</v>
      </c>
      <c r="G21" s="53">
        <v>0</v>
      </c>
      <c r="H21" s="53">
        <v>0</v>
      </c>
      <c r="I21" s="68">
        <v>0</v>
      </c>
      <c r="J21" s="93">
        <v>0</v>
      </c>
      <c r="K21" s="17">
        <v>0</v>
      </c>
      <c r="L21" s="17">
        <v>0</v>
      </c>
      <c r="M21" s="17">
        <v>0</v>
      </c>
      <c r="N21" s="17">
        <v>0</v>
      </c>
      <c r="O21" s="17">
        <v>0</v>
      </c>
      <c r="P21" s="17">
        <v>0</v>
      </c>
      <c r="Q21" s="17">
        <v>0</v>
      </c>
      <c r="R21" s="12">
        <v>0</v>
      </c>
      <c r="S21" s="93">
        <v>0</v>
      </c>
      <c r="T21" s="17">
        <v>0</v>
      </c>
      <c r="U21" s="17">
        <v>0</v>
      </c>
      <c r="V21" s="17">
        <v>0</v>
      </c>
      <c r="W21" s="17">
        <v>0</v>
      </c>
      <c r="X21" s="17">
        <v>0</v>
      </c>
      <c r="Y21" s="17">
        <v>0</v>
      </c>
      <c r="Z21" s="17">
        <v>0</v>
      </c>
      <c r="AA21" s="12">
        <v>0</v>
      </c>
      <c r="AB21" s="93">
        <v>0</v>
      </c>
      <c r="AC21" s="17">
        <v>0</v>
      </c>
      <c r="AD21" s="17">
        <v>0</v>
      </c>
      <c r="AE21" s="17">
        <v>0</v>
      </c>
      <c r="AF21" s="17">
        <v>0</v>
      </c>
      <c r="AG21" s="17">
        <v>0</v>
      </c>
      <c r="AH21" s="17">
        <v>0</v>
      </c>
      <c r="AI21" s="17">
        <v>0</v>
      </c>
      <c r="AJ21" s="12">
        <v>0</v>
      </c>
      <c r="AK21" s="93">
        <v>0</v>
      </c>
      <c r="AL21" s="17">
        <v>0</v>
      </c>
      <c r="AM21" s="17">
        <v>0</v>
      </c>
      <c r="AN21" s="17">
        <v>0</v>
      </c>
      <c r="AO21" s="17">
        <v>0</v>
      </c>
      <c r="AP21" s="17">
        <v>0</v>
      </c>
      <c r="AQ21" s="17">
        <v>0</v>
      </c>
      <c r="AR21" s="17">
        <v>0</v>
      </c>
      <c r="AS21" s="12">
        <v>0</v>
      </c>
    </row>
    <row r="22" spans="1:45" x14ac:dyDescent="0.25">
      <c r="A22" s="4" t="s">
        <v>13</v>
      </c>
      <c r="B22" s="67">
        <v>0</v>
      </c>
      <c r="C22" s="53">
        <v>0</v>
      </c>
      <c r="D22" s="53">
        <v>0</v>
      </c>
      <c r="E22" s="53">
        <v>0</v>
      </c>
      <c r="F22" s="53">
        <v>0</v>
      </c>
      <c r="G22" s="53">
        <v>0</v>
      </c>
      <c r="H22" s="53">
        <v>0</v>
      </c>
      <c r="I22" s="68">
        <v>0</v>
      </c>
      <c r="J22" s="93">
        <v>0</v>
      </c>
      <c r="K22" s="17">
        <v>0</v>
      </c>
      <c r="L22" s="17">
        <v>0</v>
      </c>
      <c r="M22" s="17">
        <v>0</v>
      </c>
      <c r="N22" s="17">
        <v>0</v>
      </c>
      <c r="O22" s="17">
        <v>0</v>
      </c>
      <c r="P22" s="17">
        <v>0</v>
      </c>
      <c r="Q22" s="17">
        <v>0</v>
      </c>
      <c r="R22" s="12">
        <v>0</v>
      </c>
      <c r="S22" s="93">
        <v>0</v>
      </c>
      <c r="T22" s="17">
        <v>0</v>
      </c>
      <c r="U22" s="17">
        <v>0</v>
      </c>
      <c r="V22" s="17">
        <v>0</v>
      </c>
      <c r="W22" s="17">
        <v>0</v>
      </c>
      <c r="X22" s="17">
        <v>0</v>
      </c>
      <c r="Y22" s="17">
        <v>0</v>
      </c>
      <c r="Z22" s="17">
        <v>0</v>
      </c>
      <c r="AA22" s="12">
        <v>0</v>
      </c>
      <c r="AB22" s="93">
        <v>0</v>
      </c>
      <c r="AC22" s="17">
        <v>0</v>
      </c>
      <c r="AD22" s="17">
        <v>0</v>
      </c>
      <c r="AE22" s="17">
        <v>0</v>
      </c>
      <c r="AF22" s="17">
        <v>0</v>
      </c>
      <c r="AG22" s="17">
        <v>0</v>
      </c>
      <c r="AH22" s="17">
        <v>0</v>
      </c>
      <c r="AI22" s="17">
        <v>0</v>
      </c>
      <c r="AJ22" s="12">
        <v>0</v>
      </c>
      <c r="AK22" s="93">
        <v>0</v>
      </c>
      <c r="AL22" s="17">
        <v>0</v>
      </c>
      <c r="AM22" s="17">
        <v>0</v>
      </c>
      <c r="AN22" s="17">
        <v>0</v>
      </c>
      <c r="AO22" s="17">
        <v>0</v>
      </c>
      <c r="AP22" s="17">
        <v>0</v>
      </c>
      <c r="AQ22" s="17">
        <v>0</v>
      </c>
      <c r="AR22" s="17">
        <v>0</v>
      </c>
      <c r="AS22" s="12">
        <v>0</v>
      </c>
    </row>
    <row r="23" spans="1:45" x14ac:dyDescent="0.25">
      <c r="A23" s="4" t="s">
        <v>14</v>
      </c>
      <c r="B23" s="67">
        <v>0</v>
      </c>
      <c r="C23" s="53">
        <v>0</v>
      </c>
      <c r="D23" s="53">
        <v>0</v>
      </c>
      <c r="E23" s="53">
        <v>0</v>
      </c>
      <c r="F23" s="53">
        <v>0</v>
      </c>
      <c r="G23" s="53">
        <v>0</v>
      </c>
      <c r="H23" s="53">
        <v>0</v>
      </c>
      <c r="I23" s="68">
        <v>0</v>
      </c>
      <c r="J23" s="93" t="s">
        <v>326</v>
      </c>
      <c r="K23" s="17">
        <v>0</v>
      </c>
      <c r="L23" s="17">
        <v>0</v>
      </c>
      <c r="M23" s="17">
        <v>0</v>
      </c>
      <c r="N23" s="17">
        <v>0</v>
      </c>
      <c r="O23" s="17">
        <v>0</v>
      </c>
      <c r="P23" s="17">
        <v>0</v>
      </c>
      <c r="Q23" s="17">
        <v>0</v>
      </c>
      <c r="R23" s="12">
        <v>0</v>
      </c>
      <c r="S23" s="93" t="s">
        <v>327</v>
      </c>
      <c r="T23" s="17">
        <v>0</v>
      </c>
      <c r="U23" s="17">
        <v>0</v>
      </c>
      <c r="V23" s="17">
        <v>0</v>
      </c>
      <c r="W23" s="17">
        <v>0</v>
      </c>
      <c r="X23" s="17">
        <v>0</v>
      </c>
      <c r="Y23" s="17">
        <v>0</v>
      </c>
      <c r="Z23" s="17">
        <v>0</v>
      </c>
      <c r="AA23" s="12">
        <v>0</v>
      </c>
      <c r="AB23" s="93" t="s">
        <v>328</v>
      </c>
      <c r="AC23" s="17">
        <v>0</v>
      </c>
      <c r="AD23" s="17">
        <v>0</v>
      </c>
      <c r="AE23" s="17">
        <v>0</v>
      </c>
      <c r="AF23" s="17">
        <v>0</v>
      </c>
      <c r="AG23" s="17">
        <v>0</v>
      </c>
      <c r="AH23" s="17">
        <v>0</v>
      </c>
      <c r="AI23" s="17">
        <v>0</v>
      </c>
      <c r="AJ23" s="12">
        <v>0</v>
      </c>
      <c r="AK23" s="93">
        <v>0</v>
      </c>
      <c r="AL23" s="17">
        <v>0</v>
      </c>
      <c r="AM23" s="17">
        <v>0</v>
      </c>
      <c r="AN23" s="17">
        <v>0</v>
      </c>
      <c r="AO23" s="17">
        <v>0</v>
      </c>
      <c r="AP23" s="17">
        <v>0</v>
      </c>
      <c r="AQ23" s="17">
        <v>0</v>
      </c>
      <c r="AR23" s="17">
        <v>0</v>
      </c>
      <c r="AS23" s="12">
        <v>0</v>
      </c>
    </row>
    <row r="24" spans="1:45" x14ac:dyDescent="0.25">
      <c r="A24" s="4" t="s">
        <v>15</v>
      </c>
      <c r="B24" s="67">
        <v>0</v>
      </c>
      <c r="C24" s="53">
        <v>0</v>
      </c>
      <c r="D24" s="53">
        <v>0</v>
      </c>
      <c r="E24" s="53">
        <v>0</v>
      </c>
      <c r="F24" s="53">
        <v>0</v>
      </c>
      <c r="G24" s="53">
        <v>1757089</v>
      </c>
      <c r="H24" s="53">
        <v>0</v>
      </c>
      <c r="I24" s="68">
        <v>1757089</v>
      </c>
      <c r="J24" s="93">
        <v>0</v>
      </c>
      <c r="K24" s="17">
        <v>0</v>
      </c>
      <c r="L24" s="17">
        <v>0</v>
      </c>
      <c r="M24" s="17">
        <v>0</v>
      </c>
      <c r="N24" s="17">
        <v>0</v>
      </c>
      <c r="O24" s="17">
        <v>0</v>
      </c>
      <c r="P24" s="17">
        <v>1757089</v>
      </c>
      <c r="Q24" s="17">
        <v>0</v>
      </c>
      <c r="R24" s="12">
        <v>1757089</v>
      </c>
      <c r="S24" s="93">
        <v>0</v>
      </c>
      <c r="T24" s="17">
        <v>0</v>
      </c>
      <c r="U24" s="17">
        <v>0</v>
      </c>
      <c r="V24" s="17">
        <v>0</v>
      </c>
      <c r="W24" s="17">
        <v>0</v>
      </c>
      <c r="X24" s="17">
        <v>0</v>
      </c>
      <c r="Y24" s="17">
        <v>1757089</v>
      </c>
      <c r="Z24" s="17">
        <v>0</v>
      </c>
      <c r="AA24" s="12">
        <v>1757089</v>
      </c>
      <c r="AB24" s="93">
        <v>0</v>
      </c>
      <c r="AC24" s="17">
        <v>0</v>
      </c>
      <c r="AD24" s="17">
        <v>0</v>
      </c>
      <c r="AE24" s="17">
        <v>0</v>
      </c>
      <c r="AF24" s="17">
        <v>0</v>
      </c>
      <c r="AG24" s="17">
        <v>0</v>
      </c>
      <c r="AH24" s="17">
        <v>0</v>
      </c>
      <c r="AI24" s="17">
        <v>0</v>
      </c>
      <c r="AJ24" s="12">
        <v>0</v>
      </c>
      <c r="AK24" s="93">
        <v>0</v>
      </c>
      <c r="AL24" s="17">
        <v>0</v>
      </c>
      <c r="AM24" s="17">
        <v>0</v>
      </c>
      <c r="AN24" s="17">
        <v>0</v>
      </c>
      <c r="AO24" s="17">
        <v>0</v>
      </c>
      <c r="AP24" s="17">
        <v>0</v>
      </c>
      <c r="AQ24" s="17">
        <v>0</v>
      </c>
      <c r="AR24" s="17">
        <v>0</v>
      </c>
      <c r="AS24" s="12">
        <v>0</v>
      </c>
    </row>
    <row r="25" spans="1:45" x14ac:dyDescent="0.25">
      <c r="A25" s="4" t="s">
        <v>16</v>
      </c>
      <c r="B25" s="67">
        <v>0</v>
      </c>
      <c r="C25" s="53">
        <v>0</v>
      </c>
      <c r="D25" s="53">
        <v>0</v>
      </c>
      <c r="E25" s="53">
        <v>0</v>
      </c>
      <c r="F25" s="53">
        <v>0</v>
      </c>
      <c r="G25" s="53">
        <v>0</v>
      </c>
      <c r="H25" s="53">
        <v>0</v>
      </c>
      <c r="I25" s="68">
        <v>0</v>
      </c>
      <c r="J25" s="93">
        <v>0</v>
      </c>
      <c r="K25" s="17">
        <v>0</v>
      </c>
      <c r="L25" s="17">
        <v>0</v>
      </c>
      <c r="M25" s="17">
        <v>0</v>
      </c>
      <c r="N25" s="17">
        <v>0</v>
      </c>
      <c r="O25" s="17">
        <v>0</v>
      </c>
      <c r="P25" s="17">
        <v>0</v>
      </c>
      <c r="Q25" s="17">
        <v>0</v>
      </c>
      <c r="R25" s="12">
        <v>0</v>
      </c>
      <c r="S25" s="93">
        <v>0</v>
      </c>
      <c r="T25" s="17">
        <v>0</v>
      </c>
      <c r="U25" s="17">
        <v>0</v>
      </c>
      <c r="V25" s="17">
        <v>0</v>
      </c>
      <c r="W25" s="17">
        <v>0</v>
      </c>
      <c r="X25" s="17">
        <v>0</v>
      </c>
      <c r="Y25" s="17">
        <v>0</v>
      </c>
      <c r="Z25" s="17">
        <v>0</v>
      </c>
      <c r="AA25" s="12">
        <v>0</v>
      </c>
      <c r="AB25" s="93">
        <v>0</v>
      </c>
      <c r="AC25" s="17">
        <v>0</v>
      </c>
      <c r="AD25" s="17">
        <v>0</v>
      </c>
      <c r="AE25" s="17">
        <v>0</v>
      </c>
      <c r="AF25" s="17">
        <v>0</v>
      </c>
      <c r="AG25" s="17">
        <v>0</v>
      </c>
      <c r="AH25" s="17">
        <v>0</v>
      </c>
      <c r="AI25" s="17">
        <v>0</v>
      </c>
      <c r="AJ25" s="12">
        <v>0</v>
      </c>
      <c r="AK25" s="93">
        <v>0</v>
      </c>
      <c r="AL25" s="17">
        <v>0</v>
      </c>
      <c r="AM25" s="17">
        <v>0</v>
      </c>
      <c r="AN25" s="17">
        <v>0</v>
      </c>
      <c r="AO25" s="17">
        <v>0</v>
      </c>
      <c r="AP25" s="17">
        <v>0</v>
      </c>
      <c r="AQ25" s="17">
        <v>0</v>
      </c>
      <c r="AR25" s="17">
        <v>0</v>
      </c>
      <c r="AS25" s="12">
        <v>0</v>
      </c>
    </row>
    <row r="26" spans="1:45" x14ac:dyDescent="0.25">
      <c r="A26" s="4" t="s">
        <v>17</v>
      </c>
      <c r="B26" s="67">
        <v>130609.73</v>
      </c>
      <c r="C26" s="53">
        <v>0</v>
      </c>
      <c r="D26" s="53">
        <v>0</v>
      </c>
      <c r="E26" s="53">
        <v>0</v>
      </c>
      <c r="F26" s="53">
        <v>0</v>
      </c>
      <c r="G26" s="53">
        <v>1295.27</v>
      </c>
      <c r="H26" s="53">
        <v>0</v>
      </c>
      <c r="I26" s="68">
        <v>131905</v>
      </c>
      <c r="J26" s="93" t="s">
        <v>330</v>
      </c>
      <c r="K26" s="17">
        <v>130609.73</v>
      </c>
      <c r="L26" s="17">
        <v>0</v>
      </c>
      <c r="M26" s="17">
        <v>0</v>
      </c>
      <c r="N26" s="17">
        <v>0</v>
      </c>
      <c r="O26" s="17">
        <v>0</v>
      </c>
      <c r="P26" s="17">
        <v>1295.27</v>
      </c>
      <c r="Q26" s="17">
        <v>0</v>
      </c>
      <c r="R26" s="12">
        <v>131905</v>
      </c>
      <c r="S26" s="93">
        <v>0</v>
      </c>
      <c r="T26" s="17">
        <v>130609.73</v>
      </c>
      <c r="U26" s="17">
        <v>0</v>
      </c>
      <c r="V26" s="17">
        <v>0</v>
      </c>
      <c r="W26" s="17">
        <v>0</v>
      </c>
      <c r="X26" s="17">
        <v>0</v>
      </c>
      <c r="Y26" s="17">
        <v>1295.27</v>
      </c>
      <c r="Z26" s="17">
        <v>0</v>
      </c>
      <c r="AA26" s="12">
        <v>131905</v>
      </c>
      <c r="AB26" s="93">
        <v>0</v>
      </c>
      <c r="AC26" s="17">
        <v>0</v>
      </c>
      <c r="AD26" s="17">
        <v>0</v>
      </c>
      <c r="AE26" s="17">
        <v>0</v>
      </c>
      <c r="AF26" s="17">
        <v>0</v>
      </c>
      <c r="AG26" s="17">
        <v>0</v>
      </c>
      <c r="AH26" s="17">
        <v>0</v>
      </c>
      <c r="AI26" s="17">
        <v>0</v>
      </c>
      <c r="AJ26" s="12">
        <v>0</v>
      </c>
      <c r="AK26" s="93">
        <v>0</v>
      </c>
      <c r="AL26" s="17">
        <v>0</v>
      </c>
      <c r="AM26" s="17">
        <v>0</v>
      </c>
      <c r="AN26" s="17">
        <v>0</v>
      </c>
      <c r="AO26" s="17">
        <v>0</v>
      </c>
      <c r="AP26" s="17">
        <v>0</v>
      </c>
      <c r="AQ26" s="17">
        <v>0</v>
      </c>
      <c r="AR26" s="17">
        <v>0</v>
      </c>
      <c r="AS26" s="12">
        <v>0</v>
      </c>
    </row>
    <row r="27" spans="1:45" x14ac:dyDescent="0.25">
      <c r="A27" s="4" t="s">
        <v>18</v>
      </c>
      <c r="B27" s="67">
        <v>0</v>
      </c>
      <c r="C27" s="53">
        <v>0</v>
      </c>
      <c r="D27" s="53">
        <v>0</v>
      </c>
      <c r="E27" s="53">
        <v>0</v>
      </c>
      <c r="F27" s="53">
        <v>0</v>
      </c>
      <c r="G27" s="53">
        <v>5606856.2999999998</v>
      </c>
      <c r="H27" s="53">
        <v>27659.869999999995</v>
      </c>
      <c r="I27" s="68">
        <v>5634516.1699999999</v>
      </c>
      <c r="J27" s="93" t="s">
        <v>331</v>
      </c>
      <c r="K27" s="17">
        <v>0</v>
      </c>
      <c r="L27" s="17">
        <v>0</v>
      </c>
      <c r="M27" s="17">
        <v>0</v>
      </c>
      <c r="N27" s="17">
        <v>0</v>
      </c>
      <c r="O27" s="17">
        <v>0</v>
      </c>
      <c r="P27" s="17">
        <v>0</v>
      </c>
      <c r="Q27" s="17">
        <v>-33115.130000000005</v>
      </c>
      <c r="R27" s="12">
        <v>-33115.130000000005</v>
      </c>
      <c r="S27" s="93" t="s">
        <v>332</v>
      </c>
      <c r="T27" s="17">
        <v>0</v>
      </c>
      <c r="U27" s="17">
        <v>0</v>
      </c>
      <c r="V27" s="17">
        <v>0</v>
      </c>
      <c r="W27" s="17">
        <v>0</v>
      </c>
      <c r="X27" s="17">
        <v>0</v>
      </c>
      <c r="Y27" s="17">
        <v>0</v>
      </c>
      <c r="Z27" s="17">
        <v>-33115.130000000005</v>
      </c>
      <c r="AA27" s="12">
        <v>-33115.130000000005</v>
      </c>
      <c r="AB27" s="93" t="s">
        <v>333</v>
      </c>
      <c r="AC27" s="17">
        <v>0</v>
      </c>
      <c r="AD27" s="17">
        <v>0</v>
      </c>
      <c r="AE27" s="17">
        <v>0</v>
      </c>
      <c r="AF27" s="17">
        <v>0</v>
      </c>
      <c r="AG27" s="17">
        <v>0</v>
      </c>
      <c r="AH27" s="17">
        <v>0</v>
      </c>
      <c r="AI27" s="17">
        <v>60775</v>
      </c>
      <c r="AJ27" s="12">
        <v>60775</v>
      </c>
      <c r="AK27" s="93" t="s">
        <v>334</v>
      </c>
      <c r="AL27" s="17">
        <v>0</v>
      </c>
      <c r="AM27" s="17">
        <v>0</v>
      </c>
      <c r="AN27" s="17">
        <v>0</v>
      </c>
      <c r="AO27" s="17">
        <v>0</v>
      </c>
      <c r="AP27" s="17">
        <v>0</v>
      </c>
      <c r="AQ27" s="17">
        <v>0</v>
      </c>
      <c r="AR27" s="17">
        <v>0</v>
      </c>
      <c r="AS27" s="12">
        <v>0</v>
      </c>
    </row>
    <row r="28" spans="1:45" x14ac:dyDescent="0.25">
      <c r="A28" s="4" t="s">
        <v>19</v>
      </c>
      <c r="B28" s="67">
        <v>789000</v>
      </c>
      <c r="C28" s="53">
        <v>0</v>
      </c>
      <c r="D28" s="53">
        <v>0</v>
      </c>
      <c r="E28" s="53">
        <v>0</v>
      </c>
      <c r="F28" s="53">
        <v>0</v>
      </c>
      <c r="G28" s="53">
        <v>0</v>
      </c>
      <c r="H28" s="53">
        <v>0</v>
      </c>
      <c r="I28" s="68">
        <v>789000</v>
      </c>
      <c r="J28" s="93" t="s">
        <v>335</v>
      </c>
      <c r="K28" s="17">
        <v>0</v>
      </c>
      <c r="L28" s="17">
        <v>0</v>
      </c>
      <c r="M28" s="17">
        <v>0</v>
      </c>
      <c r="N28" s="17">
        <v>0</v>
      </c>
      <c r="O28" s="17">
        <v>0</v>
      </c>
      <c r="P28" s="17">
        <v>0</v>
      </c>
      <c r="Q28" s="17">
        <v>0</v>
      </c>
      <c r="R28" s="12">
        <v>0</v>
      </c>
      <c r="S28" s="93">
        <v>0</v>
      </c>
      <c r="T28" s="17">
        <v>0</v>
      </c>
      <c r="U28" s="17">
        <v>0</v>
      </c>
      <c r="V28" s="17">
        <v>0</v>
      </c>
      <c r="W28" s="17">
        <v>0</v>
      </c>
      <c r="X28" s="17">
        <v>0</v>
      </c>
      <c r="Y28" s="17">
        <v>0</v>
      </c>
      <c r="Z28" s="17">
        <v>0</v>
      </c>
      <c r="AA28" s="12">
        <v>0</v>
      </c>
      <c r="AB28" s="93">
        <v>0</v>
      </c>
      <c r="AC28" s="17">
        <v>789000</v>
      </c>
      <c r="AD28" s="17">
        <v>0</v>
      </c>
      <c r="AE28" s="17">
        <v>0</v>
      </c>
      <c r="AF28" s="17">
        <v>0</v>
      </c>
      <c r="AG28" s="17">
        <v>0</v>
      </c>
      <c r="AH28" s="17">
        <v>0</v>
      </c>
      <c r="AI28" s="17">
        <v>0</v>
      </c>
      <c r="AJ28" s="12">
        <v>789000</v>
      </c>
      <c r="AK28" s="93" t="s">
        <v>336</v>
      </c>
      <c r="AL28" s="17">
        <v>0</v>
      </c>
      <c r="AM28" s="17">
        <v>0</v>
      </c>
      <c r="AN28" s="17">
        <v>0</v>
      </c>
      <c r="AO28" s="17">
        <v>0</v>
      </c>
      <c r="AP28" s="17">
        <v>0</v>
      </c>
      <c r="AQ28" s="17">
        <v>0</v>
      </c>
      <c r="AR28" s="17">
        <v>0</v>
      </c>
      <c r="AS28" s="12">
        <v>0</v>
      </c>
    </row>
    <row r="29" spans="1:45" x14ac:dyDescent="0.25">
      <c r="A29" s="4" t="s">
        <v>20</v>
      </c>
      <c r="B29" s="67">
        <v>56604.86</v>
      </c>
      <c r="C29" s="53">
        <v>0</v>
      </c>
      <c r="D29" s="53">
        <v>0</v>
      </c>
      <c r="E29" s="53">
        <v>0</v>
      </c>
      <c r="F29" s="53">
        <v>0</v>
      </c>
      <c r="G29" s="53">
        <v>0</v>
      </c>
      <c r="H29" s="53">
        <v>0</v>
      </c>
      <c r="I29" s="68">
        <v>56604.86</v>
      </c>
      <c r="J29" s="93" t="s">
        <v>337</v>
      </c>
      <c r="K29" s="17">
        <v>0</v>
      </c>
      <c r="L29" s="17">
        <v>0</v>
      </c>
      <c r="M29" s="17">
        <v>0</v>
      </c>
      <c r="N29" s="17">
        <v>0</v>
      </c>
      <c r="O29" s="17">
        <v>0</v>
      </c>
      <c r="P29" s="17">
        <v>0</v>
      </c>
      <c r="Q29" s="17">
        <v>0</v>
      </c>
      <c r="R29" s="12">
        <v>0</v>
      </c>
      <c r="S29" s="93" t="s">
        <v>338</v>
      </c>
      <c r="T29" s="17">
        <v>0</v>
      </c>
      <c r="U29" s="17">
        <v>0</v>
      </c>
      <c r="V29" s="17">
        <v>0</v>
      </c>
      <c r="W29" s="17">
        <v>0</v>
      </c>
      <c r="X29" s="17">
        <v>0</v>
      </c>
      <c r="Y29" s="17">
        <v>0</v>
      </c>
      <c r="Z29" s="17">
        <v>0</v>
      </c>
      <c r="AA29" s="12">
        <v>0</v>
      </c>
      <c r="AB29" s="93" t="s">
        <v>339</v>
      </c>
      <c r="AC29" s="17">
        <v>17337.96</v>
      </c>
      <c r="AD29" s="17">
        <v>0</v>
      </c>
      <c r="AE29" s="17">
        <v>0</v>
      </c>
      <c r="AF29" s="17">
        <v>0</v>
      </c>
      <c r="AG29" s="17">
        <v>0</v>
      </c>
      <c r="AH29" s="17">
        <v>0</v>
      </c>
      <c r="AI29" s="17">
        <v>0</v>
      </c>
      <c r="AJ29" s="12">
        <v>17337.96</v>
      </c>
      <c r="AK29" s="93" t="s">
        <v>340</v>
      </c>
      <c r="AL29" s="17">
        <v>0</v>
      </c>
      <c r="AM29" s="17">
        <v>0</v>
      </c>
      <c r="AN29" s="17">
        <v>0</v>
      </c>
      <c r="AO29" s="17">
        <v>0</v>
      </c>
      <c r="AP29" s="17">
        <v>0</v>
      </c>
      <c r="AQ29" s="17">
        <v>0</v>
      </c>
      <c r="AR29" s="17">
        <v>0</v>
      </c>
      <c r="AS29" s="12">
        <v>0</v>
      </c>
    </row>
    <row r="30" spans="1:45" x14ac:dyDescent="0.25">
      <c r="A30" s="4" t="s">
        <v>21</v>
      </c>
      <c r="B30" s="67">
        <v>0</v>
      </c>
      <c r="C30" s="53">
        <v>0</v>
      </c>
      <c r="D30" s="53">
        <v>0</v>
      </c>
      <c r="E30" s="53">
        <v>0</v>
      </c>
      <c r="F30" s="53">
        <v>0</v>
      </c>
      <c r="G30" s="53">
        <v>0</v>
      </c>
      <c r="H30" s="53">
        <v>0</v>
      </c>
      <c r="I30" s="68">
        <v>0</v>
      </c>
      <c r="J30" s="93">
        <v>0</v>
      </c>
      <c r="K30" s="17">
        <v>0</v>
      </c>
      <c r="L30" s="17">
        <v>0</v>
      </c>
      <c r="M30" s="17">
        <v>0</v>
      </c>
      <c r="N30" s="17">
        <v>0</v>
      </c>
      <c r="O30" s="17">
        <v>0</v>
      </c>
      <c r="P30" s="17">
        <v>0</v>
      </c>
      <c r="Q30" s="17">
        <v>0</v>
      </c>
      <c r="R30" s="12">
        <v>0</v>
      </c>
      <c r="S30" s="93">
        <v>0</v>
      </c>
      <c r="T30" s="17">
        <v>0</v>
      </c>
      <c r="U30" s="17">
        <v>0</v>
      </c>
      <c r="V30" s="17">
        <v>0</v>
      </c>
      <c r="W30" s="17">
        <v>0</v>
      </c>
      <c r="X30" s="17">
        <v>0</v>
      </c>
      <c r="Y30" s="17">
        <v>0</v>
      </c>
      <c r="Z30" s="17">
        <v>0</v>
      </c>
      <c r="AA30" s="12">
        <v>0</v>
      </c>
      <c r="AB30" s="93">
        <v>0</v>
      </c>
      <c r="AC30" s="17">
        <v>0</v>
      </c>
      <c r="AD30" s="17">
        <v>0</v>
      </c>
      <c r="AE30" s="17">
        <v>0</v>
      </c>
      <c r="AF30" s="17">
        <v>0</v>
      </c>
      <c r="AG30" s="17">
        <v>0</v>
      </c>
      <c r="AH30" s="17">
        <v>0</v>
      </c>
      <c r="AI30" s="17">
        <v>0</v>
      </c>
      <c r="AJ30" s="12">
        <v>0</v>
      </c>
      <c r="AK30" s="93">
        <v>0</v>
      </c>
      <c r="AL30" s="17">
        <v>0</v>
      </c>
      <c r="AM30" s="17">
        <v>0</v>
      </c>
      <c r="AN30" s="17">
        <v>0</v>
      </c>
      <c r="AO30" s="17">
        <v>0</v>
      </c>
      <c r="AP30" s="17">
        <v>0</v>
      </c>
      <c r="AQ30" s="17">
        <v>0</v>
      </c>
      <c r="AR30" s="17">
        <v>0</v>
      </c>
      <c r="AS30" s="12">
        <v>0</v>
      </c>
    </row>
    <row r="31" spans="1:45" x14ac:dyDescent="0.25">
      <c r="A31" s="4" t="s">
        <v>22</v>
      </c>
      <c r="B31" s="67">
        <v>0</v>
      </c>
      <c r="C31" s="53">
        <v>0</v>
      </c>
      <c r="D31" s="53">
        <v>0</v>
      </c>
      <c r="E31" s="53">
        <v>0</v>
      </c>
      <c r="F31" s="53">
        <v>0</v>
      </c>
      <c r="G31" s="53">
        <v>0</v>
      </c>
      <c r="H31" s="53">
        <v>0</v>
      </c>
      <c r="I31" s="68">
        <v>0</v>
      </c>
      <c r="J31" s="93" t="s">
        <v>341</v>
      </c>
      <c r="K31" s="17">
        <v>0</v>
      </c>
      <c r="L31" s="17">
        <v>0</v>
      </c>
      <c r="M31" s="17">
        <v>0</v>
      </c>
      <c r="N31" s="17">
        <v>0</v>
      </c>
      <c r="O31" s="17">
        <v>0</v>
      </c>
      <c r="P31" s="17">
        <v>0</v>
      </c>
      <c r="Q31" s="17">
        <v>0</v>
      </c>
      <c r="R31" s="12">
        <v>0</v>
      </c>
      <c r="S31" s="93" t="s">
        <v>342</v>
      </c>
      <c r="T31" s="17">
        <v>0</v>
      </c>
      <c r="U31" s="17">
        <v>0</v>
      </c>
      <c r="V31" s="17">
        <v>0</v>
      </c>
      <c r="W31" s="17">
        <v>0</v>
      </c>
      <c r="X31" s="17">
        <v>0</v>
      </c>
      <c r="Y31" s="17">
        <v>0</v>
      </c>
      <c r="Z31" s="17">
        <v>0</v>
      </c>
      <c r="AA31" s="12">
        <v>0</v>
      </c>
      <c r="AB31" s="93">
        <v>0</v>
      </c>
      <c r="AC31" s="17">
        <v>0</v>
      </c>
      <c r="AD31" s="17">
        <v>0</v>
      </c>
      <c r="AE31" s="17">
        <v>0</v>
      </c>
      <c r="AF31" s="17">
        <v>0</v>
      </c>
      <c r="AG31" s="17">
        <v>0</v>
      </c>
      <c r="AH31" s="17">
        <v>0</v>
      </c>
      <c r="AI31" s="17">
        <v>0</v>
      </c>
      <c r="AJ31" s="12">
        <v>0</v>
      </c>
      <c r="AK31" s="93">
        <v>0</v>
      </c>
      <c r="AL31" s="17">
        <v>0</v>
      </c>
      <c r="AM31" s="17">
        <v>0</v>
      </c>
      <c r="AN31" s="17">
        <v>0</v>
      </c>
      <c r="AO31" s="17">
        <v>0</v>
      </c>
      <c r="AP31" s="17">
        <v>0</v>
      </c>
      <c r="AQ31" s="17">
        <v>0</v>
      </c>
      <c r="AR31" s="17">
        <v>0</v>
      </c>
      <c r="AS31" s="12">
        <v>0</v>
      </c>
    </row>
    <row r="32" spans="1:45" x14ac:dyDescent="0.25">
      <c r="A32" s="4" t="s">
        <v>23</v>
      </c>
      <c r="B32" s="67">
        <v>0</v>
      </c>
      <c r="C32" s="53">
        <v>0</v>
      </c>
      <c r="D32" s="53">
        <v>0</v>
      </c>
      <c r="E32" s="53">
        <v>0</v>
      </c>
      <c r="F32" s="53">
        <v>0</v>
      </c>
      <c r="G32" s="53">
        <v>0</v>
      </c>
      <c r="H32" s="53">
        <v>0</v>
      </c>
      <c r="I32" s="68">
        <v>0</v>
      </c>
      <c r="J32" s="93" t="s">
        <v>126</v>
      </c>
      <c r="K32" s="17">
        <v>0</v>
      </c>
      <c r="L32" s="17">
        <v>0</v>
      </c>
      <c r="M32" s="17">
        <v>0</v>
      </c>
      <c r="N32" s="17">
        <v>0</v>
      </c>
      <c r="O32" s="17">
        <v>0</v>
      </c>
      <c r="P32" s="17">
        <v>0</v>
      </c>
      <c r="Q32" s="17">
        <v>0</v>
      </c>
      <c r="R32" s="12">
        <v>0</v>
      </c>
      <c r="S32" s="93">
        <v>0</v>
      </c>
      <c r="T32" s="17">
        <v>0</v>
      </c>
      <c r="U32" s="17">
        <v>0</v>
      </c>
      <c r="V32" s="17">
        <v>0</v>
      </c>
      <c r="W32" s="17">
        <v>0</v>
      </c>
      <c r="X32" s="17">
        <v>0</v>
      </c>
      <c r="Y32" s="17">
        <v>0</v>
      </c>
      <c r="Z32" s="17">
        <v>0</v>
      </c>
      <c r="AA32" s="12">
        <v>0</v>
      </c>
      <c r="AB32" s="93">
        <v>0</v>
      </c>
      <c r="AC32" s="17">
        <v>0</v>
      </c>
      <c r="AD32" s="17">
        <v>0</v>
      </c>
      <c r="AE32" s="17">
        <v>0</v>
      </c>
      <c r="AF32" s="17">
        <v>0</v>
      </c>
      <c r="AG32" s="17">
        <v>0</v>
      </c>
      <c r="AH32" s="17">
        <v>0</v>
      </c>
      <c r="AI32" s="17">
        <v>0</v>
      </c>
      <c r="AJ32" s="12">
        <v>0</v>
      </c>
      <c r="AK32" s="93">
        <v>0</v>
      </c>
      <c r="AL32" s="17">
        <v>0</v>
      </c>
      <c r="AM32" s="17">
        <v>0</v>
      </c>
      <c r="AN32" s="17">
        <v>0</v>
      </c>
      <c r="AO32" s="17">
        <v>0</v>
      </c>
      <c r="AP32" s="17">
        <v>0</v>
      </c>
      <c r="AQ32" s="17">
        <v>0</v>
      </c>
      <c r="AR32" s="17">
        <v>0</v>
      </c>
      <c r="AS32" s="12">
        <v>0</v>
      </c>
    </row>
    <row r="33" spans="1:45" x14ac:dyDescent="0.25">
      <c r="A33" s="4" t="s">
        <v>24</v>
      </c>
      <c r="B33" s="67">
        <v>0</v>
      </c>
      <c r="C33" s="53">
        <v>0</v>
      </c>
      <c r="D33" s="53">
        <v>0</v>
      </c>
      <c r="E33" s="53">
        <v>0</v>
      </c>
      <c r="F33" s="53">
        <v>0</v>
      </c>
      <c r="G33" s="53">
        <v>0</v>
      </c>
      <c r="H33" s="53">
        <v>0</v>
      </c>
      <c r="I33" s="68">
        <v>0</v>
      </c>
      <c r="J33" s="93" t="s">
        <v>343</v>
      </c>
      <c r="K33" s="17">
        <v>0</v>
      </c>
      <c r="L33" s="17">
        <v>0</v>
      </c>
      <c r="M33" s="17">
        <v>0</v>
      </c>
      <c r="N33" s="17">
        <v>0</v>
      </c>
      <c r="O33" s="17">
        <v>0</v>
      </c>
      <c r="P33" s="17">
        <v>0</v>
      </c>
      <c r="Q33" s="17">
        <v>0</v>
      </c>
      <c r="R33" s="12">
        <v>0</v>
      </c>
      <c r="S33" s="93" t="s">
        <v>344</v>
      </c>
      <c r="T33" s="17">
        <v>0</v>
      </c>
      <c r="U33" s="17">
        <v>0</v>
      </c>
      <c r="V33" s="17">
        <v>0</v>
      </c>
      <c r="W33" s="17">
        <v>0</v>
      </c>
      <c r="X33" s="17">
        <v>0</v>
      </c>
      <c r="Y33" s="17">
        <v>0</v>
      </c>
      <c r="Z33" s="17">
        <v>0</v>
      </c>
      <c r="AA33" s="12">
        <v>0</v>
      </c>
      <c r="AB33" s="93">
        <v>0</v>
      </c>
      <c r="AC33" s="17">
        <v>0</v>
      </c>
      <c r="AD33" s="17">
        <v>0</v>
      </c>
      <c r="AE33" s="17">
        <v>0</v>
      </c>
      <c r="AF33" s="17">
        <v>0</v>
      </c>
      <c r="AG33" s="17">
        <v>0</v>
      </c>
      <c r="AH33" s="17">
        <v>0</v>
      </c>
      <c r="AI33" s="17">
        <v>0</v>
      </c>
      <c r="AJ33" s="12">
        <v>0</v>
      </c>
      <c r="AK33" s="93">
        <v>0</v>
      </c>
      <c r="AL33" s="17">
        <v>0</v>
      </c>
      <c r="AM33" s="17">
        <v>0</v>
      </c>
      <c r="AN33" s="17">
        <v>0</v>
      </c>
      <c r="AO33" s="17">
        <v>0</v>
      </c>
      <c r="AP33" s="17">
        <v>0</v>
      </c>
      <c r="AQ33" s="17">
        <v>0</v>
      </c>
      <c r="AR33" s="17">
        <v>0</v>
      </c>
      <c r="AS33" s="12">
        <v>0</v>
      </c>
    </row>
    <row r="34" spans="1:45" ht="13.2" customHeight="1" x14ac:dyDescent="0.25">
      <c r="A34" s="4" t="s">
        <v>25</v>
      </c>
      <c r="B34" s="67">
        <v>0</v>
      </c>
      <c r="C34" s="53">
        <v>0</v>
      </c>
      <c r="D34" s="53">
        <v>0</v>
      </c>
      <c r="E34" s="53">
        <v>0</v>
      </c>
      <c r="F34" s="53">
        <v>0</v>
      </c>
      <c r="G34" s="53">
        <v>0</v>
      </c>
      <c r="H34" s="53">
        <v>0</v>
      </c>
      <c r="I34" s="68">
        <v>0</v>
      </c>
      <c r="J34" s="93">
        <v>0</v>
      </c>
      <c r="K34" s="17">
        <v>0</v>
      </c>
      <c r="L34" s="17">
        <v>0</v>
      </c>
      <c r="M34" s="17">
        <v>0</v>
      </c>
      <c r="N34" s="17">
        <v>0</v>
      </c>
      <c r="O34" s="17">
        <v>0</v>
      </c>
      <c r="P34" s="17">
        <v>0</v>
      </c>
      <c r="Q34" s="17">
        <v>0</v>
      </c>
      <c r="R34" s="12">
        <v>0</v>
      </c>
      <c r="S34" s="93">
        <v>0</v>
      </c>
      <c r="T34" s="17">
        <v>0</v>
      </c>
      <c r="U34" s="17">
        <v>0</v>
      </c>
      <c r="V34" s="17">
        <v>0</v>
      </c>
      <c r="W34" s="17">
        <v>0</v>
      </c>
      <c r="X34" s="17">
        <v>0</v>
      </c>
      <c r="Y34" s="17">
        <v>0</v>
      </c>
      <c r="Z34" s="17">
        <v>0</v>
      </c>
      <c r="AA34" s="12">
        <v>0</v>
      </c>
      <c r="AB34" s="93">
        <v>0</v>
      </c>
      <c r="AC34" s="17">
        <v>0</v>
      </c>
      <c r="AD34" s="17">
        <v>0</v>
      </c>
      <c r="AE34" s="17">
        <v>0</v>
      </c>
      <c r="AF34" s="17">
        <v>0</v>
      </c>
      <c r="AG34" s="17">
        <v>0</v>
      </c>
      <c r="AH34" s="17">
        <v>0</v>
      </c>
      <c r="AI34" s="17">
        <v>0</v>
      </c>
      <c r="AJ34" s="12">
        <v>0</v>
      </c>
      <c r="AK34" s="93">
        <v>0</v>
      </c>
      <c r="AL34" s="17">
        <v>0</v>
      </c>
      <c r="AM34" s="17">
        <v>0</v>
      </c>
      <c r="AN34" s="17">
        <v>0</v>
      </c>
      <c r="AO34" s="17">
        <v>0</v>
      </c>
      <c r="AP34" s="17">
        <v>0</v>
      </c>
      <c r="AQ34" s="17">
        <v>0</v>
      </c>
      <c r="AR34" s="17">
        <v>0</v>
      </c>
      <c r="AS34" s="12">
        <v>0</v>
      </c>
    </row>
    <row r="35" spans="1:45" x14ac:dyDescent="0.25">
      <c r="A35" s="4" t="s">
        <v>26</v>
      </c>
      <c r="B35" s="67">
        <v>0</v>
      </c>
      <c r="C35" s="53">
        <v>126488.77</v>
      </c>
      <c r="D35" s="53">
        <v>1925414</v>
      </c>
      <c r="E35" s="53">
        <v>0</v>
      </c>
      <c r="F35" s="53">
        <v>648257.99999999988</v>
      </c>
      <c r="G35" s="53">
        <v>37995</v>
      </c>
      <c r="H35" s="53">
        <v>0</v>
      </c>
      <c r="I35" s="68">
        <v>2738155.77</v>
      </c>
      <c r="J35" s="93" t="s">
        <v>345</v>
      </c>
      <c r="K35" s="17">
        <v>0</v>
      </c>
      <c r="L35" s="17">
        <v>126488.77</v>
      </c>
      <c r="M35" s="17">
        <v>1925414</v>
      </c>
      <c r="N35" s="17">
        <v>0</v>
      </c>
      <c r="O35" s="17">
        <v>648257.99999999988</v>
      </c>
      <c r="P35" s="17">
        <v>37995</v>
      </c>
      <c r="Q35" s="17">
        <v>0</v>
      </c>
      <c r="R35" s="12">
        <v>2738155.77</v>
      </c>
      <c r="S35" s="93" t="s">
        <v>346</v>
      </c>
      <c r="T35" s="17">
        <v>0</v>
      </c>
      <c r="U35" s="17">
        <v>126488.77</v>
      </c>
      <c r="V35" s="17">
        <v>1925414</v>
      </c>
      <c r="W35" s="17">
        <v>0</v>
      </c>
      <c r="X35" s="17">
        <v>648257.99999999988</v>
      </c>
      <c r="Y35" s="17">
        <v>37995</v>
      </c>
      <c r="Z35" s="17">
        <v>0</v>
      </c>
      <c r="AA35" s="12">
        <v>2738155.77</v>
      </c>
      <c r="AB35" s="93" t="s">
        <v>347</v>
      </c>
      <c r="AC35" s="17">
        <v>0</v>
      </c>
      <c r="AD35" s="17">
        <v>0</v>
      </c>
      <c r="AE35" s="17">
        <v>0</v>
      </c>
      <c r="AF35" s="17">
        <v>0</v>
      </c>
      <c r="AG35" s="17">
        <v>0</v>
      </c>
      <c r="AH35" s="17">
        <v>0</v>
      </c>
      <c r="AI35" s="17">
        <v>0</v>
      </c>
      <c r="AJ35" s="12">
        <v>0</v>
      </c>
      <c r="AK35" s="93" t="s">
        <v>348</v>
      </c>
      <c r="AL35" s="17">
        <v>0</v>
      </c>
      <c r="AM35" s="17">
        <v>0</v>
      </c>
      <c r="AN35" s="17">
        <v>0</v>
      </c>
      <c r="AO35" s="17">
        <v>0</v>
      </c>
      <c r="AP35" s="17">
        <v>0</v>
      </c>
      <c r="AQ35" s="17">
        <v>0</v>
      </c>
      <c r="AR35" s="17">
        <v>0</v>
      </c>
      <c r="AS35" s="12">
        <v>0</v>
      </c>
    </row>
    <row r="36" spans="1:45" x14ac:dyDescent="0.25">
      <c r="A36" s="4" t="s">
        <v>27</v>
      </c>
      <c r="B36" s="67">
        <v>0</v>
      </c>
      <c r="C36" s="53">
        <v>0</v>
      </c>
      <c r="D36" s="53">
        <v>0</v>
      </c>
      <c r="E36" s="53">
        <v>0</v>
      </c>
      <c r="F36" s="53">
        <v>0</v>
      </c>
      <c r="G36" s="53">
        <v>0</v>
      </c>
      <c r="H36" s="53">
        <v>0</v>
      </c>
      <c r="I36" s="68">
        <v>0</v>
      </c>
      <c r="J36" s="93" t="s">
        <v>349</v>
      </c>
      <c r="K36" s="17">
        <v>0</v>
      </c>
      <c r="L36" s="17">
        <v>0</v>
      </c>
      <c r="M36" s="17">
        <v>0</v>
      </c>
      <c r="N36" s="17">
        <v>0</v>
      </c>
      <c r="O36" s="17">
        <v>0</v>
      </c>
      <c r="P36" s="17">
        <v>0</v>
      </c>
      <c r="Q36" s="17">
        <v>0</v>
      </c>
      <c r="R36" s="12">
        <v>0</v>
      </c>
      <c r="S36" s="93">
        <v>0</v>
      </c>
      <c r="T36" s="17">
        <v>0</v>
      </c>
      <c r="U36" s="17">
        <v>0</v>
      </c>
      <c r="V36" s="17">
        <v>0</v>
      </c>
      <c r="W36" s="17">
        <v>0</v>
      </c>
      <c r="X36" s="17">
        <v>0</v>
      </c>
      <c r="Y36" s="17">
        <v>0</v>
      </c>
      <c r="Z36" s="17">
        <v>0</v>
      </c>
      <c r="AA36" s="12">
        <v>0</v>
      </c>
      <c r="AB36" s="93">
        <v>0</v>
      </c>
      <c r="AC36" s="17">
        <v>0</v>
      </c>
      <c r="AD36" s="17">
        <v>0</v>
      </c>
      <c r="AE36" s="17">
        <v>0</v>
      </c>
      <c r="AF36" s="17">
        <v>0</v>
      </c>
      <c r="AG36" s="17">
        <v>0</v>
      </c>
      <c r="AH36" s="17">
        <v>0</v>
      </c>
      <c r="AI36" s="17">
        <v>0</v>
      </c>
      <c r="AJ36" s="12">
        <v>0</v>
      </c>
      <c r="AK36" s="93">
        <v>0</v>
      </c>
      <c r="AL36" s="17">
        <v>0</v>
      </c>
      <c r="AM36" s="17">
        <v>0</v>
      </c>
      <c r="AN36" s="17">
        <v>0</v>
      </c>
      <c r="AO36" s="17">
        <v>0</v>
      </c>
      <c r="AP36" s="17">
        <v>0</v>
      </c>
      <c r="AQ36" s="17">
        <v>0</v>
      </c>
      <c r="AR36" s="17">
        <v>0</v>
      </c>
      <c r="AS36" s="12">
        <v>0</v>
      </c>
    </row>
    <row r="37" spans="1:45" x14ac:dyDescent="0.25">
      <c r="A37" s="4" t="s">
        <v>28</v>
      </c>
      <c r="B37" s="67">
        <v>0</v>
      </c>
      <c r="C37" s="53">
        <v>0</v>
      </c>
      <c r="D37" s="53">
        <v>0</v>
      </c>
      <c r="E37" s="53">
        <v>0</v>
      </c>
      <c r="F37" s="53">
        <v>0</v>
      </c>
      <c r="G37" s="53">
        <v>0</v>
      </c>
      <c r="H37" s="53">
        <v>0</v>
      </c>
      <c r="I37" s="68">
        <v>0</v>
      </c>
      <c r="J37" s="93" t="s">
        <v>350</v>
      </c>
      <c r="K37" s="17">
        <v>0</v>
      </c>
      <c r="L37" s="17">
        <v>0</v>
      </c>
      <c r="M37" s="17">
        <v>0</v>
      </c>
      <c r="N37" s="17">
        <v>0</v>
      </c>
      <c r="O37" s="17">
        <v>0</v>
      </c>
      <c r="P37" s="17">
        <v>0</v>
      </c>
      <c r="Q37" s="17">
        <v>0</v>
      </c>
      <c r="R37" s="12">
        <v>0</v>
      </c>
      <c r="S37" s="93">
        <v>0</v>
      </c>
      <c r="T37" s="17">
        <v>0</v>
      </c>
      <c r="U37" s="17">
        <v>0</v>
      </c>
      <c r="V37" s="17">
        <v>0</v>
      </c>
      <c r="W37" s="17">
        <v>0</v>
      </c>
      <c r="X37" s="17">
        <v>0</v>
      </c>
      <c r="Y37" s="17">
        <v>0</v>
      </c>
      <c r="Z37" s="17">
        <v>0</v>
      </c>
      <c r="AA37" s="12">
        <v>0</v>
      </c>
      <c r="AB37" s="93">
        <v>0</v>
      </c>
      <c r="AC37" s="17">
        <v>0</v>
      </c>
      <c r="AD37" s="17">
        <v>0</v>
      </c>
      <c r="AE37" s="17">
        <v>0</v>
      </c>
      <c r="AF37" s="17">
        <v>0</v>
      </c>
      <c r="AG37" s="17">
        <v>0</v>
      </c>
      <c r="AH37" s="17">
        <v>0</v>
      </c>
      <c r="AI37" s="17">
        <v>0</v>
      </c>
      <c r="AJ37" s="12">
        <v>0</v>
      </c>
      <c r="AK37" s="93">
        <v>0</v>
      </c>
      <c r="AL37" s="17">
        <v>0</v>
      </c>
      <c r="AM37" s="17">
        <v>0</v>
      </c>
      <c r="AN37" s="17">
        <v>0</v>
      </c>
      <c r="AO37" s="17">
        <v>0</v>
      </c>
      <c r="AP37" s="17">
        <v>0</v>
      </c>
      <c r="AQ37" s="17">
        <v>0</v>
      </c>
      <c r="AR37" s="17">
        <v>0</v>
      </c>
      <c r="AS37" s="12">
        <v>0</v>
      </c>
    </row>
    <row r="38" spans="1:45" x14ac:dyDescent="0.25">
      <c r="A38" s="4" t="s">
        <v>29</v>
      </c>
      <c r="B38" s="67">
        <v>0</v>
      </c>
      <c r="C38" s="53">
        <v>0</v>
      </c>
      <c r="D38" s="53">
        <v>0</v>
      </c>
      <c r="E38" s="53">
        <v>0</v>
      </c>
      <c r="F38" s="53">
        <v>0</v>
      </c>
      <c r="G38" s="53">
        <v>0</v>
      </c>
      <c r="H38" s="53">
        <v>0</v>
      </c>
      <c r="I38" s="68">
        <v>0</v>
      </c>
      <c r="J38" s="93">
        <v>0</v>
      </c>
      <c r="K38" s="17">
        <v>0</v>
      </c>
      <c r="L38" s="17">
        <v>0</v>
      </c>
      <c r="M38" s="17">
        <v>0</v>
      </c>
      <c r="N38" s="17">
        <v>0</v>
      </c>
      <c r="O38" s="17">
        <v>0</v>
      </c>
      <c r="P38" s="17">
        <v>0</v>
      </c>
      <c r="Q38" s="17">
        <v>0</v>
      </c>
      <c r="R38" s="12">
        <v>0</v>
      </c>
      <c r="S38" s="93">
        <v>0</v>
      </c>
      <c r="T38" s="17">
        <v>0</v>
      </c>
      <c r="U38" s="17">
        <v>0</v>
      </c>
      <c r="V38" s="17">
        <v>0</v>
      </c>
      <c r="W38" s="17">
        <v>0</v>
      </c>
      <c r="X38" s="17">
        <v>0</v>
      </c>
      <c r="Y38" s="17">
        <v>0</v>
      </c>
      <c r="Z38" s="17">
        <v>0</v>
      </c>
      <c r="AA38" s="12">
        <v>0</v>
      </c>
      <c r="AB38" s="93">
        <v>0</v>
      </c>
      <c r="AC38" s="17">
        <v>0</v>
      </c>
      <c r="AD38" s="17">
        <v>0</v>
      </c>
      <c r="AE38" s="17">
        <v>0</v>
      </c>
      <c r="AF38" s="17">
        <v>0</v>
      </c>
      <c r="AG38" s="17">
        <v>0</v>
      </c>
      <c r="AH38" s="17">
        <v>0</v>
      </c>
      <c r="AI38" s="17">
        <v>0</v>
      </c>
      <c r="AJ38" s="12">
        <v>0</v>
      </c>
      <c r="AK38" s="93">
        <v>0</v>
      </c>
      <c r="AL38" s="17">
        <v>0</v>
      </c>
      <c r="AM38" s="17">
        <v>0</v>
      </c>
      <c r="AN38" s="17">
        <v>0</v>
      </c>
      <c r="AO38" s="17">
        <v>0</v>
      </c>
      <c r="AP38" s="17">
        <v>0</v>
      </c>
      <c r="AQ38" s="17">
        <v>0</v>
      </c>
      <c r="AR38" s="17">
        <v>0</v>
      </c>
      <c r="AS38" s="12">
        <v>0</v>
      </c>
    </row>
    <row r="39" spans="1:45" x14ac:dyDescent="0.25">
      <c r="A39" s="4" t="s">
        <v>30</v>
      </c>
      <c r="B39" s="67">
        <v>2425</v>
      </c>
      <c r="C39" s="53">
        <v>0</v>
      </c>
      <c r="D39" s="53">
        <v>0</v>
      </c>
      <c r="E39" s="53">
        <v>0</v>
      </c>
      <c r="F39" s="53">
        <v>0</v>
      </c>
      <c r="G39" s="53">
        <v>0</v>
      </c>
      <c r="H39" s="53">
        <v>0</v>
      </c>
      <c r="I39" s="68">
        <v>2425</v>
      </c>
      <c r="J39" s="93" t="s">
        <v>351</v>
      </c>
      <c r="K39" s="17">
        <v>2425</v>
      </c>
      <c r="L39" s="17">
        <v>0</v>
      </c>
      <c r="M39" s="17">
        <v>0</v>
      </c>
      <c r="N39" s="17">
        <v>0</v>
      </c>
      <c r="O39" s="17">
        <v>0</v>
      </c>
      <c r="P39" s="17">
        <v>0</v>
      </c>
      <c r="Q39" s="17">
        <v>0</v>
      </c>
      <c r="R39" s="12">
        <v>2425</v>
      </c>
      <c r="S39" s="93">
        <v>0</v>
      </c>
      <c r="T39" s="17">
        <v>2425</v>
      </c>
      <c r="U39" s="17">
        <v>0</v>
      </c>
      <c r="V39" s="17">
        <v>0</v>
      </c>
      <c r="W39" s="17">
        <v>0</v>
      </c>
      <c r="X39" s="17">
        <v>0</v>
      </c>
      <c r="Y39" s="17">
        <v>0</v>
      </c>
      <c r="Z39" s="17">
        <v>0</v>
      </c>
      <c r="AA39" s="12">
        <v>2425</v>
      </c>
      <c r="AB39" s="93">
        <v>0</v>
      </c>
      <c r="AC39" s="17">
        <v>0</v>
      </c>
      <c r="AD39" s="17">
        <v>0</v>
      </c>
      <c r="AE39" s="17">
        <v>0</v>
      </c>
      <c r="AF39" s="17">
        <v>0</v>
      </c>
      <c r="AG39" s="17">
        <v>0</v>
      </c>
      <c r="AH39" s="17">
        <v>0</v>
      </c>
      <c r="AI39" s="17">
        <v>0</v>
      </c>
      <c r="AJ39" s="12">
        <v>0</v>
      </c>
      <c r="AK39" s="93">
        <v>0</v>
      </c>
      <c r="AL39" s="17">
        <v>0</v>
      </c>
      <c r="AM39" s="17">
        <v>0</v>
      </c>
      <c r="AN39" s="17">
        <v>0</v>
      </c>
      <c r="AO39" s="17">
        <v>0</v>
      </c>
      <c r="AP39" s="17">
        <v>0</v>
      </c>
      <c r="AQ39" s="17">
        <v>0</v>
      </c>
      <c r="AR39" s="17">
        <v>0</v>
      </c>
      <c r="AS39" s="12">
        <v>0</v>
      </c>
    </row>
    <row r="40" spans="1:45" x14ac:dyDescent="0.25">
      <c r="A40" s="4" t="s">
        <v>31</v>
      </c>
      <c r="B40" s="67">
        <v>0</v>
      </c>
      <c r="C40" s="53">
        <v>0</v>
      </c>
      <c r="D40" s="53">
        <v>0</v>
      </c>
      <c r="E40" s="53">
        <v>0</v>
      </c>
      <c r="F40" s="53">
        <v>0</v>
      </c>
      <c r="G40" s="53">
        <v>0</v>
      </c>
      <c r="H40" s="53">
        <v>0</v>
      </c>
      <c r="I40" s="68">
        <v>0</v>
      </c>
      <c r="J40" s="93" t="s">
        <v>352</v>
      </c>
      <c r="K40" s="17">
        <v>0</v>
      </c>
      <c r="L40" s="17">
        <v>0</v>
      </c>
      <c r="M40" s="17">
        <v>0</v>
      </c>
      <c r="N40" s="17">
        <v>0</v>
      </c>
      <c r="O40" s="17">
        <v>0</v>
      </c>
      <c r="P40" s="17">
        <v>0</v>
      </c>
      <c r="Q40" s="17">
        <v>0</v>
      </c>
      <c r="R40" s="12">
        <v>0</v>
      </c>
      <c r="S40" s="93" t="s">
        <v>353</v>
      </c>
      <c r="T40" s="17">
        <v>0</v>
      </c>
      <c r="U40" s="17">
        <v>0</v>
      </c>
      <c r="V40" s="17">
        <v>0</v>
      </c>
      <c r="W40" s="17">
        <v>0</v>
      </c>
      <c r="X40" s="17">
        <v>0</v>
      </c>
      <c r="Y40" s="17">
        <v>0</v>
      </c>
      <c r="Z40" s="17">
        <v>0</v>
      </c>
      <c r="AA40" s="12">
        <v>0</v>
      </c>
      <c r="AB40" s="93">
        <v>0</v>
      </c>
      <c r="AC40" s="17">
        <v>0</v>
      </c>
      <c r="AD40" s="17">
        <v>0</v>
      </c>
      <c r="AE40" s="17">
        <v>0</v>
      </c>
      <c r="AF40" s="17">
        <v>0</v>
      </c>
      <c r="AG40" s="17">
        <v>0</v>
      </c>
      <c r="AH40" s="17">
        <v>0</v>
      </c>
      <c r="AI40" s="17">
        <v>0</v>
      </c>
      <c r="AJ40" s="12">
        <v>0</v>
      </c>
      <c r="AK40" s="93">
        <v>0</v>
      </c>
      <c r="AL40" s="17">
        <v>0</v>
      </c>
      <c r="AM40" s="17">
        <v>0</v>
      </c>
      <c r="AN40" s="17">
        <v>0</v>
      </c>
      <c r="AO40" s="17">
        <v>0</v>
      </c>
      <c r="AP40" s="17">
        <v>0</v>
      </c>
      <c r="AQ40" s="17">
        <v>0</v>
      </c>
      <c r="AR40" s="17">
        <v>0</v>
      </c>
      <c r="AS40" s="12">
        <v>0</v>
      </c>
    </row>
    <row r="41" spans="1:45" x14ac:dyDescent="0.25">
      <c r="A41" s="4" t="s">
        <v>32</v>
      </c>
      <c r="B41" s="67">
        <v>0</v>
      </c>
      <c r="C41" s="53">
        <v>0</v>
      </c>
      <c r="D41" s="53">
        <v>0</v>
      </c>
      <c r="E41" s="53">
        <v>0</v>
      </c>
      <c r="F41" s="53">
        <v>0</v>
      </c>
      <c r="G41" s="53">
        <v>0</v>
      </c>
      <c r="H41" s="53">
        <v>0</v>
      </c>
      <c r="I41" s="68">
        <v>0</v>
      </c>
      <c r="J41" s="93">
        <v>0</v>
      </c>
      <c r="K41" s="17">
        <v>0</v>
      </c>
      <c r="L41" s="17">
        <v>0</v>
      </c>
      <c r="M41" s="17">
        <v>0</v>
      </c>
      <c r="N41" s="17">
        <v>0</v>
      </c>
      <c r="O41" s="17">
        <v>0</v>
      </c>
      <c r="P41" s="17">
        <v>0</v>
      </c>
      <c r="Q41" s="17">
        <v>0</v>
      </c>
      <c r="R41" s="12">
        <v>0</v>
      </c>
      <c r="S41" s="93">
        <v>0</v>
      </c>
      <c r="T41" s="17">
        <v>0</v>
      </c>
      <c r="U41" s="17">
        <v>0</v>
      </c>
      <c r="V41" s="17">
        <v>0</v>
      </c>
      <c r="W41" s="17">
        <v>0</v>
      </c>
      <c r="X41" s="17">
        <v>0</v>
      </c>
      <c r="Y41" s="17">
        <v>0</v>
      </c>
      <c r="Z41" s="17">
        <v>0</v>
      </c>
      <c r="AA41" s="12">
        <v>0</v>
      </c>
      <c r="AB41" s="93">
        <v>0</v>
      </c>
      <c r="AC41" s="17">
        <v>0</v>
      </c>
      <c r="AD41" s="17">
        <v>0</v>
      </c>
      <c r="AE41" s="17">
        <v>0</v>
      </c>
      <c r="AF41" s="17">
        <v>0</v>
      </c>
      <c r="AG41" s="17">
        <v>0</v>
      </c>
      <c r="AH41" s="17">
        <v>0</v>
      </c>
      <c r="AI41" s="17">
        <v>0</v>
      </c>
      <c r="AJ41" s="12">
        <v>0</v>
      </c>
      <c r="AK41" s="93">
        <v>0</v>
      </c>
      <c r="AL41" s="17">
        <v>0</v>
      </c>
      <c r="AM41" s="17">
        <v>0</v>
      </c>
      <c r="AN41" s="17">
        <v>0</v>
      </c>
      <c r="AO41" s="17">
        <v>0</v>
      </c>
      <c r="AP41" s="17">
        <v>0</v>
      </c>
      <c r="AQ41" s="17">
        <v>0</v>
      </c>
      <c r="AR41" s="17">
        <v>0</v>
      </c>
      <c r="AS41" s="12">
        <v>0</v>
      </c>
    </row>
    <row r="42" spans="1:45" x14ac:dyDescent="0.25">
      <c r="A42" s="4" t="s">
        <v>33</v>
      </c>
      <c r="B42" s="67">
        <v>0</v>
      </c>
      <c r="C42" s="53">
        <v>0</v>
      </c>
      <c r="D42" s="53">
        <v>0</v>
      </c>
      <c r="E42" s="53">
        <v>0</v>
      </c>
      <c r="F42" s="53">
        <v>0</v>
      </c>
      <c r="G42" s="53">
        <v>0</v>
      </c>
      <c r="H42" s="53">
        <v>0</v>
      </c>
      <c r="I42" s="68">
        <v>0</v>
      </c>
      <c r="J42" s="93">
        <v>0</v>
      </c>
      <c r="K42" s="17">
        <v>0</v>
      </c>
      <c r="L42" s="17">
        <v>0</v>
      </c>
      <c r="M42" s="17">
        <v>0</v>
      </c>
      <c r="N42" s="17">
        <v>0</v>
      </c>
      <c r="O42" s="17">
        <v>0</v>
      </c>
      <c r="P42" s="17">
        <v>0</v>
      </c>
      <c r="Q42" s="17">
        <v>0</v>
      </c>
      <c r="R42" s="12">
        <v>0</v>
      </c>
      <c r="S42" s="93">
        <v>0</v>
      </c>
      <c r="T42" s="17">
        <v>0</v>
      </c>
      <c r="U42" s="17">
        <v>0</v>
      </c>
      <c r="V42" s="17">
        <v>0</v>
      </c>
      <c r="W42" s="17">
        <v>0</v>
      </c>
      <c r="X42" s="17">
        <v>0</v>
      </c>
      <c r="Y42" s="17">
        <v>0</v>
      </c>
      <c r="Z42" s="17">
        <v>0</v>
      </c>
      <c r="AA42" s="12">
        <v>0</v>
      </c>
      <c r="AB42" s="93">
        <v>0</v>
      </c>
      <c r="AC42" s="17">
        <v>0</v>
      </c>
      <c r="AD42" s="17">
        <v>0</v>
      </c>
      <c r="AE42" s="17">
        <v>0</v>
      </c>
      <c r="AF42" s="17">
        <v>0</v>
      </c>
      <c r="AG42" s="17">
        <v>0</v>
      </c>
      <c r="AH42" s="17">
        <v>0</v>
      </c>
      <c r="AI42" s="17">
        <v>0</v>
      </c>
      <c r="AJ42" s="12">
        <v>0</v>
      </c>
      <c r="AK42" s="93">
        <v>0</v>
      </c>
      <c r="AL42" s="17">
        <v>0</v>
      </c>
      <c r="AM42" s="17">
        <v>0</v>
      </c>
      <c r="AN42" s="17">
        <v>0</v>
      </c>
      <c r="AO42" s="17">
        <v>0</v>
      </c>
      <c r="AP42" s="17">
        <v>0</v>
      </c>
      <c r="AQ42" s="17">
        <v>0</v>
      </c>
      <c r="AR42" s="17">
        <v>0</v>
      </c>
      <c r="AS42" s="12">
        <v>0</v>
      </c>
    </row>
    <row r="43" spans="1:45" x14ac:dyDescent="0.25">
      <c r="A43" s="4" t="s">
        <v>34</v>
      </c>
      <c r="B43" s="67">
        <v>0</v>
      </c>
      <c r="C43" s="53">
        <v>0</v>
      </c>
      <c r="D43" s="53">
        <v>0</v>
      </c>
      <c r="E43" s="53">
        <v>0</v>
      </c>
      <c r="F43" s="53">
        <v>0</v>
      </c>
      <c r="G43" s="53">
        <v>0</v>
      </c>
      <c r="H43" s="53">
        <v>0</v>
      </c>
      <c r="I43" s="68">
        <v>0</v>
      </c>
      <c r="J43" s="93">
        <v>0</v>
      </c>
      <c r="K43" s="17">
        <v>0</v>
      </c>
      <c r="L43" s="17">
        <v>0</v>
      </c>
      <c r="M43" s="17">
        <v>0</v>
      </c>
      <c r="N43" s="17">
        <v>0</v>
      </c>
      <c r="O43" s="17">
        <v>0</v>
      </c>
      <c r="P43" s="17">
        <v>0</v>
      </c>
      <c r="Q43" s="17">
        <v>0</v>
      </c>
      <c r="R43" s="12">
        <v>0</v>
      </c>
      <c r="S43" s="93">
        <v>0</v>
      </c>
      <c r="T43" s="17">
        <v>0</v>
      </c>
      <c r="U43" s="17">
        <v>0</v>
      </c>
      <c r="V43" s="17">
        <v>0</v>
      </c>
      <c r="W43" s="17">
        <v>0</v>
      </c>
      <c r="X43" s="17">
        <v>0</v>
      </c>
      <c r="Y43" s="17">
        <v>0</v>
      </c>
      <c r="Z43" s="17">
        <v>0</v>
      </c>
      <c r="AA43" s="12">
        <v>0</v>
      </c>
      <c r="AB43" s="93">
        <v>0</v>
      </c>
      <c r="AC43" s="17">
        <v>0</v>
      </c>
      <c r="AD43" s="17">
        <v>0</v>
      </c>
      <c r="AE43" s="17">
        <v>0</v>
      </c>
      <c r="AF43" s="17">
        <v>0</v>
      </c>
      <c r="AG43" s="17">
        <v>0</v>
      </c>
      <c r="AH43" s="17">
        <v>0</v>
      </c>
      <c r="AI43" s="17">
        <v>0</v>
      </c>
      <c r="AJ43" s="12">
        <v>0</v>
      </c>
      <c r="AK43" s="93">
        <v>0</v>
      </c>
      <c r="AL43" s="17">
        <v>0</v>
      </c>
      <c r="AM43" s="17">
        <v>0</v>
      </c>
      <c r="AN43" s="17">
        <v>0</v>
      </c>
      <c r="AO43" s="17">
        <v>0</v>
      </c>
      <c r="AP43" s="17">
        <v>0</v>
      </c>
      <c r="AQ43" s="17">
        <v>0</v>
      </c>
      <c r="AR43" s="17">
        <v>0</v>
      </c>
      <c r="AS43" s="12">
        <v>0</v>
      </c>
    </row>
    <row r="44" spans="1:45" x14ac:dyDescent="0.25">
      <c r="A44" s="4" t="s">
        <v>35</v>
      </c>
      <c r="B44" s="67">
        <v>0</v>
      </c>
      <c r="C44" s="53">
        <v>0</v>
      </c>
      <c r="D44" s="53">
        <v>0</v>
      </c>
      <c r="E44" s="53">
        <v>0</v>
      </c>
      <c r="F44" s="53">
        <v>0</v>
      </c>
      <c r="G44" s="53">
        <v>0</v>
      </c>
      <c r="H44" s="53">
        <v>21958808.469999999</v>
      </c>
      <c r="I44" s="68">
        <v>21958808.469999999</v>
      </c>
      <c r="J44" s="93" t="s">
        <v>354</v>
      </c>
      <c r="K44" s="17">
        <v>0</v>
      </c>
      <c r="L44" s="17">
        <v>0</v>
      </c>
      <c r="M44" s="17">
        <v>0</v>
      </c>
      <c r="N44" s="17">
        <v>0</v>
      </c>
      <c r="O44" s="17">
        <v>0</v>
      </c>
      <c r="P44" s="17">
        <v>0</v>
      </c>
      <c r="Q44" s="17">
        <v>13459481.52</v>
      </c>
      <c r="R44" s="12">
        <v>13459481.52</v>
      </c>
      <c r="S44" s="93" t="s">
        <v>355</v>
      </c>
      <c r="T44" s="17">
        <v>0</v>
      </c>
      <c r="U44" s="17">
        <v>0</v>
      </c>
      <c r="V44" s="17">
        <v>0</v>
      </c>
      <c r="W44" s="17">
        <v>0</v>
      </c>
      <c r="X44" s="17">
        <v>0</v>
      </c>
      <c r="Y44" s="17">
        <v>0</v>
      </c>
      <c r="Z44" s="17">
        <v>13459481.52</v>
      </c>
      <c r="AA44" s="12">
        <v>13459481.52</v>
      </c>
      <c r="AB44" s="93" t="s">
        <v>249</v>
      </c>
      <c r="AC44" s="17">
        <v>0</v>
      </c>
      <c r="AD44" s="17">
        <v>0</v>
      </c>
      <c r="AE44" s="17">
        <v>0</v>
      </c>
      <c r="AF44" s="17">
        <v>0</v>
      </c>
      <c r="AG44" s="17">
        <v>0</v>
      </c>
      <c r="AH44" s="17">
        <v>0</v>
      </c>
      <c r="AI44" s="17">
        <v>6816935.1200000001</v>
      </c>
      <c r="AJ44" s="12">
        <v>6816935.1200000001</v>
      </c>
      <c r="AK44" s="93">
        <v>0</v>
      </c>
      <c r="AL44" s="17">
        <v>0</v>
      </c>
      <c r="AM44" s="17">
        <v>0</v>
      </c>
      <c r="AN44" s="17">
        <v>0</v>
      </c>
      <c r="AO44" s="17">
        <v>0</v>
      </c>
      <c r="AP44" s="17">
        <v>0</v>
      </c>
      <c r="AQ44" s="17">
        <v>0</v>
      </c>
      <c r="AR44" s="17">
        <v>0</v>
      </c>
      <c r="AS44" s="12">
        <v>0</v>
      </c>
    </row>
    <row r="45" spans="1:45" x14ac:dyDescent="0.25">
      <c r="A45" s="4" t="s">
        <v>36</v>
      </c>
      <c r="B45" s="67">
        <v>0</v>
      </c>
      <c r="C45" s="53">
        <v>0</v>
      </c>
      <c r="D45" s="53">
        <v>0</v>
      </c>
      <c r="E45" s="53">
        <v>0</v>
      </c>
      <c r="F45" s="53">
        <v>0</v>
      </c>
      <c r="G45" s="53">
        <v>0</v>
      </c>
      <c r="H45" s="53">
        <v>0</v>
      </c>
      <c r="I45" s="68">
        <v>0</v>
      </c>
      <c r="J45" s="93">
        <v>0</v>
      </c>
      <c r="K45" s="17">
        <v>0</v>
      </c>
      <c r="L45" s="17">
        <v>0</v>
      </c>
      <c r="M45" s="17">
        <v>0</v>
      </c>
      <c r="N45" s="17">
        <v>0</v>
      </c>
      <c r="O45" s="17">
        <v>0</v>
      </c>
      <c r="P45" s="17">
        <v>0</v>
      </c>
      <c r="Q45" s="17">
        <v>0</v>
      </c>
      <c r="R45" s="12">
        <v>0</v>
      </c>
      <c r="S45" s="93">
        <v>0</v>
      </c>
      <c r="T45" s="17">
        <v>0</v>
      </c>
      <c r="U45" s="17">
        <v>0</v>
      </c>
      <c r="V45" s="17">
        <v>0</v>
      </c>
      <c r="W45" s="17">
        <v>0</v>
      </c>
      <c r="X45" s="17">
        <v>0</v>
      </c>
      <c r="Y45" s="17">
        <v>0</v>
      </c>
      <c r="Z45" s="17">
        <v>0</v>
      </c>
      <c r="AA45" s="12">
        <v>0</v>
      </c>
      <c r="AB45" s="93">
        <v>0</v>
      </c>
      <c r="AC45" s="17">
        <v>0</v>
      </c>
      <c r="AD45" s="17">
        <v>0</v>
      </c>
      <c r="AE45" s="17">
        <v>0</v>
      </c>
      <c r="AF45" s="17">
        <v>0</v>
      </c>
      <c r="AG45" s="17">
        <v>0</v>
      </c>
      <c r="AH45" s="17">
        <v>0</v>
      </c>
      <c r="AI45" s="17">
        <v>0</v>
      </c>
      <c r="AJ45" s="12">
        <v>0</v>
      </c>
      <c r="AK45" s="93">
        <v>0</v>
      </c>
      <c r="AL45" s="17">
        <v>0</v>
      </c>
      <c r="AM45" s="17">
        <v>0</v>
      </c>
      <c r="AN45" s="17">
        <v>0</v>
      </c>
      <c r="AO45" s="17">
        <v>0</v>
      </c>
      <c r="AP45" s="17">
        <v>0</v>
      </c>
      <c r="AQ45" s="17">
        <v>0</v>
      </c>
      <c r="AR45" s="17">
        <v>0</v>
      </c>
      <c r="AS45" s="12">
        <v>0</v>
      </c>
    </row>
    <row r="46" spans="1:45" x14ac:dyDescent="0.25">
      <c r="A46" s="4" t="s">
        <v>37</v>
      </c>
      <c r="B46" s="67">
        <v>0</v>
      </c>
      <c r="C46" s="53">
        <v>0</v>
      </c>
      <c r="D46" s="53">
        <v>0</v>
      </c>
      <c r="E46" s="53">
        <v>-48981</v>
      </c>
      <c r="F46" s="53">
        <v>0</v>
      </c>
      <c r="G46" s="53">
        <v>0</v>
      </c>
      <c r="H46" s="53">
        <v>13682.12</v>
      </c>
      <c r="I46" s="68">
        <v>-35298.879999999997</v>
      </c>
      <c r="J46" s="93" t="s">
        <v>356</v>
      </c>
      <c r="K46" s="17">
        <v>0</v>
      </c>
      <c r="L46" s="17">
        <v>0</v>
      </c>
      <c r="M46" s="17">
        <v>0</v>
      </c>
      <c r="N46" s="17">
        <v>-48981</v>
      </c>
      <c r="O46" s="17">
        <v>0</v>
      </c>
      <c r="P46" s="17">
        <v>0</v>
      </c>
      <c r="Q46" s="17">
        <v>0</v>
      </c>
      <c r="R46" s="12">
        <v>-48981</v>
      </c>
      <c r="S46" s="93" t="s">
        <v>357</v>
      </c>
      <c r="T46" s="17">
        <v>0</v>
      </c>
      <c r="U46" s="17">
        <v>0</v>
      </c>
      <c r="V46" s="17">
        <v>0</v>
      </c>
      <c r="W46" s="17">
        <v>-48981</v>
      </c>
      <c r="X46" s="17">
        <v>0</v>
      </c>
      <c r="Y46" s="17">
        <v>0</v>
      </c>
      <c r="Z46" s="17">
        <v>0</v>
      </c>
      <c r="AA46" s="12">
        <v>-48981</v>
      </c>
      <c r="AB46" s="93">
        <v>0</v>
      </c>
      <c r="AC46" s="17">
        <v>0</v>
      </c>
      <c r="AD46" s="17">
        <v>0</v>
      </c>
      <c r="AE46" s="17">
        <v>0</v>
      </c>
      <c r="AF46" s="17">
        <v>0</v>
      </c>
      <c r="AG46" s="17">
        <v>0</v>
      </c>
      <c r="AH46" s="17">
        <v>0</v>
      </c>
      <c r="AI46" s="17">
        <v>0</v>
      </c>
      <c r="AJ46" s="12">
        <v>0</v>
      </c>
      <c r="AK46" s="93">
        <v>0</v>
      </c>
      <c r="AL46" s="17">
        <v>0</v>
      </c>
      <c r="AM46" s="17">
        <v>0</v>
      </c>
      <c r="AN46" s="17">
        <v>0</v>
      </c>
      <c r="AO46" s="17">
        <v>0</v>
      </c>
      <c r="AP46" s="17">
        <v>0</v>
      </c>
      <c r="AQ46" s="17">
        <v>0</v>
      </c>
      <c r="AR46" s="17">
        <v>0</v>
      </c>
      <c r="AS46" s="12">
        <v>0</v>
      </c>
    </row>
    <row r="47" spans="1:45" x14ac:dyDescent="0.25">
      <c r="A47" s="4" t="s">
        <v>38</v>
      </c>
      <c r="B47" s="67">
        <v>0</v>
      </c>
      <c r="C47" s="53">
        <v>0</v>
      </c>
      <c r="D47" s="53">
        <v>0</v>
      </c>
      <c r="E47" s="53">
        <v>0</v>
      </c>
      <c r="F47" s="53">
        <v>0</v>
      </c>
      <c r="G47" s="53">
        <v>0</v>
      </c>
      <c r="H47" s="53">
        <v>0</v>
      </c>
      <c r="I47" s="68">
        <v>0</v>
      </c>
      <c r="J47" s="93">
        <v>0</v>
      </c>
      <c r="K47" s="17">
        <v>0</v>
      </c>
      <c r="L47" s="17">
        <v>0</v>
      </c>
      <c r="M47" s="17">
        <v>0</v>
      </c>
      <c r="N47" s="17">
        <v>0</v>
      </c>
      <c r="O47" s="17">
        <v>0</v>
      </c>
      <c r="P47" s="17">
        <v>0</v>
      </c>
      <c r="Q47" s="17">
        <v>0</v>
      </c>
      <c r="R47" s="12">
        <v>0</v>
      </c>
      <c r="S47" s="93">
        <v>0</v>
      </c>
      <c r="T47" s="17">
        <v>0</v>
      </c>
      <c r="U47" s="17">
        <v>0</v>
      </c>
      <c r="V47" s="17">
        <v>0</v>
      </c>
      <c r="W47" s="17">
        <v>0</v>
      </c>
      <c r="X47" s="17">
        <v>0</v>
      </c>
      <c r="Y47" s="17">
        <v>0</v>
      </c>
      <c r="Z47" s="17">
        <v>0</v>
      </c>
      <c r="AA47" s="12">
        <v>0</v>
      </c>
      <c r="AB47" s="93">
        <v>0</v>
      </c>
      <c r="AC47" s="17">
        <v>0</v>
      </c>
      <c r="AD47" s="17">
        <v>0</v>
      </c>
      <c r="AE47" s="17">
        <v>0</v>
      </c>
      <c r="AF47" s="17">
        <v>0</v>
      </c>
      <c r="AG47" s="17">
        <v>0</v>
      </c>
      <c r="AH47" s="17">
        <v>0</v>
      </c>
      <c r="AI47" s="17">
        <v>0</v>
      </c>
      <c r="AJ47" s="12">
        <v>0</v>
      </c>
      <c r="AK47" s="93">
        <v>0</v>
      </c>
      <c r="AL47" s="17">
        <v>0</v>
      </c>
      <c r="AM47" s="17">
        <v>0</v>
      </c>
      <c r="AN47" s="17">
        <v>0</v>
      </c>
      <c r="AO47" s="17">
        <v>0</v>
      </c>
      <c r="AP47" s="17">
        <v>0</v>
      </c>
      <c r="AQ47" s="17">
        <v>0</v>
      </c>
      <c r="AR47" s="17">
        <v>0</v>
      </c>
      <c r="AS47" s="12">
        <v>0</v>
      </c>
    </row>
    <row r="48" spans="1:45" x14ac:dyDescent="0.25">
      <c r="A48" s="4" t="s">
        <v>39</v>
      </c>
      <c r="B48" s="67">
        <v>0</v>
      </c>
      <c r="C48" s="53">
        <v>0</v>
      </c>
      <c r="D48" s="53">
        <v>0</v>
      </c>
      <c r="E48" s="53">
        <v>0</v>
      </c>
      <c r="F48" s="53">
        <v>0</v>
      </c>
      <c r="G48" s="53">
        <v>0</v>
      </c>
      <c r="H48" s="53">
        <v>0</v>
      </c>
      <c r="I48" s="68">
        <v>0</v>
      </c>
      <c r="J48" s="93" t="s">
        <v>358</v>
      </c>
      <c r="K48" s="17">
        <v>0</v>
      </c>
      <c r="L48" s="17">
        <v>0</v>
      </c>
      <c r="M48" s="17">
        <v>0</v>
      </c>
      <c r="N48" s="17">
        <v>0</v>
      </c>
      <c r="O48" s="17">
        <v>0</v>
      </c>
      <c r="P48" s="17">
        <v>0</v>
      </c>
      <c r="Q48" s="17">
        <v>0</v>
      </c>
      <c r="R48" s="12">
        <v>0</v>
      </c>
      <c r="S48" s="93">
        <v>0</v>
      </c>
      <c r="T48" s="17">
        <v>0</v>
      </c>
      <c r="U48" s="17">
        <v>0</v>
      </c>
      <c r="V48" s="17">
        <v>0</v>
      </c>
      <c r="W48" s="17">
        <v>0</v>
      </c>
      <c r="X48" s="17">
        <v>0</v>
      </c>
      <c r="Y48" s="17">
        <v>0</v>
      </c>
      <c r="Z48" s="17">
        <v>0</v>
      </c>
      <c r="AA48" s="12">
        <v>0</v>
      </c>
      <c r="AB48" s="93">
        <v>0</v>
      </c>
      <c r="AC48" s="17">
        <v>0</v>
      </c>
      <c r="AD48" s="17">
        <v>0</v>
      </c>
      <c r="AE48" s="17">
        <v>0</v>
      </c>
      <c r="AF48" s="17">
        <v>0</v>
      </c>
      <c r="AG48" s="17">
        <v>0</v>
      </c>
      <c r="AH48" s="17">
        <v>0</v>
      </c>
      <c r="AI48" s="17">
        <v>0</v>
      </c>
      <c r="AJ48" s="12">
        <v>0</v>
      </c>
      <c r="AK48" s="93">
        <v>0</v>
      </c>
      <c r="AL48" s="17">
        <v>0</v>
      </c>
      <c r="AM48" s="17">
        <v>0</v>
      </c>
      <c r="AN48" s="17">
        <v>0</v>
      </c>
      <c r="AO48" s="17">
        <v>0</v>
      </c>
      <c r="AP48" s="17">
        <v>0</v>
      </c>
      <c r="AQ48" s="17">
        <v>0</v>
      </c>
      <c r="AR48" s="17">
        <v>0</v>
      </c>
      <c r="AS48" s="12">
        <v>0</v>
      </c>
    </row>
    <row r="49" spans="1:45" x14ac:dyDescent="0.25">
      <c r="A49" s="4" t="s">
        <v>40</v>
      </c>
      <c r="B49" s="67">
        <v>0</v>
      </c>
      <c r="C49" s="53">
        <v>0</v>
      </c>
      <c r="D49" s="53">
        <v>0</v>
      </c>
      <c r="E49" s="53">
        <v>0</v>
      </c>
      <c r="F49" s="53">
        <v>0</v>
      </c>
      <c r="G49" s="53">
        <v>5429690.29</v>
      </c>
      <c r="H49" s="53">
        <v>0</v>
      </c>
      <c r="I49" s="68">
        <v>5429690.29</v>
      </c>
      <c r="J49" s="93" t="s">
        <v>359</v>
      </c>
      <c r="K49" s="17">
        <v>0</v>
      </c>
      <c r="L49" s="17">
        <v>0</v>
      </c>
      <c r="M49" s="17">
        <v>0</v>
      </c>
      <c r="N49" s="17">
        <v>0</v>
      </c>
      <c r="O49" s="17">
        <v>0</v>
      </c>
      <c r="P49" s="17">
        <v>0</v>
      </c>
      <c r="Q49" s="17">
        <v>0</v>
      </c>
      <c r="R49" s="12">
        <v>0</v>
      </c>
      <c r="S49" s="93" t="s">
        <v>360</v>
      </c>
      <c r="T49" s="17">
        <v>0</v>
      </c>
      <c r="U49" s="17">
        <v>0</v>
      </c>
      <c r="V49" s="17">
        <v>0</v>
      </c>
      <c r="W49" s="17">
        <v>0</v>
      </c>
      <c r="X49" s="17">
        <v>0</v>
      </c>
      <c r="Y49" s="17">
        <v>0</v>
      </c>
      <c r="Z49" s="17">
        <v>0</v>
      </c>
      <c r="AA49" s="12">
        <v>0</v>
      </c>
      <c r="AB49" s="93" t="s">
        <v>361</v>
      </c>
      <c r="AC49" s="17">
        <v>0</v>
      </c>
      <c r="AD49" s="17">
        <v>0</v>
      </c>
      <c r="AE49" s="17">
        <v>0</v>
      </c>
      <c r="AF49" s="17">
        <v>0</v>
      </c>
      <c r="AG49" s="17">
        <v>0</v>
      </c>
      <c r="AH49" s="17">
        <v>5429690.29</v>
      </c>
      <c r="AI49" s="17">
        <v>0</v>
      </c>
      <c r="AJ49" s="12">
        <v>5429690.29</v>
      </c>
      <c r="AK49" s="93">
        <v>0</v>
      </c>
      <c r="AL49" s="17">
        <v>0</v>
      </c>
      <c r="AM49" s="17">
        <v>0</v>
      </c>
      <c r="AN49" s="17">
        <v>0</v>
      </c>
      <c r="AO49" s="17">
        <v>0</v>
      </c>
      <c r="AP49" s="17">
        <v>0</v>
      </c>
      <c r="AQ49" s="17">
        <v>0</v>
      </c>
      <c r="AR49" s="17">
        <v>0</v>
      </c>
      <c r="AS49" s="12">
        <v>0</v>
      </c>
    </row>
    <row r="50" spans="1:45" x14ac:dyDescent="0.25">
      <c r="A50" s="4" t="s">
        <v>41</v>
      </c>
      <c r="B50" s="67">
        <v>0</v>
      </c>
      <c r="C50" s="53">
        <v>0</v>
      </c>
      <c r="D50" s="53">
        <v>0</v>
      </c>
      <c r="E50" s="53">
        <v>0</v>
      </c>
      <c r="F50" s="53">
        <v>0</v>
      </c>
      <c r="G50" s="53">
        <v>0</v>
      </c>
      <c r="H50" s="53">
        <v>0</v>
      </c>
      <c r="I50" s="68">
        <v>0</v>
      </c>
      <c r="J50" s="93" t="s">
        <v>362</v>
      </c>
      <c r="K50" s="17">
        <v>0</v>
      </c>
      <c r="L50" s="17">
        <v>0</v>
      </c>
      <c r="M50" s="17">
        <v>0</v>
      </c>
      <c r="N50" s="17">
        <v>0</v>
      </c>
      <c r="O50" s="17">
        <v>0</v>
      </c>
      <c r="P50" s="17">
        <v>0</v>
      </c>
      <c r="Q50" s="17">
        <v>0</v>
      </c>
      <c r="R50" s="12">
        <v>0</v>
      </c>
      <c r="S50" s="93" t="s">
        <v>363</v>
      </c>
      <c r="T50" s="17">
        <v>0</v>
      </c>
      <c r="U50" s="17">
        <v>0</v>
      </c>
      <c r="V50" s="17">
        <v>0</v>
      </c>
      <c r="W50" s="17">
        <v>0</v>
      </c>
      <c r="X50" s="17">
        <v>0</v>
      </c>
      <c r="Y50" s="17">
        <v>0</v>
      </c>
      <c r="Z50" s="17">
        <v>0</v>
      </c>
      <c r="AA50" s="12">
        <v>0</v>
      </c>
      <c r="AB50" s="93" t="s">
        <v>364</v>
      </c>
      <c r="AC50" s="17">
        <v>0</v>
      </c>
      <c r="AD50" s="17">
        <v>0</v>
      </c>
      <c r="AE50" s="17">
        <v>0</v>
      </c>
      <c r="AF50" s="17">
        <v>0</v>
      </c>
      <c r="AG50" s="17">
        <v>0</v>
      </c>
      <c r="AH50" s="17">
        <v>0</v>
      </c>
      <c r="AI50" s="17">
        <v>0</v>
      </c>
      <c r="AJ50" s="12">
        <v>0</v>
      </c>
      <c r="AK50" s="93" t="s">
        <v>365</v>
      </c>
      <c r="AL50" s="17">
        <v>0</v>
      </c>
      <c r="AM50" s="17">
        <v>0</v>
      </c>
      <c r="AN50" s="17">
        <v>0</v>
      </c>
      <c r="AO50" s="17">
        <v>0</v>
      </c>
      <c r="AP50" s="17">
        <v>0</v>
      </c>
      <c r="AQ50" s="17">
        <v>0</v>
      </c>
      <c r="AR50" s="17">
        <v>0</v>
      </c>
      <c r="AS50" s="12">
        <v>0</v>
      </c>
    </row>
    <row r="51" spans="1:45" x14ac:dyDescent="0.25">
      <c r="A51" s="4" t="s">
        <v>42</v>
      </c>
      <c r="B51" s="67">
        <v>0</v>
      </c>
      <c r="C51" s="53">
        <v>0</v>
      </c>
      <c r="D51" s="53">
        <v>0</v>
      </c>
      <c r="E51" s="53">
        <v>0</v>
      </c>
      <c r="F51" s="53">
        <v>0</v>
      </c>
      <c r="G51" s="53">
        <v>0</v>
      </c>
      <c r="H51" s="53">
        <v>0</v>
      </c>
      <c r="I51" s="68">
        <v>0</v>
      </c>
      <c r="J51" s="93">
        <v>0</v>
      </c>
      <c r="K51" s="17">
        <v>0</v>
      </c>
      <c r="L51" s="17">
        <v>0</v>
      </c>
      <c r="M51" s="17">
        <v>0</v>
      </c>
      <c r="N51" s="17">
        <v>0</v>
      </c>
      <c r="O51" s="17">
        <v>0</v>
      </c>
      <c r="P51" s="17">
        <v>0</v>
      </c>
      <c r="Q51" s="17">
        <v>0</v>
      </c>
      <c r="R51" s="12">
        <v>0</v>
      </c>
      <c r="S51" s="93">
        <v>0</v>
      </c>
      <c r="T51" s="17">
        <v>0</v>
      </c>
      <c r="U51" s="17">
        <v>0</v>
      </c>
      <c r="V51" s="17">
        <v>0</v>
      </c>
      <c r="W51" s="17">
        <v>0</v>
      </c>
      <c r="X51" s="17">
        <v>0</v>
      </c>
      <c r="Y51" s="17">
        <v>0</v>
      </c>
      <c r="Z51" s="17">
        <v>0</v>
      </c>
      <c r="AA51" s="12">
        <v>0</v>
      </c>
      <c r="AB51" s="93">
        <v>0</v>
      </c>
      <c r="AC51" s="17">
        <v>0</v>
      </c>
      <c r="AD51" s="17">
        <v>0</v>
      </c>
      <c r="AE51" s="17">
        <v>0</v>
      </c>
      <c r="AF51" s="17">
        <v>0</v>
      </c>
      <c r="AG51" s="17">
        <v>0</v>
      </c>
      <c r="AH51" s="17">
        <v>0</v>
      </c>
      <c r="AI51" s="17">
        <v>0</v>
      </c>
      <c r="AJ51" s="12">
        <v>0</v>
      </c>
      <c r="AK51" s="93">
        <v>0</v>
      </c>
      <c r="AL51" s="17">
        <v>0</v>
      </c>
      <c r="AM51" s="17">
        <v>0</v>
      </c>
      <c r="AN51" s="17">
        <v>0</v>
      </c>
      <c r="AO51" s="17">
        <v>0</v>
      </c>
      <c r="AP51" s="17">
        <v>0</v>
      </c>
      <c r="AQ51" s="17">
        <v>0</v>
      </c>
      <c r="AR51" s="17">
        <v>0</v>
      </c>
      <c r="AS51" s="12">
        <v>0</v>
      </c>
    </row>
    <row r="52" spans="1:45" x14ac:dyDescent="0.25">
      <c r="A52" s="4" t="s">
        <v>43</v>
      </c>
      <c r="B52" s="67">
        <v>0</v>
      </c>
      <c r="C52" s="53">
        <v>0</v>
      </c>
      <c r="D52" s="53">
        <v>0</v>
      </c>
      <c r="E52" s="53">
        <v>0</v>
      </c>
      <c r="F52" s="53">
        <v>0</v>
      </c>
      <c r="G52" s="53">
        <v>0</v>
      </c>
      <c r="H52" s="53">
        <v>0</v>
      </c>
      <c r="I52" s="68">
        <v>0</v>
      </c>
      <c r="J52" s="93" t="s">
        <v>366</v>
      </c>
      <c r="K52" s="17">
        <v>0</v>
      </c>
      <c r="L52" s="17">
        <v>0</v>
      </c>
      <c r="M52" s="17">
        <v>0</v>
      </c>
      <c r="N52" s="17">
        <v>0</v>
      </c>
      <c r="O52" s="17">
        <v>0</v>
      </c>
      <c r="P52" s="17">
        <v>0</v>
      </c>
      <c r="Q52" s="17">
        <v>0</v>
      </c>
      <c r="R52" s="12">
        <v>0</v>
      </c>
      <c r="S52" s="93" t="s">
        <v>367</v>
      </c>
      <c r="T52" s="17">
        <v>0</v>
      </c>
      <c r="U52" s="17">
        <v>0</v>
      </c>
      <c r="V52" s="17">
        <v>0</v>
      </c>
      <c r="W52" s="17">
        <v>0</v>
      </c>
      <c r="X52" s="17">
        <v>0</v>
      </c>
      <c r="Y52" s="17">
        <v>0</v>
      </c>
      <c r="Z52" s="17">
        <v>0</v>
      </c>
      <c r="AA52" s="12">
        <v>0</v>
      </c>
      <c r="AB52" s="93" t="s">
        <v>368</v>
      </c>
      <c r="AC52" s="17">
        <v>0</v>
      </c>
      <c r="AD52" s="17">
        <v>0</v>
      </c>
      <c r="AE52" s="17">
        <v>0</v>
      </c>
      <c r="AF52" s="17">
        <v>0</v>
      </c>
      <c r="AG52" s="17">
        <v>0</v>
      </c>
      <c r="AH52" s="17">
        <v>0</v>
      </c>
      <c r="AI52" s="17">
        <v>0</v>
      </c>
      <c r="AJ52" s="12">
        <v>0</v>
      </c>
      <c r="AK52" s="93" t="s">
        <v>369</v>
      </c>
      <c r="AL52" s="17">
        <v>0</v>
      </c>
      <c r="AM52" s="17">
        <v>0</v>
      </c>
      <c r="AN52" s="17">
        <v>0</v>
      </c>
      <c r="AO52" s="17">
        <v>0</v>
      </c>
      <c r="AP52" s="17">
        <v>0</v>
      </c>
      <c r="AQ52" s="17">
        <v>0</v>
      </c>
      <c r="AR52" s="17">
        <v>0</v>
      </c>
      <c r="AS52" s="12">
        <v>0</v>
      </c>
    </row>
    <row r="53" spans="1:45" x14ac:dyDescent="0.25">
      <c r="A53" s="4" t="s">
        <v>44</v>
      </c>
      <c r="B53" s="67">
        <v>0</v>
      </c>
      <c r="C53" s="53">
        <v>0</v>
      </c>
      <c r="D53" s="53">
        <v>0</v>
      </c>
      <c r="E53" s="53">
        <v>0</v>
      </c>
      <c r="F53" s="53">
        <v>0</v>
      </c>
      <c r="G53" s="53">
        <v>0</v>
      </c>
      <c r="H53" s="53">
        <v>0</v>
      </c>
      <c r="I53" s="68">
        <v>0</v>
      </c>
      <c r="J53" s="93">
        <v>0</v>
      </c>
      <c r="K53" s="17">
        <v>0</v>
      </c>
      <c r="L53" s="17">
        <v>0</v>
      </c>
      <c r="M53" s="17">
        <v>0</v>
      </c>
      <c r="N53" s="17">
        <v>0</v>
      </c>
      <c r="O53" s="17">
        <v>0</v>
      </c>
      <c r="P53" s="17">
        <v>0</v>
      </c>
      <c r="Q53" s="17">
        <v>0</v>
      </c>
      <c r="R53" s="12">
        <v>0</v>
      </c>
      <c r="S53" s="93">
        <v>0</v>
      </c>
      <c r="T53" s="17">
        <v>0</v>
      </c>
      <c r="U53" s="17">
        <v>0</v>
      </c>
      <c r="V53" s="17">
        <v>0</v>
      </c>
      <c r="W53" s="17">
        <v>0</v>
      </c>
      <c r="X53" s="17">
        <v>0</v>
      </c>
      <c r="Y53" s="17">
        <v>0</v>
      </c>
      <c r="Z53" s="17">
        <v>0</v>
      </c>
      <c r="AA53" s="12">
        <v>0</v>
      </c>
      <c r="AB53" s="93">
        <v>0</v>
      </c>
      <c r="AC53" s="17">
        <v>0</v>
      </c>
      <c r="AD53" s="17">
        <v>0</v>
      </c>
      <c r="AE53" s="17">
        <v>0</v>
      </c>
      <c r="AF53" s="17">
        <v>0</v>
      </c>
      <c r="AG53" s="17">
        <v>0</v>
      </c>
      <c r="AH53" s="17">
        <v>0</v>
      </c>
      <c r="AI53" s="17">
        <v>0</v>
      </c>
      <c r="AJ53" s="12">
        <v>0</v>
      </c>
      <c r="AK53" s="93">
        <v>0</v>
      </c>
      <c r="AL53" s="17">
        <v>0</v>
      </c>
      <c r="AM53" s="17">
        <v>0</v>
      </c>
      <c r="AN53" s="17">
        <v>0</v>
      </c>
      <c r="AO53" s="17">
        <v>0</v>
      </c>
      <c r="AP53" s="17">
        <v>0</v>
      </c>
      <c r="AQ53" s="17">
        <v>0</v>
      </c>
      <c r="AR53" s="17">
        <v>0</v>
      </c>
      <c r="AS53" s="12">
        <v>0</v>
      </c>
    </row>
    <row r="54" spans="1:45" x14ac:dyDescent="0.25">
      <c r="A54" s="4" t="s">
        <v>264</v>
      </c>
      <c r="B54" s="67">
        <v>0</v>
      </c>
      <c r="C54" s="53">
        <v>0</v>
      </c>
      <c r="D54" s="53">
        <v>0</v>
      </c>
      <c r="E54" s="53">
        <v>0</v>
      </c>
      <c r="F54" s="53">
        <v>0</v>
      </c>
      <c r="G54" s="53">
        <v>0</v>
      </c>
      <c r="H54" s="53">
        <v>0</v>
      </c>
      <c r="I54" s="68">
        <v>0</v>
      </c>
      <c r="J54" s="93">
        <v>0</v>
      </c>
      <c r="K54" s="17">
        <v>0</v>
      </c>
      <c r="L54" s="17">
        <v>0</v>
      </c>
      <c r="M54" s="17">
        <v>0</v>
      </c>
      <c r="N54" s="17">
        <v>0</v>
      </c>
      <c r="O54" s="17">
        <v>0</v>
      </c>
      <c r="P54" s="17">
        <v>0</v>
      </c>
      <c r="Q54" s="17">
        <v>0</v>
      </c>
      <c r="R54" s="12">
        <v>0</v>
      </c>
      <c r="S54" s="93">
        <v>0</v>
      </c>
      <c r="T54" s="17">
        <v>0</v>
      </c>
      <c r="U54" s="17">
        <v>0</v>
      </c>
      <c r="V54" s="17">
        <v>0</v>
      </c>
      <c r="W54" s="17">
        <v>0</v>
      </c>
      <c r="X54" s="17">
        <v>0</v>
      </c>
      <c r="Y54" s="17">
        <v>0</v>
      </c>
      <c r="Z54" s="17">
        <v>0</v>
      </c>
      <c r="AA54" s="12">
        <v>0</v>
      </c>
      <c r="AB54" s="93">
        <v>0</v>
      </c>
      <c r="AC54" s="17">
        <v>0</v>
      </c>
      <c r="AD54" s="17">
        <v>0</v>
      </c>
      <c r="AE54" s="17">
        <v>0</v>
      </c>
      <c r="AF54" s="17">
        <v>0</v>
      </c>
      <c r="AG54" s="17">
        <v>0</v>
      </c>
      <c r="AH54" s="17">
        <v>0</v>
      </c>
      <c r="AI54" s="17">
        <v>0</v>
      </c>
      <c r="AJ54" s="12">
        <v>0</v>
      </c>
      <c r="AK54" s="93">
        <v>0</v>
      </c>
      <c r="AL54" s="17">
        <v>0</v>
      </c>
      <c r="AM54" s="17">
        <v>0</v>
      </c>
      <c r="AN54" s="17">
        <v>0</v>
      </c>
      <c r="AO54" s="17">
        <v>0</v>
      </c>
      <c r="AP54" s="17">
        <v>0</v>
      </c>
      <c r="AQ54" s="17">
        <v>0</v>
      </c>
      <c r="AR54" s="17">
        <v>0</v>
      </c>
      <c r="AS54" s="12">
        <v>0</v>
      </c>
    </row>
    <row r="55" spans="1:45" x14ac:dyDescent="0.25">
      <c r="A55" s="4" t="s">
        <v>45</v>
      </c>
      <c r="B55" s="67">
        <v>0</v>
      </c>
      <c r="C55" s="53">
        <v>0</v>
      </c>
      <c r="D55" s="53">
        <v>0</v>
      </c>
      <c r="E55" s="53">
        <v>0</v>
      </c>
      <c r="F55" s="53">
        <v>0</v>
      </c>
      <c r="G55" s="53">
        <v>286078</v>
      </c>
      <c r="H55" s="53">
        <v>0</v>
      </c>
      <c r="I55" s="68">
        <v>286078</v>
      </c>
      <c r="J55" s="93">
        <v>0</v>
      </c>
      <c r="K55" s="17">
        <v>0</v>
      </c>
      <c r="L55" s="17">
        <v>0</v>
      </c>
      <c r="M55" s="17">
        <v>0</v>
      </c>
      <c r="N55" s="17">
        <v>0</v>
      </c>
      <c r="O55" s="17">
        <v>0</v>
      </c>
      <c r="P55" s="17">
        <v>0</v>
      </c>
      <c r="Q55" s="17">
        <v>0</v>
      </c>
      <c r="R55" s="12">
        <v>0</v>
      </c>
      <c r="S55" s="93">
        <v>0</v>
      </c>
      <c r="T55" s="17">
        <v>0</v>
      </c>
      <c r="U55" s="17">
        <v>0</v>
      </c>
      <c r="V55" s="17">
        <v>0</v>
      </c>
      <c r="W55" s="17">
        <v>0</v>
      </c>
      <c r="X55" s="17">
        <v>0</v>
      </c>
      <c r="Y55" s="17">
        <v>0</v>
      </c>
      <c r="Z55" s="17">
        <v>0</v>
      </c>
      <c r="AA55" s="12">
        <v>0</v>
      </c>
      <c r="AB55" s="93" t="s">
        <v>370</v>
      </c>
      <c r="AC55" s="17">
        <v>0</v>
      </c>
      <c r="AD55" s="17">
        <v>0</v>
      </c>
      <c r="AE55" s="17">
        <v>0</v>
      </c>
      <c r="AF55" s="17">
        <v>0</v>
      </c>
      <c r="AG55" s="17">
        <v>0</v>
      </c>
      <c r="AH55" s="17">
        <v>286078</v>
      </c>
      <c r="AI55" s="17">
        <v>0</v>
      </c>
      <c r="AJ55" s="12">
        <v>286078</v>
      </c>
      <c r="AK55" s="93">
        <v>0</v>
      </c>
      <c r="AL55" s="17">
        <v>0</v>
      </c>
      <c r="AM55" s="17">
        <v>0</v>
      </c>
      <c r="AN55" s="17">
        <v>0</v>
      </c>
      <c r="AO55" s="17">
        <v>0</v>
      </c>
      <c r="AP55" s="17">
        <v>0</v>
      </c>
      <c r="AQ55" s="17">
        <v>0</v>
      </c>
      <c r="AR55" s="17">
        <v>0</v>
      </c>
      <c r="AS55" s="12">
        <v>0</v>
      </c>
    </row>
    <row r="56" spans="1:45" x14ac:dyDescent="0.25">
      <c r="A56" s="4" t="s">
        <v>46</v>
      </c>
      <c r="B56" s="67">
        <v>0</v>
      </c>
      <c r="C56" s="53">
        <v>0</v>
      </c>
      <c r="D56" s="53">
        <v>0</v>
      </c>
      <c r="E56" s="53">
        <v>0</v>
      </c>
      <c r="F56" s="53">
        <v>0</v>
      </c>
      <c r="G56" s="53">
        <v>0</v>
      </c>
      <c r="H56" s="53">
        <v>0</v>
      </c>
      <c r="I56" s="68">
        <v>0</v>
      </c>
      <c r="J56" s="93">
        <v>0</v>
      </c>
      <c r="K56" s="17">
        <v>0</v>
      </c>
      <c r="L56" s="17">
        <v>0</v>
      </c>
      <c r="M56" s="17">
        <v>0</v>
      </c>
      <c r="N56" s="17">
        <v>0</v>
      </c>
      <c r="O56" s="17">
        <v>0</v>
      </c>
      <c r="P56" s="17">
        <v>0</v>
      </c>
      <c r="Q56" s="17">
        <v>0</v>
      </c>
      <c r="R56" s="12">
        <v>0</v>
      </c>
      <c r="S56" s="93">
        <v>0</v>
      </c>
      <c r="T56" s="17">
        <v>0</v>
      </c>
      <c r="U56" s="17">
        <v>0</v>
      </c>
      <c r="V56" s="17">
        <v>0</v>
      </c>
      <c r="W56" s="17">
        <v>0</v>
      </c>
      <c r="X56" s="17">
        <v>0</v>
      </c>
      <c r="Y56" s="17">
        <v>0</v>
      </c>
      <c r="Z56" s="17">
        <v>0</v>
      </c>
      <c r="AA56" s="12">
        <v>0</v>
      </c>
      <c r="AB56" s="93">
        <v>0</v>
      </c>
      <c r="AC56" s="17">
        <v>0</v>
      </c>
      <c r="AD56" s="17">
        <v>0</v>
      </c>
      <c r="AE56" s="17">
        <v>0</v>
      </c>
      <c r="AF56" s="17">
        <v>0</v>
      </c>
      <c r="AG56" s="17">
        <v>0</v>
      </c>
      <c r="AH56" s="17">
        <v>0</v>
      </c>
      <c r="AI56" s="17">
        <v>0</v>
      </c>
      <c r="AJ56" s="12">
        <v>0</v>
      </c>
      <c r="AK56" s="93">
        <v>0</v>
      </c>
      <c r="AL56" s="17">
        <v>0</v>
      </c>
      <c r="AM56" s="17">
        <v>0</v>
      </c>
      <c r="AN56" s="17">
        <v>0</v>
      </c>
      <c r="AO56" s="17">
        <v>0</v>
      </c>
      <c r="AP56" s="17">
        <v>0</v>
      </c>
      <c r="AQ56" s="17">
        <v>0</v>
      </c>
      <c r="AR56" s="17">
        <v>0</v>
      </c>
      <c r="AS56" s="12">
        <v>0</v>
      </c>
    </row>
    <row r="57" spans="1:45" x14ac:dyDescent="0.25">
      <c r="A57" s="4" t="s">
        <v>47</v>
      </c>
      <c r="B57" s="67">
        <v>0</v>
      </c>
      <c r="C57" s="53">
        <v>0</v>
      </c>
      <c r="D57" s="53">
        <v>0</v>
      </c>
      <c r="E57" s="53">
        <v>0</v>
      </c>
      <c r="F57" s="53">
        <v>0</v>
      </c>
      <c r="G57" s="53">
        <v>0</v>
      </c>
      <c r="H57" s="53">
        <v>0</v>
      </c>
      <c r="I57" s="68">
        <v>0</v>
      </c>
      <c r="J57" s="93">
        <v>0</v>
      </c>
      <c r="K57" s="17">
        <v>0</v>
      </c>
      <c r="L57" s="17">
        <v>0</v>
      </c>
      <c r="M57" s="17">
        <v>0</v>
      </c>
      <c r="N57" s="17">
        <v>0</v>
      </c>
      <c r="O57" s="17">
        <v>0</v>
      </c>
      <c r="P57" s="17">
        <v>0</v>
      </c>
      <c r="Q57" s="17">
        <v>0</v>
      </c>
      <c r="R57" s="12">
        <v>0</v>
      </c>
      <c r="S57" s="93">
        <v>0</v>
      </c>
      <c r="T57" s="17">
        <v>0</v>
      </c>
      <c r="U57" s="17">
        <v>0</v>
      </c>
      <c r="V57" s="17">
        <v>0</v>
      </c>
      <c r="W57" s="17">
        <v>0</v>
      </c>
      <c r="X57" s="17">
        <v>0</v>
      </c>
      <c r="Y57" s="17">
        <v>0</v>
      </c>
      <c r="Z57" s="17">
        <v>0</v>
      </c>
      <c r="AA57" s="12">
        <v>0</v>
      </c>
      <c r="AB57" s="93">
        <v>0</v>
      </c>
      <c r="AC57" s="17">
        <v>0</v>
      </c>
      <c r="AD57" s="17">
        <v>0</v>
      </c>
      <c r="AE57" s="17">
        <v>0</v>
      </c>
      <c r="AF57" s="17">
        <v>0</v>
      </c>
      <c r="AG57" s="17">
        <v>0</v>
      </c>
      <c r="AH57" s="17">
        <v>0</v>
      </c>
      <c r="AI57" s="17">
        <v>0</v>
      </c>
      <c r="AJ57" s="12">
        <v>0</v>
      </c>
      <c r="AK57" s="93">
        <v>0</v>
      </c>
      <c r="AL57" s="17">
        <v>0</v>
      </c>
      <c r="AM57" s="17">
        <v>0</v>
      </c>
      <c r="AN57" s="17">
        <v>0</v>
      </c>
      <c r="AO57" s="17">
        <v>0</v>
      </c>
      <c r="AP57" s="17">
        <v>0</v>
      </c>
      <c r="AQ57" s="17">
        <v>0</v>
      </c>
      <c r="AR57" s="17">
        <v>0</v>
      </c>
      <c r="AS57" s="12">
        <v>0</v>
      </c>
    </row>
    <row r="58" spans="1:45" x14ac:dyDescent="0.25">
      <c r="A58" s="4" t="s">
        <v>48</v>
      </c>
      <c r="B58" s="67">
        <v>0</v>
      </c>
      <c r="C58" s="53">
        <v>0</v>
      </c>
      <c r="D58" s="53">
        <v>0</v>
      </c>
      <c r="E58" s="53">
        <v>0</v>
      </c>
      <c r="F58" s="53">
        <v>0</v>
      </c>
      <c r="G58" s="53">
        <v>0</v>
      </c>
      <c r="H58" s="53">
        <v>0</v>
      </c>
      <c r="I58" s="68">
        <v>0</v>
      </c>
      <c r="J58" s="93">
        <v>0</v>
      </c>
      <c r="K58" s="17">
        <v>0</v>
      </c>
      <c r="L58" s="17">
        <v>0</v>
      </c>
      <c r="M58" s="17">
        <v>0</v>
      </c>
      <c r="N58" s="17">
        <v>0</v>
      </c>
      <c r="O58" s="17">
        <v>0</v>
      </c>
      <c r="P58" s="17">
        <v>0</v>
      </c>
      <c r="Q58" s="17">
        <v>0</v>
      </c>
      <c r="R58" s="12">
        <v>0</v>
      </c>
      <c r="S58" s="93">
        <v>0</v>
      </c>
      <c r="T58" s="17">
        <v>0</v>
      </c>
      <c r="U58" s="17">
        <v>0</v>
      </c>
      <c r="V58" s="17">
        <v>0</v>
      </c>
      <c r="W58" s="17">
        <v>0</v>
      </c>
      <c r="X58" s="17">
        <v>0</v>
      </c>
      <c r="Y58" s="17">
        <v>0</v>
      </c>
      <c r="Z58" s="17">
        <v>0</v>
      </c>
      <c r="AA58" s="12">
        <v>0</v>
      </c>
      <c r="AB58" s="93">
        <v>0</v>
      </c>
      <c r="AC58" s="17">
        <v>0</v>
      </c>
      <c r="AD58" s="17">
        <v>0</v>
      </c>
      <c r="AE58" s="17">
        <v>0</v>
      </c>
      <c r="AF58" s="17">
        <v>0</v>
      </c>
      <c r="AG58" s="17">
        <v>0</v>
      </c>
      <c r="AH58" s="17">
        <v>0</v>
      </c>
      <c r="AI58" s="17">
        <v>0</v>
      </c>
      <c r="AJ58" s="12">
        <v>0</v>
      </c>
      <c r="AK58" s="93">
        <v>0</v>
      </c>
      <c r="AL58" s="17">
        <v>0</v>
      </c>
      <c r="AM58" s="17">
        <v>0</v>
      </c>
      <c r="AN58" s="17">
        <v>0</v>
      </c>
      <c r="AO58" s="17">
        <v>0</v>
      </c>
      <c r="AP58" s="17">
        <v>0</v>
      </c>
      <c r="AQ58" s="17">
        <v>0</v>
      </c>
      <c r="AR58" s="17">
        <v>0</v>
      </c>
      <c r="AS58" s="12">
        <v>0</v>
      </c>
    </row>
    <row r="59" spans="1:45" x14ac:dyDescent="0.25">
      <c r="A59" s="4" t="s">
        <v>49</v>
      </c>
      <c r="B59" s="67">
        <v>0</v>
      </c>
      <c r="C59" s="53">
        <v>0</v>
      </c>
      <c r="D59" s="53">
        <v>0</v>
      </c>
      <c r="E59" s="53">
        <v>0</v>
      </c>
      <c r="F59" s="53">
        <v>0</v>
      </c>
      <c r="G59" s="53">
        <v>0</v>
      </c>
      <c r="H59" s="53">
        <v>0</v>
      </c>
      <c r="I59" s="68">
        <v>0</v>
      </c>
      <c r="J59" s="93">
        <v>0</v>
      </c>
      <c r="K59" s="17">
        <v>0</v>
      </c>
      <c r="L59" s="17">
        <v>0</v>
      </c>
      <c r="M59" s="17">
        <v>0</v>
      </c>
      <c r="N59" s="17">
        <v>0</v>
      </c>
      <c r="O59" s="17">
        <v>0</v>
      </c>
      <c r="P59" s="17">
        <v>0</v>
      </c>
      <c r="Q59" s="17">
        <v>0</v>
      </c>
      <c r="R59" s="12">
        <v>0</v>
      </c>
      <c r="S59" s="93">
        <v>0</v>
      </c>
      <c r="T59" s="17">
        <v>0</v>
      </c>
      <c r="U59" s="17">
        <v>0</v>
      </c>
      <c r="V59" s="17">
        <v>0</v>
      </c>
      <c r="W59" s="17">
        <v>0</v>
      </c>
      <c r="X59" s="17">
        <v>0</v>
      </c>
      <c r="Y59" s="17">
        <v>0</v>
      </c>
      <c r="Z59" s="17">
        <v>0</v>
      </c>
      <c r="AA59" s="12">
        <v>0</v>
      </c>
      <c r="AB59" s="93">
        <v>0</v>
      </c>
      <c r="AC59" s="17">
        <v>0</v>
      </c>
      <c r="AD59" s="17">
        <v>0</v>
      </c>
      <c r="AE59" s="17">
        <v>0</v>
      </c>
      <c r="AF59" s="17">
        <v>0</v>
      </c>
      <c r="AG59" s="17">
        <v>0</v>
      </c>
      <c r="AH59" s="17">
        <v>0</v>
      </c>
      <c r="AI59" s="17">
        <v>0</v>
      </c>
      <c r="AJ59" s="12">
        <v>0</v>
      </c>
      <c r="AK59" s="93">
        <v>0</v>
      </c>
      <c r="AL59" s="17">
        <v>0</v>
      </c>
      <c r="AM59" s="17">
        <v>0</v>
      </c>
      <c r="AN59" s="17">
        <v>0</v>
      </c>
      <c r="AO59" s="17">
        <v>0</v>
      </c>
      <c r="AP59" s="17">
        <v>0</v>
      </c>
      <c r="AQ59" s="17">
        <v>0</v>
      </c>
      <c r="AR59" s="17">
        <v>0</v>
      </c>
      <c r="AS59" s="12">
        <v>0</v>
      </c>
    </row>
    <row r="60" spans="1:45" x14ac:dyDescent="0.25">
      <c r="A60" s="4" t="s">
        <v>50</v>
      </c>
      <c r="B60" s="67">
        <v>0</v>
      </c>
      <c r="C60" s="53">
        <v>0</v>
      </c>
      <c r="D60" s="53">
        <v>0</v>
      </c>
      <c r="E60" s="53">
        <v>0</v>
      </c>
      <c r="F60" s="53">
        <v>0</v>
      </c>
      <c r="G60" s="53">
        <v>0</v>
      </c>
      <c r="H60" s="53">
        <v>0</v>
      </c>
      <c r="I60" s="68">
        <v>0</v>
      </c>
      <c r="J60" s="93">
        <v>0</v>
      </c>
      <c r="K60" s="17">
        <v>0</v>
      </c>
      <c r="L60" s="17">
        <v>0</v>
      </c>
      <c r="M60" s="17">
        <v>0</v>
      </c>
      <c r="N60" s="17">
        <v>0</v>
      </c>
      <c r="O60" s="17">
        <v>0</v>
      </c>
      <c r="P60" s="17">
        <v>0</v>
      </c>
      <c r="Q60" s="17">
        <v>0</v>
      </c>
      <c r="R60" s="12">
        <v>0</v>
      </c>
      <c r="S60" s="93">
        <v>0</v>
      </c>
      <c r="T60" s="17">
        <v>0</v>
      </c>
      <c r="U60" s="17">
        <v>0</v>
      </c>
      <c r="V60" s="17">
        <v>0</v>
      </c>
      <c r="W60" s="17">
        <v>0</v>
      </c>
      <c r="X60" s="17">
        <v>0</v>
      </c>
      <c r="Y60" s="17">
        <v>0</v>
      </c>
      <c r="Z60" s="17">
        <v>0</v>
      </c>
      <c r="AA60" s="12">
        <v>0</v>
      </c>
      <c r="AB60" s="93">
        <v>0</v>
      </c>
      <c r="AC60" s="17">
        <v>0</v>
      </c>
      <c r="AD60" s="17">
        <v>0</v>
      </c>
      <c r="AE60" s="17">
        <v>0</v>
      </c>
      <c r="AF60" s="17">
        <v>0</v>
      </c>
      <c r="AG60" s="17">
        <v>0</v>
      </c>
      <c r="AH60" s="17">
        <v>0</v>
      </c>
      <c r="AI60" s="17">
        <v>0</v>
      </c>
      <c r="AJ60" s="12">
        <v>0</v>
      </c>
      <c r="AK60" s="93">
        <v>0</v>
      </c>
      <c r="AL60" s="17">
        <v>0</v>
      </c>
      <c r="AM60" s="17">
        <v>0</v>
      </c>
      <c r="AN60" s="17">
        <v>0</v>
      </c>
      <c r="AO60" s="17">
        <v>0</v>
      </c>
      <c r="AP60" s="17">
        <v>0</v>
      </c>
      <c r="AQ60" s="17">
        <v>0</v>
      </c>
      <c r="AR60" s="17">
        <v>0</v>
      </c>
      <c r="AS60" s="12">
        <v>0</v>
      </c>
    </row>
    <row r="61" spans="1:45" x14ac:dyDescent="0.25">
      <c r="A61" s="4" t="s">
        <v>51</v>
      </c>
      <c r="B61" s="67">
        <v>0</v>
      </c>
      <c r="C61" s="53">
        <v>0</v>
      </c>
      <c r="D61" s="53">
        <v>0</v>
      </c>
      <c r="E61" s="53">
        <v>0</v>
      </c>
      <c r="F61" s="53">
        <v>0</v>
      </c>
      <c r="G61" s="53">
        <v>0</v>
      </c>
      <c r="H61" s="53">
        <v>0</v>
      </c>
      <c r="I61" s="68">
        <v>0</v>
      </c>
      <c r="J61" s="93" t="s">
        <v>371</v>
      </c>
      <c r="K61" s="17">
        <v>0</v>
      </c>
      <c r="L61" s="17">
        <v>0</v>
      </c>
      <c r="M61" s="17">
        <v>0</v>
      </c>
      <c r="N61" s="17">
        <v>0</v>
      </c>
      <c r="O61" s="17">
        <v>0</v>
      </c>
      <c r="P61" s="17">
        <v>0</v>
      </c>
      <c r="Q61" s="17">
        <v>0</v>
      </c>
      <c r="R61" s="12">
        <v>0</v>
      </c>
      <c r="S61" s="93" t="s">
        <v>372</v>
      </c>
      <c r="T61" s="17">
        <v>0</v>
      </c>
      <c r="U61" s="17">
        <v>0</v>
      </c>
      <c r="V61" s="17">
        <v>0</v>
      </c>
      <c r="W61" s="17">
        <v>0</v>
      </c>
      <c r="X61" s="17">
        <v>0</v>
      </c>
      <c r="Y61" s="17">
        <v>0</v>
      </c>
      <c r="Z61" s="17">
        <v>0</v>
      </c>
      <c r="AA61" s="12">
        <v>0</v>
      </c>
      <c r="AB61" s="93" t="s">
        <v>373</v>
      </c>
      <c r="AC61" s="17">
        <v>0</v>
      </c>
      <c r="AD61" s="17">
        <v>0</v>
      </c>
      <c r="AE61" s="17">
        <v>0</v>
      </c>
      <c r="AF61" s="17">
        <v>0</v>
      </c>
      <c r="AG61" s="17">
        <v>0</v>
      </c>
      <c r="AH61" s="17">
        <v>0</v>
      </c>
      <c r="AI61" s="17">
        <v>0</v>
      </c>
      <c r="AJ61" s="12">
        <v>0</v>
      </c>
      <c r="AK61" s="93">
        <v>0</v>
      </c>
      <c r="AL61" s="17">
        <v>0</v>
      </c>
      <c r="AM61" s="17">
        <v>0</v>
      </c>
      <c r="AN61" s="17">
        <v>0</v>
      </c>
      <c r="AO61" s="17">
        <v>0</v>
      </c>
      <c r="AP61" s="17">
        <v>0</v>
      </c>
      <c r="AQ61" s="17">
        <v>0</v>
      </c>
      <c r="AR61" s="17">
        <v>0</v>
      </c>
      <c r="AS61" s="12">
        <v>0</v>
      </c>
    </row>
    <row r="62" spans="1:45" x14ac:dyDescent="0.25">
      <c r="A62" s="4" t="s">
        <v>52</v>
      </c>
      <c r="B62" s="67">
        <v>0</v>
      </c>
      <c r="C62" s="53">
        <v>0</v>
      </c>
      <c r="D62" s="53">
        <v>0</v>
      </c>
      <c r="E62" s="53">
        <v>0</v>
      </c>
      <c r="F62" s="53">
        <v>0</v>
      </c>
      <c r="G62" s="53">
        <v>0</v>
      </c>
      <c r="H62" s="53">
        <v>0</v>
      </c>
      <c r="I62" s="68">
        <v>0</v>
      </c>
      <c r="J62" s="93" t="s">
        <v>374</v>
      </c>
      <c r="K62" s="17">
        <v>0</v>
      </c>
      <c r="L62" s="17">
        <v>0</v>
      </c>
      <c r="M62" s="17">
        <v>0</v>
      </c>
      <c r="N62" s="17">
        <v>0</v>
      </c>
      <c r="O62" s="17">
        <v>0</v>
      </c>
      <c r="P62" s="17">
        <v>0</v>
      </c>
      <c r="Q62" s="17">
        <v>0</v>
      </c>
      <c r="R62" s="12">
        <v>0</v>
      </c>
      <c r="S62" s="93" t="s">
        <v>375</v>
      </c>
      <c r="T62" s="17">
        <v>0</v>
      </c>
      <c r="U62" s="17">
        <v>0</v>
      </c>
      <c r="V62" s="17">
        <v>0</v>
      </c>
      <c r="W62" s="17">
        <v>0</v>
      </c>
      <c r="X62" s="17">
        <v>0</v>
      </c>
      <c r="Y62" s="17">
        <v>0</v>
      </c>
      <c r="Z62" s="17">
        <v>0</v>
      </c>
      <c r="AA62" s="12">
        <v>0</v>
      </c>
      <c r="AB62" s="93" t="s">
        <v>376</v>
      </c>
      <c r="AC62" s="17">
        <v>0</v>
      </c>
      <c r="AD62" s="17">
        <v>0</v>
      </c>
      <c r="AE62" s="17">
        <v>0</v>
      </c>
      <c r="AF62" s="17">
        <v>0</v>
      </c>
      <c r="AG62" s="17">
        <v>0</v>
      </c>
      <c r="AH62" s="17">
        <v>0</v>
      </c>
      <c r="AI62" s="17">
        <v>0</v>
      </c>
      <c r="AJ62" s="12">
        <v>0</v>
      </c>
      <c r="AK62" s="93" t="s">
        <v>377</v>
      </c>
      <c r="AL62" s="17">
        <v>0</v>
      </c>
      <c r="AM62" s="17">
        <v>0</v>
      </c>
      <c r="AN62" s="17">
        <v>0</v>
      </c>
      <c r="AO62" s="17">
        <v>0</v>
      </c>
      <c r="AP62" s="17">
        <v>0</v>
      </c>
      <c r="AQ62" s="17">
        <v>0</v>
      </c>
      <c r="AR62" s="17">
        <v>0</v>
      </c>
      <c r="AS62" s="12">
        <v>0</v>
      </c>
    </row>
    <row r="63" spans="1:45" x14ac:dyDescent="0.25">
      <c r="A63" s="4" t="s">
        <v>53</v>
      </c>
      <c r="B63" s="67">
        <v>0</v>
      </c>
      <c r="C63" s="53">
        <v>0</v>
      </c>
      <c r="D63" s="53">
        <v>0</v>
      </c>
      <c r="E63" s="53">
        <v>0</v>
      </c>
      <c r="F63" s="53">
        <v>0</v>
      </c>
      <c r="G63" s="53">
        <v>0</v>
      </c>
      <c r="H63" s="53">
        <v>0</v>
      </c>
      <c r="I63" s="68">
        <v>0</v>
      </c>
      <c r="J63" s="93" t="s">
        <v>378</v>
      </c>
      <c r="K63" s="17">
        <v>0</v>
      </c>
      <c r="L63" s="17">
        <v>0</v>
      </c>
      <c r="M63" s="17">
        <v>0</v>
      </c>
      <c r="N63" s="17">
        <v>0</v>
      </c>
      <c r="O63" s="17">
        <v>0</v>
      </c>
      <c r="P63" s="17">
        <v>0</v>
      </c>
      <c r="Q63" s="17">
        <v>0</v>
      </c>
      <c r="R63" s="12">
        <v>0</v>
      </c>
      <c r="S63" s="93" t="s">
        <v>379</v>
      </c>
      <c r="T63" s="17">
        <v>0</v>
      </c>
      <c r="U63" s="17">
        <v>0</v>
      </c>
      <c r="V63" s="17">
        <v>0</v>
      </c>
      <c r="W63" s="17">
        <v>0</v>
      </c>
      <c r="X63" s="17">
        <v>0</v>
      </c>
      <c r="Y63" s="17">
        <v>0</v>
      </c>
      <c r="Z63" s="17">
        <v>0</v>
      </c>
      <c r="AA63" s="12">
        <v>0</v>
      </c>
      <c r="AB63" s="93" t="s">
        <v>380</v>
      </c>
      <c r="AC63" s="17">
        <v>0</v>
      </c>
      <c r="AD63" s="17">
        <v>0</v>
      </c>
      <c r="AE63" s="17">
        <v>0</v>
      </c>
      <c r="AF63" s="17">
        <v>0</v>
      </c>
      <c r="AG63" s="17">
        <v>0</v>
      </c>
      <c r="AH63" s="17">
        <v>0</v>
      </c>
      <c r="AI63" s="17">
        <v>0</v>
      </c>
      <c r="AJ63" s="12">
        <v>0</v>
      </c>
      <c r="AK63" s="93">
        <v>0</v>
      </c>
      <c r="AL63" s="17">
        <v>0</v>
      </c>
      <c r="AM63" s="17">
        <v>0</v>
      </c>
      <c r="AN63" s="17">
        <v>0</v>
      </c>
      <c r="AO63" s="17">
        <v>0</v>
      </c>
      <c r="AP63" s="17">
        <v>0</v>
      </c>
      <c r="AQ63" s="17">
        <v>0</v>
      </c>
      <c r="AR63" s="17">
        <v>0</v>
      </c>
      <c r="AS63" s="12">
        <v>0</v>
      </c>
    </row>
    <row r="64" spans="1:45" x14ac:dyDescent="0.25">
      <c r="A64" s="4" t="s">
        <v>54</v>
      </c>
      <c r="B64" s="67">
        <v>0</v>
      </c>
      <c r="C64" s="53">
        <v>0</v>
      </c>
      <c r="D64" s="53">
        <v>0</v>
      </c>
      <c r="E64" s="53">
        <v>0</v>
      </c>
      <c r="F64" s="53">
        <v>0</v>
      </c>
      <c r="G64" s="53">
        <v>0</v>
      </c>
      <c r="H64" s="53">
        <v>499951</v>
      </c>
      <c r="I64" s="68">
        <v>499951</v>
      </c>
      <c r="J64" s="93" t="s">
        <v>381</v>
      </c>
      <c r="K64" s="17">
        <v>0</v>
      </c>
      <c r="L64" s="17">
        <v>0</v>
      </c>
      <c r="M64" s="17">
        <v>0</v>
      </c>
      <c r="N64" s="17">
        <v>0</v>
      </c>
      <c r="O64" s="17">
        <v>0</v>
      </c>
      <c r="P64" s="17">
        <v>0</v>
      </c>
      <c r="Q64" s="17">
        <v>499951</v>
      </c>
      <c r="R64" s="12">
        <v>499951</v>
      </c>
      <c r="S64" s="93">
        <v>0</v>
      </c>
      <c r="T64" s="17">
        <v>0</v>
      </c>
      <c r="U64" s="17">
        <v>0</v>
      </c>
      <c r="V64" s="17">
        <v>0</v>
      </c>
      <c r="W64" s="17">
        <v>0</v>
      </c>
      <c r="X64" s="17">
        <v>0</v>
      </c>
      <c r="Y64" s="17">
        <v>0</v>
      </c>
      <c r="Z64" s="17">
        <v>499951</v>
      </c>
      <c r="AA64" s="12">
        <v>499951</v>
      </c>
      <c r="AB64" s="93">
        <v>0</v>
      </c>
      <c r="AC64" s="17">
        <v>0</v>
      </c>
      <c r="AD64" s="17">
        <v>0</v>
      </c>
      <c r="AE64" s="17">
        <v>0</v>
      </c>
      <c r="AF64" s="17">
        <v>0</v>
      </c>
      <c r="AG64" s="17">
        <v>0</v>
      </c>
      <c r="AH64" s="17">
        <v>0</v>
      </c>
      <c r="AI64" s="17">
        <v>0</v>
      </c>
      <c r="AJ64" s="12">
        <v>0</v>
      </c>
      <c r="AK64" s="93">
        <v>0</v>
      </c>
      <c r="AL64" s="17">
        <v>0</v>
      </c>
      <c r="AM64" s="17">
        <v>0</v>
      </c>
      <c r="AN64" s="17">
        <v>0</v>
      </c>
      <c r="AO64" s="17">
        <v>0</v>
      </c>
      <c r="AP64" s="17">
        <v>0</v>
      </c>
      <c r="AQ64" s="17">
        <v>0</v>
      </c>
      <c r="AR64" s="17">
        <v>0</v>
      </c>
      <c r="AS64" s="12">
        <v>0</v>
      </c>
    </row>
    <row r="65" spans="1:45" x14ac:dyDescent="0.25">
      <c r="A65" s="4" t="s">
        <v>55</v>
      </c>
      <c r="B65" s="67">
        <v>0</v>
      </c>
      <c r="C65" s="53">
        <v>0</v>
      </c>
      <c r="D65" s="53">
        <v>0</v>
      </c>
      <c r="E65" s="53">
        <v>0</v>
      </c>
      <c r="F65" s="53">
        <v>0</v>
      </c>
      <c r="G65" s="53">
        <v>0</v>
      </c>
      <c r="H65" s="53">
        <v>0</v>
      </c>
      <c r="I65" s="68">
        <v>0</v>
      </c>
      <c r="J65" s="93">
        <v>0</v>
      </c>
      <c r="K65" s="17">
        <v>0</v>
      </c>
      <c r="L65" s="17">
        <v>0</v>
      </c>
      <c r="M65" s="17">
        <v>0</v>
      </c>
      <c r="N65" s="17">
        <v>0</v>
      </c>
      <c r="O65" s="17">
        <v>0</v>
      </c>
      <c r="P65" s="17">
        <v>0</v>
      </c>
      <c r="Q65" s="17">
        <v>0</v>
      </c>
      <c r="R65" s="12">
        <v>0</v>
      </c>
      <c r="S65" s="93">
        <v>0</v>
      </c>
      <c r="T65" s="17">
        <v>0</v>
      </c>
      <c r="U65" s="17">
        <v>0</v>
      </c>
      <c r="V65" s="17">
        <v>0</v>
      </c>
      <c r="W65" s="17">
        <v>0</v>
      </c>
      <c r="X65" s="17">
        <v>0</v>
      </c>
      <c r="Y65" s="17">
        <v>0</v>
      </c>
      <c r="Z65" s="17">
        <v>0</v>
      </c>
      <c r="AA65" s="12">
        <v>0</v>
      </c>
      <c r="AB65" s="93">
        <v>0</v>
      </c>
      <c r="AC65" s="17">
        <v>0</v>
      </c>
      <c r="AD65" s="17">
        <v>0</v>
      </c>
      <c r="AE65" s="17">
        <v>0</v>
      </c>
      <c r="AF65" s="17">
        <v>0</v>
      </c>
      <c r="AG65" s="17">
        <v>0</v>
      </c>
      <c r="AH65" s="17">
        <v>0</v>
      </c>
      <c r="AI65" s="17">
        <v>0</v>
      </c>
      <c r="AJ65" s="12">
        <v>0</v>
      </c>
      <c r="AK65" s="93">
        <v>0</v>
      </c>
      <c r="AL65" s="17">
        <v>0</v>
      </c>
      <c r="AM65" s="17">
        <v>0</v>
      </c>
      <c r="AN65" s="17">
        <v>0</v>
      </c>
      <c r="AO65" s="17">
        <v>0</v>
      </c>
      <c r="AP65" s="17">
        <v>0</v>
      </c>
      <c r="AQ65" s="17">
        <v>0</v>
      </c>
      <c r="AR65" s="17">
        <v>0</v>
      </c>
      <c r="AS65" s="12">
        <v>0</v>
      </c>
    </row>
    <row r="66" spans="1:45" x14ac:dyDescent="0.25">
      <c r="A66" s="4" t="s">
        <v>56</v>
      </c>
      <c r="B66" s="67">
        <v>0</v>
      </c>
      <c r="C66" s="53">
        <v>0</v>
      </c>
      <c r="D66" s="53">
        <v>0</v>
      </c>
      <c r="E66" s="53">
        <v>0</v>
      </c>
      <c r="F66" s="53">
        <v>0</v>
      </c>
      <c r="G66" s="53">
        <v>0</v>
      </c>
      <c r="H66" s="53">
        <v>0</v>
      </c>
      <c r="I66" s="68">
        <v>0</v>
      </c>
      <c r="J66" s="93" t="s">
        <v>382</v>
      </c>
      <c r="K66" s="17">
        <v>0</v>
      </c>
      <c r="L66" s="17">
        <v>0</v>
      </c>
      <c r="M66" s="17">
        <v>0</v>
      </c>
      <c r="N66" s="17">
        <v>0</v>
      </c>
      <c r="O66" s="17">
        <v>0</v>
      </c>
      <c r="P66" s="17">
        <v>0</v>
      </c>
      <c r="Q66" s="17">
        <v>0</v>
      </c>
      <c r="R66" s="12">
        <v>0</v>
      </c>
      <c r="S66" s="93">
        <v>0</v>
      </c>
      <c r="T66" s="17">
        <v>0</v>
      </c>
      <c r="U66" s="17">
        <v>0</v>
      </c>
      <c r="V66" s="17">
        <v>0</v>
      </c>
      <c r="W66" s="17">
        <v>0</v>
      </c>
      <c r="X66" s="17">
        <v>0</v>
      </c>
      <c r="Y66" s="17">
        <v>0</v>
      </c>
      <c r="Z66" s="17">
        <v>0</v>
      </c>
      <c r="AA66" s="12">
        <v>0</v>
      </c>
      <c r="AB66" s="93">
        <v>0</v>
      </c>
      <c r="AC66" s="17">
        <v>0</v>
      </c>
      <c r="AD66" s="17">
        <v>0</v>
      </c>
      <c r="AE66" s="17">
        <v>0</v>
      </c>
      <c r="AF66" s="17">
        <v>0</v>
      </c>
      <c r="AG66" s="17">
        <v>0</v>
      </c>
      <c r="AH66" s="17">
        <v>0</v>
      </c>
      <c r="AI66" s="17">
        <v>0</v>
      </c>
      <c r="AJ66" s="12">
        <v>0</v>
      </c>
      <c r="AK66" s="93">
        <v>0</v>
      </c>
      <c r="AL66" s="17">
        <v>0</v>
      </c>
      <c r="AM66" s="17">
        <v>0</v>
      </c>
      <c r="AN66" s="17">
        <v>0</v>
      </c>
      <c r="AO66" s="17">
        <v>0</v>
      </c>
      <c r="AP66" s="17">
        <v>0</v>
      </c>
      <c r="AQ66" s="17">
        <v>0</v>
      </c>
      <c r="AR66" s="17">
        <v>0</v>
      </c>
      <c r="AS66" s="12">
        <v>0</v>
      </c>
    </row>
    <row r="67" spans="1:45" x14ac:dyDescent="0.25">
      <c r="A67" s="4" t="s">
        <v>57</v>
      </c>
      <c r="B67" s="67">
        <v>36939</v>
      </c>
      <c r="C67" s="53">
        <v>0</v>
      </c>
      <c r="D67" s="53">
        <v>0</v>
      </c>
      <c r="E67" s="53">
        <v>0</v>
      </c>
      <c r="F67" s="53">
        <v>0</v>
      </c>
      <c r="G67" s="53">
        <v>0</v>
      </c>
      <c r="H67" s="53">
        <v>0</v>
      </c>
      <c r="I67" s="68">
        <v>36939</v>
      </c>
      <c r="J67" s="93">
        <v>0</v>
      </c>
      <c r="K67" s="17">
        <v>36939</v>
      </c>
      <c r="L67" s="17">
        <v>0</v>
      </c>
      <c r="M67" s="17">
        <v>0</v>
      </c>
      <c r="N67" s="17">
        <v>0</v>
      </c>
      <c r="O67" s="17">
        <v>0</v>
      </c>
      <c r="P67" s="17">
        <v>0</v>
      </c>
      <c r="Q67" s="17">
        <v>0</v>
      </c>
      <c r="R67" s="12">
        <v>36939</v>
      </c>
      <c r="S67" s="93">
        <v>0</v>
      </c>
      <c r="T67" s="17">
        <v>36939</v>
      </c>
      <c r="U67" s="17">
        <v>0</v>
      </c>
      <c r="V67" s="17">
        <v>0</v>
      </c>
      <c r="W67" s="17">
        <v>0</v>
      </c>
      <c r="X67" s="17">
        <v>0</v>
      </c>
      <c r="Y67" s="17">
        <v>0</v>
      </c>
      <c r="Z67" s="17">
        <v>0</v>
      </c>
      <c r="AA67" s="12">
        <v>36939</v>
      </c>
      <c r="AB67" s="93">
        <v>0</v>
      </c>
      <c r="AC67" s="17">
        <v>0</v>
      </c>
      <c r="AD67" s="17">
        <v>0</v>
      </c>
      <c r="AE67" s="17">
        <v>0</v>
      </c>
      <c r="AF67" s="17">
        <v>0</v>
      </c>
      <c r="AG67" s="17">
        <v>0</v>
      </c>
      <c r="AH67" s="17">
        <v>0</v>
      </c>
      <c r="AI67" s="17">
        <v>0</v>
      </c>
      <c r="AJ67" s="12">
        <v>0</v>
      </c>
      <c r="AK67" s="93">
        <v>0</v>
      </c>
      <c r="AL67" s="17">
        <v>0</v>
      </c>
      <c r="AM67" s="17">
        <v>0</v>
      </c>
      <c r="AN67" s="17">
        <v>0</v>
      </c>
      <c r="AO67" s="17">
        <v>0</v>
      </c>
      <c r="AP67" s="17">
        <v>0</v>
      </c>
      <c r="AQ67" s="17">
        <v>0</v>
      </c>
      <c r="AR67" s="17">
        <v>0</v>
      </c>
      <c r="AS67" s="12">
        <v>0</v>
      </c>
    </row>
    <row r="68" spans="1:45" x14ac:dyDescent="0.25">
      <c r="A68" s="4" t="s">
        <v>58</v>
      </c>
      <c r="B68" s="67">
        <v>0</v>
      </c>
      <c r="C68" s="53">
        <v>0</v>
      </c>
      <c r="D68" s="53">
        <v>0</v>
      </c>
      <c r="E68" s="53">
        <v>0</v>
      </c>
      <c r="F68" s="53">
        <v>0</v>
      </c>
      <c r="G68" s="53">
        <v>0</v>
      </c>
      <c r="H68" s="53">
        <v>0</v>
      </c>
      <c r="I68" s="68">
        <v>0</v>
      </c>
      <c r="J68" s="93">
        <v>0</v>
      </c>
      <c r="K68" s="17">
        <v>0</v>
      </c>
      <c r="L68" s="17">
        <v>0</v>
      </c>
      <c r="M68" s="17">
        <v>0</v>
      </c>
      <c r="N68" s="17">
        <v>0</v>
      </c>
      <c r="O68" s="17">
        <v>0</v>
      </c>
      <c r="P68" s="17">
        <v>0</v>
      </c>
      <c r="Q68" s="17">
        <v>0</v>
      </c>
      <c r="R68" s="12">
        <v>0</v>
      </c>
      <c r="S68" s="93">
        <v>0</v>
      </c>
      <c r="T68" s="17">
        <v>0</v>
      </c>
      <c r="U68" s="17">
        <v>0</v>
      </c>
      <c r="V68" s="17">
        <v>0</v>
      </c>
      <c r="W68" s="17">
        <v>0</v>
      </c>
      <c r="X68" s="17">
        <v>0</v>
      </c>
      <c r="Y68" s="17">
        <v>0</v>
      </c>
      <c r="Z68" s="17">
        <v>0</v>
      </c>
      <c r="AA68" s="12">
        <v>0</v>
      </c>
      <c r="AB68" s="93">
        <v>0</v>
      </c>
      <c r="AC68" s="17">
        <v>0</v>
      </c>
      <c r="AD68" s="17">
        <v>0</v>
      </c>
      <c r="AE68" s="17">
        <v>0</v>
      </c>
      <c r="AF68" s="17">
        <v>0</v>
      </c>
      <c r="AG68" s="17">
        <v>0</v>
      </c>
      <c r="AH68" s="17">
        <v>0</v>
      </c>
      <c r="AI68" s="17">
        <v>0</v>
      </c>
      <c r="AJ68" s="12">
        <v>0</v>
      </c>
      <c r="AK68" s="93">
        <v>0</v>
      </c>
      <c r="AL68" s="17">
        <v>0</v>
      </c>
      <c r="AM68" s="17">
        <v>0</v>
      </c>
      <c r="AN68" s="17">
        <v>0</v>
      </c>
      <c r="AO68" s="17">
        <v>0</v>
      </c>
      <c r="AP68" s="17">
        <v>0</v>
      </c>
      <c r="AQ68" s="17">
        <v>0</v>
      </c>
      <c r="AR68" s="17">
        <v>0</v>
      </c>
      <c r="AS68" s="12">
        <v>0</v>
      </c>
    </row>
    <row r="69" spans="1:45" x14ac:dyDescent="0.25">
      <c r="A69" s="4" t="s">
        <v>59</v>
      </c>
      <c r="B69" s="67">
        <v>0</v>
      </c>
      <c r="C69" s="53">
        <v>0</v>
      </c>
      <c r="D69" s="53">
        <v>0</v>
      </c>
      <c r="E69" s="53">
        <v>0</v>
      </c>
      <c r="F69" s="53">
        <v>0</v>
      </c>
      <c r="G69" s="53">
        <v>0</v>
      </c>
      <c r="H69" s="53">
        <v>0</v>
      </c>
      <c r="I69" s="68">
        <v>0</v>
      </c>
      <c r="J69" s="93">
        <v>0</v>
      </c>
      <c r="K69" s="17">
        <v>0</v>
      </c>
      <c r="L69" s="17">
        <v>0</v>
      </c>
      <c r="M69" s="17">
        <v>0</v>
      </c>
      <c r="N69" s="17">
        <v>0</v>
      </c>
      <c r="O69" s="17">
        <v>0</v>
      </c>
      <c r="P69" s="17">
        <v>0</v>
      </c>
      <c r="Q69" s="17">
        <v>0</v>
      </c>
      <c r="R69" s="12">
        <v>0</v>
      </c>
      <c r="S69" s="93">
        <v>0</v>
      </c>
      <c r="T69" s="17">
        <v>0</v>
      </c>
      <c r="U69" s="17">
        <v>0</v>
      </c>
      <c r="V69" s="17">
        <v>0</v>
      </c>
      <c r="W69" s="17">
        <v>0</v>
      </c>
      <c r="X69" s="17">
        <v>0</v>
      </c>
      <c r="Y69" s="17">
        <v>0</v>
      </c>
      <c r="Z69" s="17">
        <v>0</v>
      </c>
      <c r="AA69" s="12">
        <v>0</v>
      </c>
      <c r="AB69" s="93">
        <v>0</v>
      </c>
      <c r="AC69" s="17">
        <v>0</v>
      </c>
      <c r="AD69" s="17">
        <v>0</v>
      </c>
      <c r="AE69" s="17">
        <v>0</v>
      </c>
      <c r="AF69" s="17">
        <v>0</v>
      </c>
      <c r="AG69" s="17">
        <v>0</v>
      </c>
      <c r="AH69" s="17">
        <v>0</v>
      </c>
      <c r="AI69" s="17">
        <v>0</v>
      </c>
      <c r="AJ69" s="12">
        <v>0</v>
      </c>
      <c r="AK69" s="93">
        <v>0</v>
      </c>
      <c r="AL69" s="17">
        <v>0</v>
      </c>
      <c r="AM69" s="17">
        <v>0</v>
      </c>
      <c r="AN69" s="17">
        <v>0</v>
      </c>
      <c r="AO69" s="17">
        <v>0</v>
      </c>
      <c r="AP69" s="17">
        <v>0</v>
      </c>
      <c r="AQ69" s="17">
        <v>0</v>
      </c>
      <c r="AR69" s="17">
        <v>0</v>
      </c>
      <c r="AS69" s="12">
        <v>0</v>
      </c>
    </row>
    <row r="70" spans="1:45" x14ac:dyDescent="0.25">
      <c r="A70" s="4" t="s">
        <v>60</v>
      </c>
      <c r="B70" s="67">
        <v>0</v>
      </c>
      <c r="C70" s="53">
        <v>0</v>
      </c>
      <c r="D70" s="53">
        <v>0</v>
      </c>
      <c r="E70" s="53">
        <v>0</v>
      </c>
      <c r="F70" s="53">
        <v>0</v>
      </c>
      <c r="G70" s="53">
        <v>0</v>
      </c>
      <c r="H70" s="53">
        <v>0</v>
      </c>
      <c r="I70" s="68">
        <v>0</v>
      </c>
      <c r="J70" s="93">
        <v>0</v>
      </c>
      <c r="K70" s="17">
        <v>0</v>
      </c>
      <c r="L70" s="17">
        <v>0</v>
      </c>
      <c r="M70" s="17">
        <v>0</v>
      </c>
      <c r="N70" s="17">
        <v>0</v>
      </c>
      <c r="O70" s="17">
        <v>0</v>
      </c>
      <c r="P70" s="17">
        <v>0</v>
      </c>
      <c r="Q70" s="17">
        <v>0</v>
      </c>
      <c r="R70" s="12">
        <v>0</v>
      </c>
      <c r="S70" s="93">
        <v>0</v>
      </c>
      <c r="T70" s="17">
        <v>0</v>
      </c>
      <c r="U70" s="17">
        <v>0</v>
      </c>
      <c r="V70" s="17">
        <v>0</v>
      </c>
      <c r="W70" s="17">
        <v>0</v>
      </c>
      <c r="X70" s="17">
        <v>0</v>
      </c>
      <c r="Y70" s="17">
        <v>0</v>
      </c>
      <c r="Z70" s="17">
        <v>0</v>
      </c>
      <c r="AA70" s="12">
        <v>0</v>
      </c>
      <c r="AB70" s="93">
        <v>0</v>
      </c>
      <c r="AC70" s="17">
        <v>0</v>
      </c>
      <c r="AD70" s="17">
        <v>0</v>
      </c>
      <c r="AE70" s="17">
        <v>0</v>
      </c>
      <c r="AF70" s="17">
        <v>0</v>
      </c>
      <c r="AG70" s="17">
        <v>0</v>
      </c>
      <c r="AH70" s="17">
        <v>0</v>
      </c>
      <c r="AI70" s="17">
        <v>0</v>
      </c>
      <c r="AJ70" s="12">
        <v>0</v>
      </c>
      <c r="AK70" s="93">
        <v>0</v>
      </c>
      <c r="AL70" s="17">
        <v>0</v>
      </c>
      <c r="AM70" s="17">
        <v>0</v>
      </c>
      <c r="AN70" s="17">
        <v>0</v>
      </c>
      <c r="AO70" s="17">
        <v>0</v>
      </c>
      <c r="AP70" s="17">
        <v>0</v>
      </c>
      <c r="AQ70" s="17">
        <v>0</v>
      </c>
      <c r="AR70" s="17">
        <v>0</v>
      </c>
      <c r="AS70" s="12">
        <v>0</v>
      </c>
    </row>
    <row r="71" spans="1:45" x14ac:dyDescent="0.25">
      <c r="A71" s="4" t="s">
        <v>61</v>
      </c>
      <c r="B71" s="67">
        <v>0</v>
      </c>
      <c r="C71" s="53">
        <v>0</v>
      </c>
      <c r="D71" s="53">
        <v>0</v>
      </c>
      <c r="E71" s="53">
        <v>0</v>
      </c>
      <c r="F71" s="53">
        <v>0</v>
      </c>
      <c r="G71" s="53">
        <v>0</v>
      </c>
      <c r="H71" s="53">
        <v>0</v>
      </c>
      <c r="I71" s="68">
        <v>0</v>
      </c>
      <c r="J71" s="93">
        <v>0</v>
      </c>
      <c r="K71" s="17">
        <v>0</v>
      </c>
      <c r="L71" s="17">
        <v>0</v>
      </c>
      <c r="M71" s="17">
        <v>0</v>
      </c>
      <c r="N71" s="17">
        <v>0</v>
      </c>
      <c r="O71" s="17">
        <v>0</v>
      </c>
      <c r="P71" s="17">
        <v>0</v>
      </c>
      <c r="Q71" s="17">
        <v>0</v>
      </c>
      <c r="R71" s="12">
        <v>0</v>
      </c>
      <c r="S71" s="93">
        <v>0</v>
      </c>
      <c r="T71" s="17">
        <v>0</v>
      </c>
      <c r="U71" s="17">
        <v>0</v>
      </c>
      <c r="V71" s="17">
        <v>0</v>
      </c>
      <c r="W71" s="17">
        <v>0</v>
      </c>
      <c r="X71" s="17">
        <v>0</v>
      </c>
      <c r="Y71" s="17">
        <v>0</v>
      </c>
      <c r="Z71" s="17">
        <v>0</v>
      </c>
      <c r="AA71" s="12">
        <v>0</v>
      </c>
      <c r="AB71" s="93">
        <v>0</v>
      </c>
      <c r="AC71" s="17">
        <v>0</v>
      </c>
      <c r="AD71" s="17">
        <v>0</v>
      </c>
      <c r="AE71" s="17">
        <v>0</v>
      </c>
      <c r="AF71" s="17">
        <v>0</v>
      </c>
      <c r="AG71" s="17">
        <v>0</v>
      </c>
      <c r="AH71" s="17">
        <v>0</v>
      </c>
      <c r="AI71" s="17">
        <v>0</v>
      </c>
      <c r="AJ71" s="12">
        <v>0</v>
      </c>
      <c r="AK71" s="93">
        <v>0</v>
      </c>
      <c r="AL71" s="17">
        <v>0</v>
      </c>
      <c r="AM71" s="17">
        <v>0</v>
      </c>
      <c r="AN71" s="17">
        <v>0</v>
      </c>
      <c r="AO71" s="17">
        <v>0</v>
      </c>
      <c r="AP71" s="17">
        <v>0</v>
      </c>
      <c r="AQ71" s="17">
        <v>0</v>
      </c>
      <c r="AR71" s="17">
        <v>0</v>
      </c>
      <c r="AS71" s="12">
        <v>0</v>
      </c>
    </row>
    <row r="72" spans="1:45" x14ac:dyDescent="0.25">
      <c r="A72" s="4" t="s">
        <v>62</v>
      </c>
      <c r="B72" s="67">
        <v>0</v>
      </c>
      <c r="C72" s="53">
        <v>0</v>
      </c>
      <c r="D72" s="53">
        <v>0</v>
      </c>
      <c r="E72" s="53">
        <v>0</v>
      </c>
      <c r="F72" s="53">
        <v>0</v>
      </c>
      <c r="G72" s="53">
        <v>0</v>
      </c>
      <c r="H72" s="53">
        <v>0</v>
      </c>
      <c r="I72" s="68">
        <v>0</v>
      </c>
      <c r="J72" s="93">
        <v>0</v>
      </c>
      <c r="K72" s="17">
        <v>0</v>
      </c>
      <c r="L72" s="17">
        <v>0</v>
      </c>
      <c r="M72" s="17">
        <v>0</v>
      </c>
      <c r="N72" s="17">
        <v>0</v>
      </c>
      <c r="O72" s="17">
        <v>0</v>
      </c>
      <c r="P72" s="17">
        <v>0</v>
      </c>
      <c r="Q72" s="17">
        <v>0</v>
      </c>
      <c r="R72" s="12">
        <v>0</v>
      </c>
      <c r="S72" s="93">
        <v>0</v>
      </c>
      <c r="T72" s="17">
        <v>0</v>
      </c>
      <c r="U72" s="17">
        <v>0</v>
      </c>
      <c r="V72" s="17">
        <v>0</v>
      </c>
      <c r="W72" s="17">
        <v>0</v>
      </c>
      <c r="X72" s="17">
        <v>0</v>
      </c>
      <c r="Y72" s="17">
        <v>0</v>
      </c>
      <c r="Z72" s="17">
        <v>0</v>
      </c>
      <c r="AA72" s="12">
        <v>0</v>
      </c>
      <c r="AB72" s="93">
        <v>0</v>
      </c>
      <c r="AC72" s="17">
        <v>0</v>
      </c>
      <c r="AD72" s="17">
        <v>0</v>
      </c>
      <c r="AE72" s="17">
        <v>0</v>
      </c>
      <c r="AF72" s="17">
        <v>0</v>
      </c>
      <c r="AG72" s="17">
        <v>0</v>
      </c>
      <c r="AH72" s="17">
        <v>0</v>
      </c>
      <c r="AI72" s="17">
        <v>0</v>
      </c>
      <c r="AJ72" s="12">
        <v>0</v>
      </c>
      <c r="AK72" s="93">
        <v>0</v>
      </c>
      <c r="AL72" s="17">
        <v>0</v>
      </c>
      <c r="AM72" s="17">
        <v>0</v>
      </c>
      <c r="AN72" s="17">
        <v>0</v>
      </c>
      <c r="AO72" s="17">
        <v>0</v>
      </c>
      <c r="AP72" s="17">
        <v>0</v>
      </c>
      <c r="AQ72" s="17">
        <v>0</v>
      </c>
      <c r="AR72" s="17">
        <v>0</v>
      </c>
      <c r="AS72" s="12">
        <v>0</v>
      </c>
    </row>
    <row r="73" spans="1:45" x14ac:dyDescent="0.25">
      <c r="A73" s="4" t="s">
        <v>63</v>
      </c>
      <c r="B73" s="67">
        <v>0</v>
      </c>
      <c r="C73" s="53">
        <v>0</v>
      </c>
      <c r="D73" s="53">
        <v>0</v>
      </c>
      <c r="E73" s="53">
        <v>0</v>
      </c>
      <c r="F73" s="53">
        <v>0</v>
      </c>
      <c r="G73" s="53">
        <v>0</v>
      </c>
      <c r="H73" s="53">
        <v>0</v>
      </c>
      <c r="I73" s="68">
        <v>0</v>
      </c>
      <c r="J73" s="93">
        <v>0</v>
      </c>
      <c r="K73" s="17">
        <v>0</v>
      </c>
      <c r="L73" s="17">
        <v>0</v>
      </c>
      <c r="M73" s="17">
        <v>0</v>
      </c>
      <c r="N73" s="17">
        <v>0</v>
      </c>
      <c r="O73" s="17">
        <v>0</v>
      </c>
      <c r="P73" s="17">
        <v>0</v>
      </c>
      <c r="Q73" s="17">
        <v>0</v>
      </c>
      <c r="R73" s="12">
        <v>0</v>
      </c>
      <c r="S73" s="93">
        <v>0</v>
      </c>
      <c r="T73" s="17">
        <v>0</v>
      </c>
      <c r="U73" s="17">
        <v>0</v>
      </c>
      <c r="V73" s="17">
        <v>0</v>
      </c>
      <c r="W73" s="17">
        <v>0</v>
      </c>
      <c r="X73" s="17">
        <v>0</v>
      </c>
      <c r="Y73" s="17">
        <v>0</v>
      </c>
      <c r="Z73" s="17">
        <v>0</v>
      </c>
      <c r="AA73" s="12">
        <v>0</v>
      </c>
      <c r="AB73" s="93">
        <v>0</v>
      </c>
      <c r="AC73" s="17">
        <v>0</v>
      </c>
      <c r="AD73" s="17">
        <v>0</v>
      </c>
      <c r="AE73" s="17">
        <v>0</v>
      </c>
      <c r="AF73" s="17">
        <v>0</v>
      </c>
      <c r="AG73" s="17">
        <v>0</v>
      </c>
      <c r="AH73" s="17">
        <v>0</v>
      </c>
      <c r="AI73" s="17">
        <v>0</v>
      </c>
      <c r="AJ73" s="12">
        <v>0</v>
      </c>
      <c r="AK73" s="93">
        <v>0</v>
      </c>
      <c r="AL73" s="17">
        <v>0</v>
      </c>
      <c r="AM73" s="17">
        <v>0</v>
      </c>
      <c r="AN73" s="17">
        <v>0</v>
      </c>
      <c r="AO73" s="17">
        <v>0</v>
      </c>
      <c r="AP73" s="17">
        <v>0</v>
      </c>
      <c r="AQ73" s="17">
        <v>0</v>
      </c>
      <c r="AR73" s="17">
        <v>0</v>
      </c>
      <c r="AS73" s="12">
        <v>0</v>
      </c>
    </row>
    <row r="74" spans="1:45" x14ac:dyDescent="0.25">
      <c r="A74" s="4" t="s">
        <v>64</v>
      </c>
      <c r="B74" s="67">
        <v>0</v>
      </c>
      <c r="C74" s="53">
        <v>0</v>
      </c>
      <c r="D74" s="53">
        <v>0</v>
      </c>
      <c r="E74" s="53">
        <v>0</v>
      </c>
      <c r="F74" s="53">
        <v>0</v>
      </c>
      <c r="G74" s="53">
        <v>0</v>
      </c>
      <c r="H74" s="53">
        <v>0</v>
      </c>
      <c r="I74" s="68">
        <v>0</v>
      </c>
      <c r="J74" s="93">
        <v>0</v>
      </c>
      <c r="K74" s="17">
        <v>0</v>
      </c>
      <c r="L74" s="17">
        <v>0</v>
      </c>
      <c r="M74" s="17">
        <v>0</v>
      </c>
      <c r="N74" s="17">
        <v>0</v>
      </c>
      <c r="O74" s="17">
        <v>0</v>
      </c>
      <c r="P74" s="17">
        <v>0</v>
      </c>
      <c r="Q74" s="17">
        <v>0</v>
      </c>
      <c r="R74" s="12">
        <v>0</v>
      </c>
      <c r="S74" s="93">
        <v>0</v>
      </c>
      <c r="T74" s="17">
        <v>0</v>
      </c>
      <c r="U74" s="17">
        <v>0</v>
      </c>
      <c r="V74" s="17">
        <v>0</v>
      </c>
      <c r="W74" s="17">
        <v>0</v>
      </c>
      <c r="X74" s="17">
        <v>0</v>
      </c>
      <c r="Y74" s="17">
        <v>0</v>
      </c>
      <c r="Z74" s="17">
        <v>0</v>
      </c>
      <c r="AA74" s="12">
        <v>0</v>
      </c>
      <c r="AB74" s="93">
        <v>0</v>
      </c>
      <c r="AC74" s="17">
        <v>0</v>
      </c>
      <c r="AD74" s="17">
        <v>0</v>
      </c>
      <c r="AE74" s="17">
        <v>0</v>
      </c>
      <c r="AF74" s="17">
        <v>0</v>
      </c>
      <c r="AG74" s="17">
        <v>0</v>
      </c>
      <c r="AH74" s="17">
        <v>0</v>
      </c>
      <c r="AI74" s="17">
        <v>0</v>
      </c>
      <c r="AJ74" s="12">
        <v>0</v>
      </c>
      <c r="AK74" s="93">
        <v>0</v>
      </c>
      <c r="AL74" s="17">
        <v>0</v>
      </c>
      <c r="AM74" s="17">
        <v>0</v>
      </c>
      <c r="AN74" s="17">
        <v>0</v>
      </c>
      <c r="AO74" s="17">
        <v>0</v>
      </c>
      <c r="AP74" s="17">
        <v>0</v>
      </c>
      <c r="AQ74" s="17">
        <v>0</v>
      </c>
      <c r="AR74" s="17">
        <v>0</v>
      </c>
      <c r="AS74" s="12">
        <v>0</v>
      </c>
    </row>
    <row r="75" spans="1:45" x14ac:dyDescent="0.25">
      <c r="A75" s="4" t="s">
        <v>65</v>
      </c>
      <c r="B75" s="67">
        <v>0</v>
      </c>
      <c r="C75" s="53">
        <v>0</v>
      </c>
      <c r="D75" s="53">
        <v>0</v>
      </c>
      <c r="E75" s="53">
        <v>0</v>
      </c>
      <c r="F75" s="53">
        <v>0</v>
      </c>
      <c r="G75" s="53">
        <v>0</v>
      </c>
      <c r="H75" s="53">
        <v>0</v>
      </c>
      <c r="I75" s="68">
        <v>0</v>
      </c>
      <c r="J75" s="93" t="s">
        <v>383</v>
      </c>
      <c r="K75" s="17">
        <v>0</v>
      </c>
      <c r="L75" s="17">
        <v>0</v>
      </c>
      <c r="M75" s="17">
        <v>0</v>
      </c>
      <c r="N75" s="17">
        <v>0</v>
      </c>
      <c r="O75" s="17">
        <v>0</v>
      </c>
      <c r="P75" s="17">
        <v>0</v>
      </c>
      <c r="Q75" s="17">
        <v>0</v>
      </c>
      <c r="R75" s="12">
        <v>0</v>
      </c>
      <c r="S75" s="93" t="s">
        <v>384</v>
      </c>
      <c r="T75" s="17">
        <v>0</v>
      </c>
      <c r="U75" s="17">
        <v>0</v>
      </c>
      <c r="V75" s="17">
        <v>0</v>
      </c>
      <c r="W75" s="17">
        <v>0</v>
      </c>
      <c r="X75" s="17">
        <v>0</v>
      </c>
      <c r="Y75" s="17">
        <v>0</v>
      </c>
      <c r="Z75" s="17">
        <v>0</v>
      </c>
      <c r="AA75" s="12">
        <v>0</v>
      </c>
      <c r="AB75" s="93">
        <v>0</v>
      </c>
      <c r="AC75" s="17">
        <v>0</v>
      </c>
      <c r="AD75" s="17">
        <v>0</v>
      </c>
      <c r="AE75" s="17">
        <v>0</v>
      </c>
      <c r="AF75" s="17">
        <v>0</v>
      </c>
      <c r="AG75" s="17">
        <v>0</v>
      </c>
      <c r="AH75" s="17">
        <v>0</v>
      </c>
      <c r="AI75" s="17">
        <v>0</v>
      </c>
      <c r="AJ75" s="12">
        <v>0</v>
      </c>
      <c r="AK75" s="93">
        <v>0</v>
      </c>
      <c r="AL75" s="17">
        <v>0</v>
      </c>
      <c r="AM75" s="17">
        <v>0</v>
      </c>
      <c r="AN75" s="17">
        <v>0</v>
      </c>
      <c r="AO75" s="17">
        <v>0</v>
      </c>
      <c r="AP75" s="17">
        <v>0</v>
      </c>
      <c r="AQ75" s="17">
        <v>0</v>
      </c>
      <c r="AR75" s="17">
        <v>0</v>
      </c>
      <c r="AS75" s="12">
        <v>0</v>
      </c>
    </row>
    <row r="76" spans="1:45" x14ac:dyDescent="0.25">
      <c r="A76" s="4" t="s">
        <v>66</v>
      </c>
      <c r="B76" s="67">
        <v>0</v>
      </c>
      <c r="C76" s="53">
        <v>0</v>
      </c>
      <c r="D76" s="53">
        <v>0</v>
      </c>
      <c r="E76" s="53">
        <v>0</v>
      </c>
      <c r="F76" s="53">
        <v>0</v>
      </c>
      <c r="G76" s="53">
        <v>0</v>
      </c>
      <c r="H76" s="53">
        <v>0</v>
      </c>
      <c r="I76" s="68">
        <v>0</v>
      </c>
      <c r="J76" s="93">
        <v>0</v>
      </c>
      <c r="K76" s="17">
        <v>0</v>
      </c>
      <c r="L76" s="17">
        <v>0</v>
      </c>
      <c r="M76" s="17">
        <v>0</v>
      </c>
      <c r="N76" s="17">
        <v>0</v>
      </c>
      <c r="O76" s="17">
        <v>0</v>
      </c>
      <c r="P76" s="17">
        <v>0</v>
      </c>
      <c r="Q76" s="17">
        <v>0</v>
      </c>
      <c r="R76" s="12">
        <v>0</v>
      </c>
      <c r="S76" s="93">
        <v>0</v>
      </c>
      <c r="T76" s="17">
        <v>0</v>
      </c>
      <c r="U76" s="17">
        <v>0</v>
      </c>
      <c r="V76" s="17">
        <v>0</v>
      </c>
      <c r="W76" s="17">
        <v>0</v>
      </c>
      <c r="X76" s="17">
        <v>0</v>
      </c>
      <c r="Y76" s="17">
        <v>0</v>
      </c>
      <c r="Z76" s="17">
        <v>0</v>
      </c>
      <c r="AA76" s="12">
        <v>0</v>
      </c>
      <c r="AB76" s="93">
        <v>0</v>
      </c>
      <c r="AC76" s="17">
        <v>0</v>
      </c>
      <c r="AD76" s="17">
        <v>0</v>
      </c>
      <c r="AE76" s="17">
        <v>0</v>
      </c>
      <c r="AF76" s="17">
        <v>0</v>
      </c>
      <c r="AG76" s="17">
        <v>0</v>
      </c>
      <c r="AH76" s="17">
        <v>0</v>
      </c>
      <c r="AI76" s="17">
        <v>0</v>
      </c>
      <c r="AJ76" s="12">
        <v>0</v>
      </c>
      <c r="AK76" s="93">
        <v>0</v>
      </c>
      <c r="AL76" s="17">
        <v>0</v>
      </c>
      <c r="AM76" s="17">
        <v>0</v>
      </c>
      <c r="AN76" s="17">
        <v>0</v>
      </c>
      <c r="AO76" s="17">
        <v>0</v>
      </c>
      <c r="AP76" s="17">
        <v>0</v>
      </c>
      <c r="AQ76" s="17">
        <v>0</v>
      </c>
      <c r="AR76" s="17">
        <v>0</v>
      </c>
      <c r="AS76" s="12">
        <v>0</v>
      </c>
    </row>
    <row r="77" spans="1:45" x14ac:dyDescent="0.25">
      <c r="A77" s="4" t="s">
        <v>67</v>
      </c>
      <c r="B77" s="67">
        <v>0</v>
      </c>
      <c r="C77" s="53">
        <v>0</v>
      </c>
      <c r="D77" s="53">
        <v>0</v>
      </c>
      <c r="E77" s="53">
        <v>0</v>
      </c>
      <c r="F77" s="53">
        <v>0</v>
      </c>
      <c r="G77" s="53">
        <v>0</v>
      </c>
      <c r="H77" s="53">
        <v>0</v>
      </c>
      <c r="I77" s="68">
        <v>0</v>
      </c>
      <c r="J77" s="93">
        <v>0</v>
      </c>
      <c r="K77" s="17">
        <v>0</v>
      </c>
      <c r="L77" s="17">
        <v>0</v>
      </c>
      <c r="M77" s="17">
        <v>0</v>
      </c>
      <c r="N77" s="17">
        <v>0</v>
      </c>
      <c r="O77" s="17">
        <v>0</v>
      </c>
      <c r="P77" s="17">
        <v>0</v>
      </c>
      <c r="Q77" s="17">
        <v>0</v>
      </c>
      <c r="R77" s="12">
        <v>0</v>
      </c>
      <c r="S77" s="93">
        <v>0</v>
      </c>
      <c r="T77" s="17">
        <v>0</v>
      </c>
      <c r="U77" s="17">
        <v>0</v>
      </c>
      <c r="V77" s="17">
        <v>0</v>
      </c>
      <c r="W77" s="17">
        <v>0</v>
      </c>
      <c r="X77" s="17">
        <v>0</v>
      </c>
      <c r="Y77" s="17">
        <v>0</v>
      </c>
      <c r="Z77" s="17">
        <v>0</v>
      </c>
      <c r="AA77" s="12">
        <v>0</v>
      </c>
      <c r="AB77" s="93">
        <v>0</v>
      </c>
      <c r="AC77" s="17">
        <v>0</v>
      </c>
      <c r="AD77" s="17">
        <v>0</v>
      </c>
      <c r="AE77" s="17">
        <v>0</v>
      </c>
      <c r="AF77" s="17">
        <v>0</v>
      </c>
      <c r="AG77" s="17">
        <v>0</v>
      </c>
      <c r="AH77" s="17">
        <v>0</v>
      </c>
      <c r="AI77" s="17">
        <v>0</v>
      </c>
      <c r="AJ77" s="12">
        <v>0</v>
      </c>
      <c r="AK77" s="93">
        <v>0</v>
      </c>
      <c r="AL77" s="17">
        <v>0</v>
      </c>
      <c r="AM77" s="17">
        <v>0</v>
      </c>
      <c r="AN77" s="17">
        <v>0</v>
      </c>
      <c r="AO77" s="17">
        <v>0</v>
      </c>
      <c r="AP77" s="17">
        <v>0</v>
      </c>
      <c r="AQ77" s="17">
        <v>0</v>
      </c>
      <c r="AR77" s="17">
        <v>0</v>
      </c>
      <c r="AS77" s="12">
        <v>0</v>
      </c>
    </row>
    <row r="78" spans="1:45" x14ac:dyDescent="0.25">
      <c r="A78" s="4" t="s">
        <v>68</v>
      </c>
      <c r="B78" s="67">
        <v>0</v>
      </c>
      <c r="C78" s="53">
        <v>0</v>
      </c>
      <c r="D78" s="53">
        <v>0</v>
      </c>
      <c r="E78" s="53">
        <v>0</v>
      </c>
      <c r="F78" s="53">
        <v>0</v>
      </c>
      <c r="G78" s="53">
        <v>0</v>
      </c>
      <c r="H78" s="53">
        <v>0</v>
      </c>
      <c r="I78" s="68">
        <v>0</v>
      </c>
      <c r="J78" s="93">
        <v>0</v>
      </c>
      <c r="K78" s="17">
        <v>0</v>
      </c>
      <c r="L78" s="17">
        <v>0</v>
      </c>
      <c r="M78" s="17">
        <v>0</v>
      </c>
      <c r="N78" s="17">
        <v>0</v>
      </c>
      <c r="O78" s="17">
        <v>0</v>
      </c>
      <c r="P78" s="17">
        <v>0</v>
      </c>
      <c r="Q78" s="17">
        <v>0</v>
      </c>
      <c r="R78" s="12">
        <v>0</v>
      </c>
      <c r="S78" s="93">
        <v>0</v>
      </c>
      <c r="T78" s="17">
        <v>0</v>
      </c>
      <c r="U78" s="17">
        <v>0</v>
      </c>
      <c r="V78" s="17">
        <v>0</v>
      </c>
      <c r="W78" s="17">
        <v>0</v>
      </c>
      <c r="X78" s="17">
        <v>0</v>
      </c>
      <c r="Y78" s="17">
        <v>0</v>
      </c>
      <c r="Z78" s="17">
        <v>0</v>
      </c>
      <c r="AA78" s="12">
        <v>0</v>
      </c>
      <c r="AB78" s="93">
        <v>0</v>
      </c>
      <c r="AC78" s="17">
        <v>0</v>
      </c>
      <c r="AD78" s="17">
        <v>0</v>
      </c>
      <c r="AE78" s="17">
        <v>0</v>
      </c>
      <c r="AF78" s="17">
        <v>0</v>
      </c>
      <c r="AG78" s="17">
        <v>0</v>
      </c>
      <c r="AH78" s="17">
        <v>0</v>
      </c>
      <c r="AI78" s="17">
        <v>0</v>
      </c>
      <c r="AJ78" s="12">
        <v>0</v>
      </c>
      <c r="AK78" s="93">
        <v>0</v>
      </c>
      <c r="AL78" s="17">
        <v>0</v>
      </c>
      <c r="AM78" s="17">
        <v>0</v>
      </c>
      <c r="AN78" s="17">
        <v>0</v>
      </c>
      <c r="AO78" s="17">
        <v>0</v>
      </c>
      <c r="AP78" s="17">
        <v>0</v>
      </c>
      <c r="AQ78" s="17">
        <v>0</v>
      </c>
      <c r="AR78" s="17">
        <v>0</v>
      </c>
      <c r="AS78" s="12">
        <v>0</v>
      </c>
    </row>
    <row r="79" spans="1:45" x14ac:dyDescent="0.25">
      <c r="A79" s="4" t="s">
        <v>69</v>
      </c>
      <c r="B79" s="67">
        <v>0</v>
      </c>
      <c r="C79" s="53">
        <v>0</v>
      </c>
      <c r="D79" s="53">
        <v>0</v>
      </c>
      <c r="E79" s="53">
        <v>0</v>
      </c>
      <c r="F79" s="53">
        <v>0</v>
      </c>
      <c r="G79" s="53">
        <v>0</v>
      </c>
      <c r="H79" s="53">
        <v>0</v>
      </c>
      <c r="I79" s="68">
        <v>0</v>
      </c>
      <c r="J79" s="93">
        <v>0</v>
      </c>
      <c r="K79" s="17">
        <v>0</v>
      </c>
      <c r="L79" s="17">
        <v>0</v>
      </c>
      <c r="M79" s="17">
        <v>0</v>
      </c>
      <c r="N79" s="17">
        <v>0</v>
      </c>
      <c r="O79" s="17">
        <v>0</v>
      </c>
      <c r="P79" s="17">
        <v>0</v>
      </c>
      <c r="Q79" s="17">
        <v>0</v>
      </c>
      <c r="R79" s="12">
        <v>0</v>
      </c>
      <c r="S79" s="93">
        <v>0</v>
      </c>
      <c r="T79" s="17">
        <v>0</v>
      </c>
      <c r="U79" s="17">
        <v>0</v>
      </c>
      <c r="V79" s="17">
        <v>0</v>
      </c>
      <c r="W79" s="17">
        <v>0</v>
      </c>
      <c r="X79" s="17">
        <v>0</v>
      </c>
      <c r="Y79" s="17">
        <v>0</v>
      </c>
      <c r="Z79" s="17">
        <v>0</v>
      </c>
      <c r="AA79" s="12">
        <v>0</v>
      </c>
      <c r="AB79" s="93">
        <v>0</v>
      </c>
      <c r="AC79" s="17">
        <v>0</v>
      </c>
      <c r="AD79" s="17">
        <v>0</v>
      </c>
      <c r="AE79" s="17">
        <v>0</v>
      </c>
      <c r="AF79" s="17">
        <v>0</v>
      </c>
      <c r="AG79" s="17">
        <v>0</v>
      </c>
      <c r="AH79" s="17">
        <v>0</v>
      </c>
      <c r="AI79" s="17">
        <v>0</v>
      </c>
      <c r="AJ79" s="12">
        <v>0</v>
      </c>
      <c r="AK79" s="93">
        <v>0</v>
      </c>
      <c r="AL79" s="17">
        <v>0</v>
      </c>
      <c r="AM79" s="17">
        <v>0</v>
      </c>
      <c r="AN79" s="17">
        <v>0</v>
      </c>
      <c r="AO79" s="17">
        <v>0</v>
      </c>
      <c r="AP79" s="17">
        <v>0</v>
      </c>
      <c r="AQ79" s="17">
        <v>0</v>
      </c>
      <c r="AR79" s="17">
        <v>0</v>
      </c>
      <c r="AS79" s="12">
        <v>0</v>
      </c>
    </row>
    <row r="80" spans="1:45" x14ac:dyDescent="0.25">
      <c r="A80" s="4" t="s">
        <v>70</v>
      </c>
      <c r="B80" s="67">
        <v>0</v>
      </c>
      <c r="C80" s="53">
        <v>0</v>
      </c>
      <c r="D80" s="53">
        <v>0</v>
      </c>
      <c r="E80" s="53">
        <v>0</v>
      </c>
      <c r="F80" s="53">
        <v>0</v>
      </c>
      <c r="G80" s="53">
        <v>0</v>
      </c>
      <c r="H80" s="53">
        <v>0</v>
      </c>
      <c r="I80" s="68">
        <v>0</v>
      </c>
      <c r="J80" s="93">
        <v>0</v>
      </c>
      <c r="K80" s="17">
        <v>0</v>
      </c>
      <c r="L80" s="17">
        <v>0</v>
      </c>
      <c r="M80" s="17">
        <v>0</v>
      </c>
      <c r="N80" s="17">
        <v>0</v>
      </c>
      <c r="O80" s="17">
        <v>0</v>
      </c>
      <c r="P80" s="17">
        <v>0</v>
      </c>
      <c r="Q80" s="17">
        <v>0</v>
      </c>
      <c r="R80" s="12">
        <v>0</v>
      </c>
      <c r="S80" s="93">
        <v>0</v>
      </c>
      <c r="T80" s="17">
        <v>0</v>
      </c>
      <c r="U80" s="17">
        <v>0</v>
      </c>
      <c r="V80" s="17">
        <v>0</v>
      </c>
      <c r="W80" s="17">
        <v>0</v>
      </c>
      <c r="X80" s="17">
        <v>0</v>
      </c>
      <c r="Y80" s="17">
        <v>0</v>
      </c>
      <c r="Z80" s="17">
        <v>0</v>
      </c>
      <c r="AA80" s="12">
        <v>0</v>
      </c>
      <c r="AB80" s="93">
        <v>0</v>
      </c>
      <c r="AC80" s="17">
        <v>0</v>
      </c>
      <c r="AD80" s="17">
        <v>0</v>
      </c>
      <c r="AE80" s="17">
        <v>0</v>
      </c>
      <c r="AF80" s="17">
        <v>0</v>
      </c>
      <c r="AG80" s="17">
        <v>0</v>
      </c>
      <c r="AH80" s="17">
        <v>0</v>
      </c>
      <c r="AI80" s="17">
        <v>0</v>
      </c>
      <c r="AJ80" s="12">
        <v>0</v>
      </c>
      <c r="AK80" s="93">
        <v>0</v>
      </c>
      <c r="AL80" s="17">
        <v>0</v>
      </c>
      <c r="AM80" s="17">
        <v>0</v>
      </c>
      <c r="AN80" s="17">
        <v>0</v>
      </c>
      <c r="AO80" s="17">
        <v>0</v>
      </c>
      <c r="AP80" s="17">
        <v>0</v>
      </c>
      <c r="AQ80" s="17">
        <v>0</v>
      </c>
      <c r="AR80" s="17">
        <v>0</v>
      </c>
      <c r="AS80" s="12">
        <v>0</v>
      </c>
    </row>
    <row r="81" spans="1:45" x14ac:dyDescent="0.25">
      <c r="A81" s="4" t="s">
        <v>71</v>
      </c>
      <c r="B81" s="67">
        <v>0</v>
      </c>
      <c r="C81" s="53">
        <v>0</v>
      </c>
      <c r="D81" s="53">
        <v>0</v>
      </c>
      <c r="E81" s="53">
        <v>0</v>
      </c>
      <c r="F81" s="53">
        <v>0</v>
      </c>
      <c r="G81" s="53">
        <v>0</v>
      </c>
      <c r="H81" s="53">
        <v>0</v>
      </c>
      <c r="I81" s="68">
        <v>0</v>
      </c>
      <c r="J81" s="93">
        <v>0</v>
      </c>
      <c r="K81" s="17">
        <v>0</v>
      </c>
      <c r="L81" s="17">
        <v>0</v>
      </c>
      <c r="M81" s="17">
        <v>0</v>
      </c>
      <c r="N81" s="17">
        <v>0</v>
      </c>
      <c r="O81" s="17">
        <v>0</v>
      </c>
      <c r="P81" s="17">
        <v>0</v>
      </c>
      <c r="Q81" s="17">
        <v>0</v>
      </c>
      <c r="R81" s="12">
        <v>0</v>
      </c>
      <c r="S81" s="93">
        <v>0</v>
      </c>
      <c r="T81" s="17">
        <v>0</v>
      </c>
      <c r="U81" s="17">
        <v>0</v>
      </c>
      <c r="V81" s="17">
        <v>0</v>
      </c>
      <c r="W81" s="17">
        <v>0</v>
      </c>
      <c r="X81" s="17">
        <v>0</v>
      </c>
      <c r="Y81" s="17">
        <v>0</v>
      </c>
      <c r="Z81" s="17">
        <v>0</v>
      </c>
      <c r="AA81" s="12">
        <v>0</v>
      </c>
      <c r="AB81" s="93">
        <v>0</v>
      </c>
      <c r="AC81" s="17">
        <v>0</v>
      </c>
      <c r="AD81" s="17">
        <v>0</v>
      </c>
      <c r="AE81" s="17">
        <v>0</v>
      </c>
      <c r="AF81" s="17">
        <v>0</v>
      </c>
      <c r="AG81" s="17">
        <v>0</v>
      </c>
      <c r="AH81" s="17">
        <v>0</v>
      </c>
      <c r="AI81" s="17">
        <v>0</v>
      </c>
      <c r="AJ81" s="12">
        <v>0</v>
      </c>
      <c r="AK81" s="93">
        <v>0</v>
      </c>
      <c r="AL81" s="17">
        <v>0</v>
      </c>
      <c r="AM81" s="17">
        <v>0</v>
      </c>
      <c r="AN81" s="17">
        <v>0</v>
      </c>
      <c r="AO81" s="17">
        <v>0</v>
      </c>
      <c r="AP81" s="17">
        <v>0</v>
      </c>
      <c r="AQ81" s="17">
        <v>0</v>
      </c>
      <c r="AR81" s="17">
        <v>0</v>
      </c>
      <c r="AS81" s="12">
        <v>0</v>
      </c>
    </row>
    <row r="82" spans="1:45" x14ac:dyDescent="0.25">
      <c r="A82" s="4" t="s">
        <v>72</v>
      </c>
      <c r="B82" s="67">
        <v>0</v>
      </c>
      <c r="C82" s="53">
        <v>0</v>
      </c>
      <c r="D82" s="53">
        <v>0</v>
      </c>
      <c r="E82" s="53">
        <v>0</v>
      </c>
      <c r="F82" s="53">
        <v>0</v>
      </c>
      <c r="G82" s="53">
        <v>0</v>
      </c>
      <c r="H82" s="53">
        <v>0</v>
      </c>
      <c r="I82" s="68">
        <v>0</v>
      </c>
      <c r="J82" s="93">
        <v>0</v>
      </c>
      <c r="K82" s="17">
        <v>0</v>
      </c>
      <c r="L82" s="17">
        <v>0</v>
      </c>
      <c r="M82" s="17">
        <v>0</v>
      </c>
      <c r="N82" s="17">
        <v>0</v>
      </c>
      <c r="O82" s="17">
        <v>0</v>
      </c>
      <c r="P82" s="17">
        <v>0</v>
      </c>
      <c r="Q82" s="17">
        <v>0</v>
      </c>
      <c r="R82" s="12">
        <v>0</v>
      </c>
      <c r="S82" s="93">
        <v>0</v>
      </c>
      <c r="T82" s="17">
        <v>0</v>
      </c>
      <c r="U82" s="17">
        <v>0</v>
      </c>
      <c r="V82" s="17">
        <v>0</v>
      </c>
      <c r="W82" s="17">
        <v>0</v>
      </c>
      <c r="X82" s="17">
        <v>0</v>
      </c>
      <c r="Y82" s="17">
        <v>0</v>
      </c>
      <c r="Z82" s="17">
        <v>0</v>
      </c>
      <c r="AA82" s="12">
        <v>0</v>
      </c>
      <c r="AB82" s="93">
        <v>0</v>
      </c>
      <c r="AC82" s="17">
        <v>0</v>
      </c>
      <c r="AD82" s="17">
        <v>0</v>
      </c>
      <c r="AE82" s="17">
        <v>0</v>
      </c>
      <c r="AF82" s="17">
        <v>0</v>
      </c>
      <c r="AG82" s="17">
        <v>0</v>
      </c>
      <c r="AH82" s="17">
        <v>0</v>
      </c>
      <c r="AI82" s="17">
        <v>0</v>
      </c>
      <c r="AJ82" s="12">
        <v>0</v>
      </c>
      <c r="AK82" s="93">
        <v>0</v>
      </c>
      <c r="AL82" s="17">
        <v>0</v>
      </c>
      <c r="AM82" s="17">
        <v>0</v>
      </c>
      <c r="AN82" s="17">
        <v>0</v>
      </c>
      <c r="AO82" s="17">
        <v>0</v>
      </c>
      <c r="AP82" s="17">
        <v>0</v>
      </c>
      <c r="AQ82" s="17">
        <v>0</v>
      </c>
      <c r="AR82" s="17">
        <v>0</v>
      </c>
      <c r="AS82" s="12">
        <v>0</v>
      </c>
    </row>
    <row r="83" spans="1:45" x14ac:dyDescent="0.25">
      <c r="A83" s="4" t="s">
        <v>73</v>
      </c>
      <c r="B83" s="67">
        <v>0</v>
      </c>
      <c r="C83" s="53">
        <v>0</v>
      </c>
      <c r="D83" s="53">
        <v>0</v>
      </c>
      <c r="E83" s="53">
        <v>0</v>
      </c>
      <c r="F83" s="53">
        <v>0</v>
      </c>
      <c r="G83" s="53">
        <v>0</v>
      </c>
      <c r="H83" s="53">
        <v>0</v>
      </c>
      <c r="I83" s="68">
        <v>0</v>
      </c>
      <c r="J83" s="93">
        <v>0</v>
      </c>
      <c r="K83" s="17">
        <v>0</v>
      </c>
      <c r="L83" s="17">
        <v>0</v>
      </c>
      <c r="M83" s="17">
        <v>0</v>
      </c>
      <c r="N83" s="17">
        <v>0</v>
      </c>
      <c r="O83" s="17">
        <v>0</v>
      </c>
      <c r="P83" s="17">
        <v>0</v>
      </c>
      <c r="Q83" s="17">
        <v>0</v>
      </c>
      <c r="R83" s="12">
        <v>0</v>
      </c>
      <c r="S83" s="93">
        <v>0</v>
      </c>
      <c r="T83" s="17">
        <v>0</v>
      </c>
      <c r="U83" s="17">
        <v>0</v>
      </c>
      <c r="V83" s="17">
        <v>0</v>
      </c>
      <c r="W83" s="17">
        <v>0</v>
      </c>
      <c r="X83" s="17">
        <v>0</v>
      </c>
      <c r="Y83" s="17">
        <v>0</v>
      </c>
      <c r="Z83" s="17">
        <v>0</v>
      </c>
      <c r="AA83" s="12">
        <v>0</v>
      </c>
      <c r="AB83" s="93">
        <v>0</v>
      </c>
      <c r="AC83" s="17">
        <v>0</v>
      </c>
      <c r="AD83" s="17">
        <v>0</v>
      </c>
      <c r="AE83" s="17">
        <v>0</v>
      </c>
      <c r="AF83" s="17">
        <v>0</v>
      </c>
      <c r="AG83" s="17">
        <v>0</v>
      </c>
      <c r="AH83" s="17">
        <v>0</v>
      </c>
      <c r="AI83" s="17">
        <v>0</v>
      </c>
      <c r="AJ83" s="12">
        <v>0</v>
      </c>
      <c r="AK83" s="93">
        <v>0</v>
      </c>
      <c r="AL83" s="17">
        <v>0</v>
      </c>
      <c r="AM83" s="17">
        <v>0</v>
      </c>
      <c r="AN83" s="17">
        <v>0</v>
      </c>
      <c r="AO83" s="17">
        <v>0</v>
      </c>
      <c r="AP83" s="17">
        <v>0</v>
      </c>
      <c r="AQ83" s="17">
        <v>0</v>
      </c>
      <c r="AR83" s="17">
        <v>0</v>
      </c>
      <c r="AS83" s="12">
        <v>0</v>
      </c>
    </row>
    <row r="84" spans="1:45" x14ac:dyDescent="0.25">
      <c r="A84" s="4" t="s">
        <v>74</v>
      </c>
      <c r="B84" s="67">
        <v>0</v>
      </c>
      <c r="C84" s="53">
        <v>0</v>
      </c>
      <c r="D84" s="53">
        <v>0</v>
      </c>
      <c r="E84" s="53">
        <v>0</v>
      </c>
      <c r="F84" s="53">
        <v>0</v>
      </c>
      <c r="G84" s="53">
        <v>0</v>
      </c>
      <c r="H84" s="53">
        <v>0</v>
      </c>
      <c r="I84" s="68">
        <v>0</v>
      </c>
      <c r="J84" s="93">
        <v>0</v>
      </c>
      <c r="K84" s="17">
        <v>0</v>
      </c>
      <c r="L84" s="17">
        <v>0</v>
      </c>
      <c r="M84" s="17">
        <v>0</v>
      </c>
      <c r="N84" s="17">
        <v>0</v>
      </c>
      <c r="O84" s="17">
        <v>0</v>
      </c>
      <c r="P84" s="17">
        <v>0</v>
      </c>
      <c r="Q84" s="17">
        <v>0</v>
      </c>
      <c r="R84" s="12">
        <v>0</v>
      </c>
      <c r="S84" s="93">
        <v>0</v>
      </c>
      <c r="T84" s="17">
        <v>0</v>
      </c>
      <c r="U84" s="17">
        <v>0</v>
      </c>
      <c r="V84" s="17">
        <v>0</v>
      </c>
      <c r="W84" s="17">
        <v>0</v>
      </c>
      <c r="X84" s="17">
        <v>0</v>
      </c>
      <c r="Y84" s="17">
        <v>0</v>
      </c>
      <c r="Z84" s="17">
        <v>0</v>
      </c>
      <c r="AA84" s="12">
        <v>0</v>
      </c>
      <c r="AB84" s="93">
        <v>0</v>
      </c>
      <c r="AC84" s="17">
        <v>0</v>
      </c>
      <c r="AD84" s="17">
        <v>0</v>
      </c>
      <c r="AE84" s="17">
        <v>0</v>
      </c>
      <c r="AF84" s="17">
        <v>0</v>
      </c>
      <c r="AG84" s="17">
        <v>0</v>
      </c>
      <c r="AH84" s="17">
        <v>0</v>
      </c>
      <c r="AI84" s="17">
        <v>0</v>
      </c>
      <c r="AJ84" s="12">
        <v>0</v>
      </c>
      <c r="AK84" s="93">
        <v>0</v>
      </c>
      <c r="AL84" s="17">
        <v>0</v>
      </c>
      <c r="AM84" s="17">
        <v>0</v>
      </c>
      <c r="AN84" s="17">
        <v>0</v>
      </c>
      <c r="AO84" s="17">
        <v>0</v>
      </c>
      <c r="AP84" s="17">
        <v>0</v>
      </c>
      <c r="AQ84" s="17">
        <v>0</v>
      </c>
      <c r="AR84" s="17">
        <v>0</v>
      </c>
      <c r="AS84" s="12">
        <v>0</v>
      </c>
    </row>
    <row r="85" spans="1:45" x14ac:dyDescent="0.25">
      <c r="A85" s="4" t="s">
        <v>75</v>
      </c>
      <c r="B85" s="67">
        <v>972183.26</v>
      </c>
      <c r="C85" s="53">
        <v>0</v>
      </c>
      <c r="D85" s="53">
        <v>0</v>
      </c>
      <c r="E85" s="53">
        <v>0</v>
      </c>
      <c r="F85" s="53">
        <v>0</v>
      </c>
      <c r="G85" s="53">
        <v>32438107.460000001</v>
      </c>
      <c r="H85" s="53">
        <v>5217301.3099999996</v>
      </c>
      <c r="I85" s="68">
        <v>38627592.030000001</v>
      </c>
      <c r="J85" s="93" t="s">
        <v>385</v>
      </c>
      <c r="K85" s="17">
        <v>0</v>
      </c>
      <c r="L85" s="17">
        <v>0</v>
      </c>
      <c r="M85" s="17">
        <v>0</v>
      </c>
      <c r="N85" s="17">
        <v>0</v>
      </c>
      <c r="O85" s="17">
        <v>0</v>
      </c>
      <c r="P85" s="17">
        <v>0</v>
      </c>
      <c r="Q85" s="17">
        <v>5217301.3099999996</v>
      </c>
      <c r="R85" s="12">
        <v>5217301.3099999996</v>
      </c>
      <c r="S85" s="93" t="s">
        <v>386</v>
      </c>
      <c r="T85" s="17">
        <v>0</v>
      </c>
      <c r="U85" s="17">
        <v>0</v>
      </c>
      <c r="V85" s="17">
        <v>0</v>
      </c>
      <c r="W85" s="17">
        <v>0</v>
      </c>
      <c r="X85" s="17">
        <v>0</v>
      </c>
      <c r="Y85" s="17">
        <v>0</v>
      </c>
      <c r="Z85" s="17">
        <v>5217301.3099999996</v>
      </c>
      <c r="AA85" s="12">
        <v>5217301.3099999996</v>
      </c>
      <c r="AB85" s="93" t="s">
        <v>387</v>
      </c>
      <c r="AC85" s="17">
        <v>972183.26</v>
      </c>
      <c r="AD85" s="17">
        <v>0</v>
      </c>
      <c r="AE85" s="17">
        <v>0</v>
      </c>
      <c r="AF85" s="17">
        <v>0</v>
      </c>
      <c r="AG85" s="17">
        <v>0</v>
      </c>
      <c r="AH85" s="17">
        <v>0</v>
      </c>
      <c r="AI85" s="17">
        <v>0</v>
      </c>
      <c r="AJ85" s="12">
        <v>972183.26</v>
      </c>
      <c r="AK85" s="93" t="s">
        <v>388</v>
      </c>
      <c r="AL85" s="17">
        <v>0</v>
      </c>
      <c r="AM85" s="17">
        <v>0</v>
      </c>
      <c r="AN85" s="17">
        <v>0</v>
      </c>
      <c r="AO85" s="17">
        <v>0</v>
      </c>
      <c r="AP85" s="17">
        <v>0</v>
      </c>
      <c r="AQ85" s="17">
        <v>0</v>
      </c>
      <c r="AR85" s="17">
        <v>0</v>
      </c>
      <c r="AS85" s="12">
        <v>0</v>
      </c>
    </row>
    <row r="86" spans="1:45" x14ac:dyDescent="0.25">
      <c r="A86" s="4" t="s">
        <v>76</v>
      </c>
      <c r="B86" s="67">
        <v>1393191.9</v>
      </c>
      <c r="C86" s="53">
        <v>0</v>
      </c>
      <c r="D86" s="53">
        <v>0</v>
      </c>
      <c r="E86" s="53">
        <v>66968</v>
      </c>
      <c r="F86" s="53">
        <v>0</v>
      </c>
      <c r="G86" s="53">
        <v>8619675</v>
      </c>
      <c r="H86" s="53">
        <v>1906001</v>
      </c>
      <c r="I86" s="68">
        <v>11985835.9</v>
      </c>
      <c r="J86" s="93" t="s">
        <v>389</v>
      </c>
      <c r="K86" s="17">
        <v>1393191.9</v>
      </c>
      <c r="L86" s="17">
        <v>0</v>
      </c>
      <c r="M86" s="17">
        <v>0</v>
      </c>
      <c r="N86" s="17">
        <v>66968</v>
      </c>
      <c r="O86" s="17">
        <v>0</v>
      </c>
      <c r="P86" s="17">
        <v>8619675</v>
      </c>
      <c r="Q86" s="17">
        <v>1906001</v>
      </c>
      <c r="R86" s="12">
        <v>11985835.9</v>
      </c>
      <c r="S86" s="93">
        <v>0</v>
      </c>
      <c r="T86" s="17">
        <v>1393191.9</v>
      </c>
      <c r="U86" s="17">
        <v>0</v>
      </c>
      <c r="V86" s="17">
        <v>0</v>
      </c>
      <c r="W86" s="17">
        <v>66968</v>
      </c>
      <c r="X86" s="17">
        <v>0</v>
      </c>
      <c r="Y86" s="17">
        <v>8619675</v>
      </c>
      <c r="Z86" s="17">
        <v>1906001</v>
      </c>
      <c r="AA86" s="12">
        <v>11985835.9</v>
      </c>
      <c r="AB86" s="93">
        <v>0</v>
      </c>
      <c r="AC86" s="17">
        <v>0</v>
      </c>
      <c r="AD86" s="17">
        <v>0</v>
      </c>
      <c r="AE86" s="17">
        <v>0</v>
      </c>
      <c r="AF86" s="17">
        <v>0</v>
      </c>
      <c r="AG86" s="17">
        <v>0</v>
      </c>
      <c r="AH86" s="17">
        <v>0</v>
      </c>
      <c r="AI86" s="17">
        <v>0</v>
      </c>
      <c r="AJ86" s="12">
        <v>0</v>
      </c>
      <c r="AK86" s="93">
        <v>0</v>
      </c>
      <c r="AL86" s="17">
        <v>0</v>
      </c>
      <c r="AM86" s="17">
        <v>0</v>
      </c>
      <c r="AN86" s="17">
        <v>0</v>
      </c>
      <c r="AO86" s="17">
        <v>0</v>
      </c>
      <c r="AP86" s="17">
        <v>0</v>
      </c>
      <c r="AQ86" s="17">
        <v>0</v>
      </c>
      <c r="AR86" s="17">
        <v>0</v>
      </c>
      <c r="AS86" s="12">
        <v>0</v>
      </c>
    </row>
    <row r="87" spans="1:45" x14ac:dyDescent="0.25">
      <c r="A87" s="4" t="s">
        <v>77</v>
      </c>
      <c r="B87" s="67">
        <v>0</v>
      </c>
      <c r="C87" s="53">
        <v>0</v>
      </c>
      <c r="D87" s="53">
        <v>0</v>
      </c>
      <c r="E87" s="53">
        <v>0</v>
      </c>
      <c r="F87" s="53">
        <v>0</v>
      </c>
      <c r="G87" s="53">
        <v>0</v>
      </c>
      <c r="H87" s="53">
        <v>0</v>
      </c>
      <c r="I87" s="68">
        <v>0</v>
      </c>
      <c r="J87" s="93">
        <v>0</v>
      </c>
      <c r="K87" s="17">
        <v>0</v>
      </c>
      <c r="L87" s="17">
        <v>0</v>
      </c>
      <c r="M87" s="17">
        <v>0</v>
      </c>
      <c r="N87" s="17">
        <v>0</v>
      </c>
      <c r="O87" s="17">
        <v>0</v>
      </c>
      <c r="P87" s="17">
        <v>0</v>
      </c>
      <c r="Q87" s="17">
        <v>0</v>
      </c>
      <c r="R87" s="12">
        <v>0</v>
      </c>
      <c r="S87" s="93">
        <v>0</v>
      </c>
      <c r="T87" s="17">
        <v>0</v>
      </c>
      <c r="U87" s="17">
        <v>0</v>
      </c>
      <c r="V87" s="17">
        <v>0</v>
      </c>
      <c r="W87" s="17">
        <v>0</v>
      </c>
      <c r="X87" s="17">
        <v>0</v>
      </c>
      <c r="Y87" s="17">
        <v>0</v>
      </c>
      <c r="Z87" s="17">
        <v>0</v>
      </c>
      <c r="AA87" s="12">
        <v>0</v>
      </c>
      <c r="AB87" s="93">
        <v>0</v>
      </c>
      <c r="AC87" s="17">
        <v>0</v>
      </c>
      <c r="AD87" s="17">
        <v>0</v>
      </c>
      <c r="AE87" s="17">
        <v>0</v>
      </c>
      <c r="AF87" s="17">
        <v>0</v>
      </c>
      <c r="AG87" s="17">
        <v>0</v>
      </c>
      <c r="AH87" s="17">
        <v>0</v>
      </c>
      <c r="AI87" s="17">
        <v>0</v>
      </c>
      <c r="AJ87" s="12">
        <v>0</v>
      </c>
      <c r="AK87" s="93">
        <v>0</v>
      </c>
      <c r="AL87" s="17">
        <v>0</v>
      </c>
      <c r="AM87" s="17">
        <v>0</v>
      </c>
      <c r="AN87" s="17">
        <v>0</v>
      </c>
      <c r="AO87" s="17">
        <v>0</v>
      </c>
      <c r="AP87" s="17">
        <v>0</v>
      </c>
      <c r="AQ87" s="17">
        <v>0</v>
      </c>
      <c r="AR87" s="17">
        <v>0</v>
      </c>
      <c r="AS87" s="12">
        <v>0</v>
      </c>
    </row>
    <row r="88" spans="1:45" x14ac:dyDescent="0.25">
      <c r="A88" s="4" t="s">
        <v>78</v>
      </c>
      <c r="B88" s="67">
        <v>0</v>
      </c>
      <c r="C88" s="53">
        <v>0</v>
      </c>
      <c r="D88" s="53">
        <v>0</v>
      </c>
      <c r="E88" s="53">
        <v>0</v>
      </c>
      <c r="F88" s="53">
        <v>0</v>
      </c>
      <c r="G88" s="53">
        <v>0</v>
      </c>
      <c r="H88" s="53">
        <v>0</v>
      </c>
      <c r="I88" s="68">
        <v>0</v>
      </c>
      <c r="J88" s="93">
        <v>0</v>
      </c>
      <c r="K88" s="17">
        <v>0</v>
      </c>
      <c r="L88" s="17">
        <v>0</v>
      </c>
      <c r="M88" s="17">
        <v>0</v>
      </c>
      <c r="N88" s="17">
        <v>0</v>
      </c>
      <c r="O88" s="17">
        <v>0</v>
      </c>
      <c r="P88" s="17">
        <v>0</v>
      </c>
      <c r="Q88" s="17">
        <v>0</v>
      </c>
      <c r="R88" s="12">
        <v>0</v>
      </c>
      <c r="S88" s="93">
        <v>0</v>
      </c>
      <c r="T88" s="17">
        <v>0</v>
      </c>
      <c r="U88" s="17">
        <v>0</v>
      </c>
      <c r="V88" s="17">
        <v>0</v>
      </c>
      <c r="W88" s="17">
        <v>0</v>
      </c>
      <c r="X88" s="17">
        <v>0</v>
      </c>
      <c r="Y88" s="17">
        <v>0</v>
      </c>
      <c r="Z88" s="17">
        <v>0</v>
      </c>
      <c r="AA88" s="12">
        <v>0</v>
      </c>
      <c r="AB88" s="93">
        <v>0</v>
      </c>
      <c r="AC88" s="17">
        <v>0</v>
      </c>
      <c r="AD88" s="17">
        <v>0</v>
      </c>
      <c r="AE88" s="17">
        <v>0</v>
      </c>
      <c r="AF88" s="17">
        <v>0</v>
      </c>
      <c r="AG88" s="17">
        <v>0</v>
      </c>
      <c r="AH88" s="17">
        <v>0</v>
      </c>
      <c r="AI88" s="17">
        <v>0</v>
      </c>
      <c r="AJ88" s="12">
        <v>0</v>
      </c>
      <c r="AK88" s="93">
        <v>0</v>
      </c>
      <c r="AL88" s="17">
        <v>0</v>
      </c>
      <c r="AM88" s="17">
        <v>0</v>
      </c>
      <c r="AN88" s="17">
        <v>0</v>
      </c>
      <c r="AO88" s="17">
        <v>0</v>
      </c>
      <c r="AP88" s="17">
        <v>0</v>
      </c>
      <c r="AQ88" s="17">
        <v>0</v>
      </c>
      <c r="AR88" s="17">
        <v>0</v>
      </c>
      <c r="AS88" s="12">
        <v>0</v>
      </c>
    </row>
    <row r="89" spans="1:45" x14ac:dyDescent="0.25">
      <c r="A89" s="5"/>
      <c r="B89" s="69"/>
      <c r="C89" s="54"/>
      <c r="D89" s="54"/>
      <c r="E89" s="54"/>
      <c r="F89" s="54"/>
      <c r="G89" s="54"/>
      <c r="H89" s="54"/>
      <c r="I89" s="70"/>
      <c r="J89" s="94"/>
      <c r="K89" s="19"/>
      <c r="L89" s="19"/>
      <c r="M89" s="19"/>
      <c r="N89" s="19"/>
      <c r="O89" s="19"/>
      <c r="P89" s="19"/>
      <c r="Q89" s="19"/>
      <c r="R89" s="13"/>
      <c r="S89" s="94"/>
      <c r="T89" s="19"/>
      <c r="U89" s="19"/>
      <c r="V89" s="19"/>
      <c r="W89" s="19"/>
      <c r="X89" s="19"/>
      <c r="Y89" s="19"/>
      <c r="Z89" s="19"/>
      <c r="AA89" s="13"/>
      <c r="AB89" s="94"/>
      <c r="AC89" s="19"/>
      <c r="AD89" s="19"/>
      <c r="AE89" s="19"/>
      <c r="AF89" s="19"/>
      <c r="AG89" s="19"/>
      <c r="AH89" s="19"/>
      <c r="AI89" s="19"/>
      <c r="AJ89" s="13"/>
      <c r="AK89" s="94"/>
      <c r="AL89" s="19"/>
      <c r="AM89" s="19"/>
      <c r="AN89" s="19"/>
      <c r="AO89" s="19"/>
      <c r="AP89" s="19"/>
      <c r="AQ89" s="19"/>
      <c r="AR89" s="19"/>
      <c r="AS89" s="13"/>
    </row>
    <row r="90" spans="1:45" x14ac:dyDescent="0.25">
      <c r="A90" s="30"/>
      <c r="B90" s="31">
        <f>SUM(B9:B89)</f>
        <v>3380953.75</v>
      </c>
      <c r="C90" s="32">
        <f t="shared" ref="C90:I90" si="0">SUM(C9:C89)</f>
        <v>126488.77</v>
      </c>
      <c r="D90" s="32">
        <f t="shared" ref="D90:E90" si="1">SUM(D9:D89)</f>
        <v>1925414</v>
      </c>
      <c r="E90" s="32">
        <f t="shared" si="1"/>
        <v>17987</v>
      </c>
      <c r="F90" s="32">
        <f t="shared" si="0"/>
        <v>648257.99999999988</v>
      </c>
      <c r="G90" s="32">
        <f t="shared" si="0"/>
        <v>54176786.32</v>
      </c>
      <c r="H90" s="32">
        <f t="shared" si="0"/>
        <v>29802362.77</v>
      </c>
      <c r="I90" s="33">
        <f t="shared" si="0"/>
        <v>90078250.610000014</v>
      </c>
      <c r="J90" s="31">
        <f>COUNTIF(J9:J89,"*")</f>
        <v>28</v>
      </c>
      <c r="K90" s="32">
        <f t="shared" ref="K90:M90" si="2">SUM(K9:K89)</f>
        <v>1563165.63</v>
      </c>
      <c r="L90" s="32">
        <f t="shared" si="2"/>
        <v>126488.77</v>
      </c>
      <c r="M90" s="32">
        <f t="shared" si="2"/>
        <v>1925414</v>
      </c>
      <c r="N90" s="32">
        <f t="shared" ref="N90:AS90" si="3">SUM(N9:N89)</f>
        <v>17987</v>
      </c>
      <c r="O90" s="32">
        <f t="shared" si="3"/>
        <v>648257.99999999988</v>
      </c>
      <c r="P90" s="32">
        <f t="shared" si="3"/>
        <v>10416054.27</v>
      </c>
      <c r="Q90" s="32">
        <f t="shared" si="3"/>
        <v>21228578.699999999</v>
      </c>
      <c r="R90" s="33">
        <f t="shared" si="3"/>
        <v>35925946.369999997</v>
      </c>
      <c r="S90" s="31">
        <f>COUNTIF(S9:S89,"*")</f>
        <v>17</v>
      </c>
      <c r="T90" s="32">
        <f t="shared" ref="T90:V90" si="4">SUM(T9:T89)</f>
        <v>1563165.63</v>
      </c>
      <c r="U90" s="32">
        <f t="shared" si="4"/>
        <v>126488.77</v>
      </c>
      <c r="V90" s="32">
        <f t="shared" si="4"/>
        <v>1925414</v>
      </c>
      <c r="W90" s="32">
        <f t="shared" ref="W90:AA90" si="5">SUM(W9:W89)</f>
        <v>17987</v>
      </c>
      <c r="X90" s="32">
        <f t="shared" si="5"/>
        <v>648257.99999999988</v>
      </c>
      <c r="Y90" s="32">
        <f t="shared" si="5"/>
        <v>10416054.27</v>
      </c>
      <c r="Z90" s="32">
        <f t="shared" si="5"/>
        <v>21228578.699999999</v>
      </c>
      <c r="AA90" s="33">
        <f t="shared" si="5"/>
        <v>35925946.369999997</v>
      </c>
      <c r="AB90" s="31">
        <f>COUNTIF(AB9:AB89,"*")</f>
        <v>13</v>
      </c>
      <c r="AC90" s="32">
        <f t="shared" ref="AC90" si="6">SUM(AC9:AC89)</f>
        <v>1778521.22</v>
      </c>
      <c r="AD90" s="32">
        <f t="shared" si="3"/>
        <v>0</v>
      </c>
      <c r="AE90" s="32">
        <f t="shared" si="3"/>
        <v>0</v>
      </c>
      <c r="AF90" s="32">
        <f t="shared" si="3"/>
        <v>0</v>
      </c>
      <c r="AG90" s="32">
        <f t="shared" si="3"/>
        <v>0</v>
      </c>
      <c r="AH90" s="32">
        <f t="shared" ref="AH90:AI90" si="7">SUM(AH9:AH89)</f>
        <v>5715768.29</v>
      </c>
      <c r="AI90" s="32">
        <f t="shared" si="7"/>
        <v>6877710.1200000001</v>
      </c>
      <c r="AJ90" s="33">
        <f t="shared" si="3"/>
        <v>14371999.630000001</v>
      </c>
      <c r="AK90" s="31">
        <f>COUNTIF(AK9:AK89,"*")</f>
        <v>8</v>
      </c>
      <c r="AL90" s="32">
        <f t="shared" ref="AL90" si="8">SUM(AL9:AL89)</f>
        <v>0</v>
      </c>
      <c r="AM90" s="32">
        <f t="shared" si="3"/>
        <v>0</v>
      </c>
      <c r="AN90" s="32">
        <f t="shared" si="3"/>
        <v>0</v>
      </c>
      <c r="AO90" s="32">
        <f t="shared" si="3"/>
        <v>0</v>
      </c>
      <c r="AP90" s="32">
        <f t="shared" ref="AP90:AQ90" si="9">SUM(AP9:AP89)</f>
        <v>0</v>
      </c>
      <c r="AQ90" s="32">
        <f t="shared" si="9"/>
        <v>0</v>
      </c>
      <c r="AR90" s="32">
        <f t="shared" si="3"/>
        <v>0</v>
      </c>
      <c r="AS90" s="33">
        <f t="shared" si="3"/>
        <v>0</v>
      </c>
    </row>
    <row r="91" spans="1:45"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1" width="12.6640625" style="9"/>
    <col min="12" max="16384" width="12.6640625" style="6"/>
  </cols>
  <sheetData>
    <row r="1" spans="1:11" x14ac:dyDescent="0.25">
      <c r="A1" s="1" t="s">
        <v>0</v>
      </c>
      <c r="B1" s="7"/>
      <c r="C1" s="7"/>
      <c r="D1" s="7"/>
      <c r="E1" s="7"/>
      <c r="F1" s="7"/>
      <c r="G1" s="7"/>
      <c r="H1" s="7"/>
      <c r="I1" s="7"/>
      <c r="J1" s="7"/>
      <c r="K1" s="7"/>
    </row>
    <row r="2" spans="1:11" ht="15.6" x14ac:dyDescent="0.3">
      <c r="A2" s="2" t="s">
        <v>105</v>
      </c>
      <c r="B2" s="8"/>
      <c r="C2" s="8"/>
      <c r="D2" s="8"/>
      <c r="E2" s="8"/>
      <c r="F2" s="8"/>
      <c r="G2" s="8"/>
      <c r="H2" s="8"/>
      <c r="I2" s="8"/>
      <c r="J2" s="8"/>
      <c r="K2" s="8"/>
    </row>
    <row r="3" spans="1:11" x14ac:dyDescent="0.25">
      <c r="A3" s="28" t="str">
        <f>'Total Exp'!A3</f>
        <v>2015-16</v>
      </c>
    </row>
    <row r="4" spans="1:11" ht="15.6" x14ac:dyDescent="0.3">
      <c r="A4" s="71" t="s">
        <v>249</v>
      </c>
      <c r="B4" s="62"/>
      <c r="C4" s="62"/>
      <c r="D4" s="62"/>
      <c r="E4" s="63"/>
      <c r="F4" s="61"/>
      <c r="G4" s="62"/>
      <c r="H4" s="63"/>
      <c r="I4" s="61"/>
      <c r="J4" s="62"/>
      <c r="K4" s="63"/>
    </row>
    <row r="5" spans="1:11" s="83" customFormat="1" ht="13.2" x14ac:dyDescent="0.25">
      <c r="A5" s="55"/>
      <c r="B5" s="95" t="s">
        <v>253</v>
      </c>
      <c r="C5" s="85"/>
      <c r="D5" s="85"/>
      <c r="E5" s="86"/>
      <c r="F5" s="91" t="s">
        <v>258</v>
      </c>
      <c r="G5" s="88"/>
      <c r="H5" s="89"/>
      <c r="I5" s="91" t="s">
        <v>259</v>
      </c>
      <c r="J5" s="103" t="s">
        <v>260</v>
      </c>
      <c r="K5" s="89"/>
    </row>
    <row r="6" spans="1:11" s="83" customFormat="1" ht="13.2" x14ac:dyDescent="0.25">
      <c r="A6" s="55"/>
      <c r="B6" s="56" t="str">
        <f>$A$4&amp;" Total"</f>
        <v>Other Revenue Total</v>
      </c>
      <c r="C6" s="57"/>
      <c r="D6" s="57"/>
      <c r="E6" s="58"/>
      <c r="F6" s="56" t="s">
        <v>256</v>
      </c>
      <c r="G6" s="57"/>
      <c r="H6" s="58"/>
      <c r="I6" s="56" t="s">
        <v>283</v>
      </c>
      <c r="J6" s="57" t="s">
        <v>277</v>
      </c>
      <c r="K6" s="58"/>
    </row>
    <row r="7" spans="1:11" s="82" customFormat="1" ht="20.399999999999999" x14ac:dyDescent="0.2">
      <c r="A7" s="80"/>
      <c r="B7" s="42" t="s">
        <v>256</v>
      </c>
      <c r="C7" s="43" t="s">
        <v>274</v>
      </c>
      <c r="D7" s="43" t="s">
        <v>109</v>
      </c>
      <c r="E7" s="81" t="s">
        <v>276</v>
      </c>
      <c r="F7" s="42" t="s">
        <v>256</v>
      </c>
      <c r="G7" s="43" t="s">
        <v>109</v>
      </c>
      <c r="H7" s="81" t="s">
        <v>276</v>
      </c>
      <c r="I7" s="42" t="s">
        <v>285</v>
      </c>
      <c r="J7" s="43" t="s">
        <v>285</v>
      </c>
      <c r="K7" s="81" t="s">
        <v>284</v>
      </c>
    </row>
    <row r="8" spans="1:11" s="82" customFormat="1" ht="10.199999999999999" x14ac:dyDescent="0.2">
      <c r="A8" s="90"/>
      <c r="B8" s="96" t="s">
        <v>257</v>
      </c>
      <c r="C8" s="47" t="s">
        <v>111</v>
      </c>
      <c r="D8" s="47" t="s">
        <v>116</v>
      </c>
      <c r="E8" s="48" t="s">
        <v>117</v>
      </c>
      <c r="F8" s="96" t="s">
        <v>257</v>
      </c>
      <c r="G8" s="47" t="s">
        <v>116</v>
      </c>
      <c r="H8" s="48" t="s">
        <v>117</v>
      </c>
      <c r="I8" s="96" t="s">
        <v>111</v>
      </c>
      <c r="J8" s="100" t="s">
        <v>111</v>
      </c>
      <c r="K8" s="48" t="s">
        <v>117</v>
      </c>
    </row>
    <row r="9" spans="1:11" x14ac:dyDescent="0.25">
      <c r="A9" s="3"/>
      <c r="B9" s="64"/>
      <c r="C9" s="65"/>
      <c r="D9" s="65"/>
      <c r="E9" s="66"/>
      <c r="F9" s="14"/>
      <c r="G9" s="15"/>
      <c r="H9" s="11"/>
      <c r="I9" s="14"/>
      <c r="J9" s="15"/>
      <c r="K9" s="97"/>
    </row>
    <row r="10" spans="1:11" x14ac:dyDescent="0.25">
      <c r="A10" s="4" t="s">
        <v>1</v>
      </c>
      <c r="B10" s="67">
        <v>16601000</v>
      </c>
      <c r="C10" s="53">
        <v>1678767</v>
      </c>
      <c r="D10" s="53">
        <v>0</v>
      </c>
      <c r="E10" s="68">
        <v>18279767</v>
      </c>
      <c r="F10" s="16">
        <v>16601000</v>
      </c>
      <c r="G10" s="17">
        <v>0</v>
      </c>
      <c r="H10" s="12">
        <v>16601000</v>
      </c>
      <c r="I10" s="16">
        <v>1160873</v>
      </c>
      <c r="J10" s="17">
        <v>517894</v>
      </c>
      <c r="K10" s="98">
        <v>1678767</v>
      </c>
    </row>
    <row r="11" spans="1:11" x14ac:dyDescent="0.25">
      <c r="A11" s="4" t="s">
        <v>2</v>
      </c>
      <c r="B11" s="67">
        <v>15266418</v>
      </c>
      <c r="C11" s="53">
        <v>2792648</v>
      </c>
      <c r="D11" s="53">
        <v>0</v>
      </c>
      <c r="E11" s="68">
        <v>18059066</v>
      </c>
      <c r="F11" s="16">
        <v>15266418</v>
      </c>
      <c r="G11" s="17">
        <v>0</v>
      </c>
      <c r="H11" s="12">
        <v>15266418</v>
      </c>
      <c r="I11" s="16">
        <v>1655327</v>
      </c>
      <c r="J11" s="17">
        <v>1137321</v>
      </c>
      <c r="K11" s="98">
        <v>2792648</v>
      </c>
    </row>
    <row r="12" spans="1:11" x14ac:dyDescent="0.25">
      <c r="A12" s="4" t="s">
        <v>3</v>
      </c>
      <c r="B12" s="67">
        <v>98178676</v>
      </c>
      <c r="C12" s="53">
        <v>6094441</v>
      </c>
      <c r="D12" s="53">
        <v>0</v>
      </c>
      <c r="E12" s="68">
        <v>104273117</v>
      </c>
      <c r="F12" s="16">
        <v>98178676</v>
      </c>
      <c r="G12" s="17">
        <v>0</v>
      </c>
      <c r="H12" s="12">
        <v>98178676</v>
      </c>
      <c r="I12" s="16">
        <v>4998101</v>
      </c>
      <c r="J12" s="17">
        <v>1096340</v>
      </c>
      <c r="K12" s="98">
        <v>6094441</v>
      </c>
    </row>
    <row r="13" spans="1:11" x14ac:dyDescent="0.25">
      <c r="A13" s="4" t="s">
        <v>4</v>
      </c>
      <c r="B13" s="67">
        <v>90518000</v>
      </c>
      <c r="C13" s="53">
        <v>2083414</v>
      </c>
      <c r="D13" s="53">
        <v>0</v>
      </c>
      <c r="E13" s="68">
        <v>92601414</v>
      </c>
      <c r="F13" s="16">
        <v>90518000</v>
      </c>
      <c r="G13" s="17">
        <v>0</v>
      </c>
      <c r="H13" s="12">
        <v>90518000</v>
      </c>
      <c r="I13" s="16">
        <v>1638680</v>
      </c>
      <c r="J13" s="17">
        <v>444734</v>
      </c>
      <c r="K13" s="98">
        <v>2083414</v>
      </c>
    </row>
    <row r="14" spans="1:11" x14ac:dyDescent="0.25">
      <c r="A14" s="4" t="s">
        <v>5</v>
      </c>
      <c r="B14" s="67">
        <v>50090405</v>
      </c>
      <c r="C14" s="53">
        <v>2713180</v>
      </c>
      <c r="D14" s="53">
        <v>0</v>
      </c>
      <c r="E14" s="68">
        <v>52803585</v>
      </c>
      <c r="F14" s="16">
        <v>50090405</v>
      </c>
      <c r="G14" s="17">
        <v>0</v>
      </c>
      <c r="H14" s="12">
        <v>50090405</v>
      </c>
      <c r="I14" s="16">
        <v>2030398</v>
      </c>
      <c r="J14" s="17">
        <v>682782</v>
      </c>
      <c r="K14" s="98">
        <v>2713180</v>
      </c>
    </row>
    <row r="15" spans="1:11" x14ac:dyDescent="0.25">
      <c r="A15" s="4" t="s">
        <v>6</v>
      </c>
      <c r="B15" s="67">
        <v>49136762</v>
      </c>
      <c r="C15" s="53">
        <v>4460685</v>
      </c>
      <c r="D15" s="53">
        <v>209000</v>
      </c>
      <c r="E15" s="68">
        <v>53806447</v>
      </c>
      <c r="F15" s="16">
        <v>49136762</v>
      </c>
      <c r="G15" s="17">
        <v>209000</v>
      </c>
      <c r="H15" s="12">
        <v>49345762</v>
      </c>
      <c r="I15" s="16">
        <v>3104382</v>
      </c>
      <c r="J15" s="17">
        <v>1356303</v>
      </c>
      <c r="K15" s="98">
        <v>4460685</v>
      </c>
    </row>
    <row r="16" spans="1:11" x14ac:dyDescent="0.25">
      <c r="A16" s="4" t="s">
        <v>7</v>
      </c>
      <c r="B16" s="67">
        <v>82697902.829999998</v>
      </c>
      <c r="C16" s="53">
        <v>1274516</v>
      </c>
      <c r="D16" s="53">
        <v>0</v>
      </c>
      <c r="E16" s="68">
        <v>83972418.829999998</v>
      </c>
      <c r="F16" s="16">
        <v>82697902.829999998</v>
      </c>
      <c r="G16" s="17">
        <v>0</v>
      </c>
      <c r="H16" s="12">
        <v>82697902.829999998</v>
      </c>
      <c r="I16" s="16">
        <v>1009655</v>
      </c>
      <c r="J16" s="17">
        <v>264861</v>
      </c>
      <c r="K16" s="98">
        <v>1274516</v>
      </c>
    </row>
    <row r="17" spans="1:11" x14ac:dyDescent="0.25">
      <c r="A17" s="4" t="s">
        <v>8</v>
      </c>
      <c r="B17" s="67">
        <v>15495316</v>
      </c>
      <c r="C17" s="53">
        <v>1907719</v>
      </c>
      <c r="D17" s="53">
        <v>0</v>
      </c>
      <c r="E17" s="68">
        <v>17403035</v>
      </c>
      <c r="F17" s="16">
        <v>15495316</v>
      </c>
      <c r="G17" s="17">
        <v>0</v>
      </c>
      <c r="H17" s="12">
        <v>15495316</v>
      </c>
      <c r="I17" s="16">
        <v>1176223</v>
      </c>
      <c r="J17" s="17">
        <v>731496</v>
      </c>
      <c r="K17" s="98">
        <v>1907719</v>
      </c>
    </row>
    <row r="18" spans="1:11" x14ac:dyDescent="0.25">
      <c r="A18" s="4" t="s">
        <v>9</v>
      </c>
      <c r="B18" s="67">
        <v>161427876</v>
      </c>
      <c r="C18" s="53">
        <v>2167142</v>
      </c>
      <c r="D18" s="53">
        <v>331972</v>
      </c>
      <c r="E18" s="68">
        <v>163926990</v>
      </c>
      <c r="F18" s="16">
        <v>161427876</v>
      </c>
      <c r="G18" s="17">
        <v>331972</v>
      </c>
      <c r="H18" s="12">
        <v>161759848</v>
      </c>
      <c r="I18" s="16">
        <v>1736805</v>
      </c>
      <c r="J18" s="17">
        <v>430337</v>
      </c>
      <c r="K18" s="98">
        <v>2167142</v>
      </c>
    </row>
    <row r="19" spans="1:11" x14ac:dyDescent="0.25">
      <c r="A19" s="4" t="s">
        <v>10</v>
      </c>
      <c r="B19" s="67">
        <v>139953806</v>
      </c>
      <c r="C19" s="53">
        <v>6399271</v>
      </c>
      <c r="D19" s="53">
        <v>0</v>
      </c>
      <c r="E19" s="68">
        <v>146353077</v>
      </c>
      <c r="F19" s="16">
        <v>139953806</v>
      </c>
      <c r="G19" s="17">
        <v>0</v>
      </c>
      <c r="H19" s="12">
        <v>139953806</v>
      </c>
      <c r="I19" s="16">
        <v>5607122</v>
      </c>
      <c r="J19" s="17">
        <v>792149</v>
      </c>
      <c r="K19" s="98">
        <v>6399271</v>
      </c>
    </row>
    <row r="20" spans="1:11" x14ac:dyDescent="0.25">
      <c r="A20" s="4" t="s">
        <v>11</v>
      </c>
      <c r="B20" s="67">
        <v>12144892.800000001</v>
      </c>
      <c r="C20" s="53">
        <v>2857562</v>
      </c>
      <c r="D20" s="53">
        <v>0</v>
      </c>
      <c r="E20" s="68">
        <v>15002454.800000001</v>
      </c>
      <c r="F20" s="16">
        <v>12144892.800000001</v>
      </c>
      <c r="G20" s="17">
        <v>0</v>
      </c>
      <c r="H20" s="12">
        <v>12144892.800000001</v>
      </c>
      <c r="I20" s="16">
        <v>1672911</v>
      </c>
      <c r="J20" s="17">
        <v>1184651</v>
      </c>
      <c r="K20" s="98">
        <v>2857562</v>
      </c>
    </row>
    <row r="21" spans="1:11" x14ac:dyDescent="0.25">
      <c r="A21" s="4" t="s">
        <v>12</v>
      </c>
      <c r="B21" s="67">
        <v>37891491.190000005</v>
      </c>
      <c r="C21" s="53">
        <v>5510641</v>
      </c>
      <c r="D21" s="53">
        <v>0</v>
      </c>
      <c r="E21" s="68">
        <v>43402132.190000005</v>
      </c>
      <c r="F21" s="16">
        <v>37891491.190000005</v>
      </c>
      <c r="G21" s="17">
        <v>0</v>
      </c>
      <c r="H21" s="12">
        <v>37891491.190000005</v>
      </c>
      <c r="I21" s="16">
        <v>3509449</v>
      </c>
      <c r="J21" s="17">
        <v>2001192</v>
      </c>
      <c r="K21" s="98">
        <v>5510641</v>
      </c>
    </row>
    <row r="22" spans="1:11" x14ac:dyDescent="0.25">
      <c r="A22" s="4" t="s">
        <v>13</v>
      </c>
      <c r="B22" s="67">
        <v>73920828.849999994</v>
      </c>
      <c r="C22" s="53">
        <v>5024710</v>
      </c>
      <c r="D22" s="53">
        <v>0</v>
      </c>
      <c r="E22" s="68">
        <v>78945538.849999994</v>
      </c>
      <c r="F22" s="16">
        <v>73920828.849999994</v>
      </c>
      <c r="G22" s="17">
        <v>0</v>
      </c>
      <c r="H22" s="12">
        <v>73920828.849999994</v>
      </c>
      <c r="I22" s="16">
        <v>3837345</v>
      </c>
      <c r="J22" s="17">
        <v>1187365</v>
      </c>
      <c r="K22" s="98">
        <v>5024710</v>
      </c>
    </row>
    <row r="23" spans="1:11" x14ac:dyDescent="0.25">
      <c r="A23" s="4" t="s">
        <v>14</v>
      </c>
      <c r="B23" s="67">
        <v>190918332</v>
      </c>
      <c r="C23" s="53">
        <v>8571427</v>
      </c>
      <c r="D23" s="53">
        <v>0</v>
      </c>
      <c r="E23" s="68">
        <v>199489759</v>
      </c>
      <c r="F23" s="16">
        <v>190918332</v>
      </c>
      <c r="G23" s="17">
        <v>0</v>
      </c>
      <c r="H23" s="12">
        <v>190918332</v>
      </c>
      <c r="I23" s="16">
        <v>7472306</v>
      </c>
      <c r="J23" s="17">
        <v>1099121</v>
      </c>
      <c r="K23" s="98">
        <v>8571427</v>
      </c>
    </row>
    <row r="24" spans="1:11" x14ac:dyDescent="0.25">
      <c r="A24" s="4" t="s">
        <v>15</v>
      </c>
      <c r="B24" s="67">
        <v>13081008</v>
      </c>
      <c r="C24" s="53">
        <v>1739072</v>
      </c>
      <c r="D24" s="53">
        <v>63697</v>
      </c>
      <c r="E24" s="68">
        <v>14883777</v>
      </c>
      <c r="F24" s="16">
        <v>13081008</v>
      </c>
      <c r="G24" s="17">
        <v>63697</v>
      </c>
      <c r="H24" s="12">
        <v>13144705</v>
      </c>
      <c r="I24" s="16">
        <v>1197329</v>
      </c>
      <c r="J24" s="17">
        <v>541743</v>
      </c>
      <c r="K24" s="98">
        <v>1739072</v>
      </c>
    </row>
    <row r="25" spans="1:11" x14ac:dyDescent="0.25">
      <c r="A25" s="4" t="s">
        <v>16</v>
      </c>
      <c r="B25" s="67">
        <v>27613858</v>
      </c>
      <c r="C25" s="53">
        <v>2982708</v>
      </c>
      <c r="D25" s="53">
        <v>0</v>
      </c>
      <c r="E25" s="68">
        <v>30596566</v>
      </c>
      <c r="F25" s="16">
        <v>27613858</v>
      </c>
      <c r="G25" s="17">
        <v>0</v>
      </c>
      <c r="H25" s="12">
        <v>27613858</v>
      </c>
      <c r="I25" s="16">
        <v>1743704</v>
      </c>
      <c r="J25" s="17">
        <v>1239004</v>
      </c>
      <c r="K25" s="98">
        <v>2982708</v>
      </c>
    </row>
    <row r="26" spans="1:11" x14ac:dyDescent="0.25">
      <c r="A26" s="4" t="s">
        <v>17</v>
      </c>
      <c r="B26" s="67">
        <v>19569620.420000002</v>
      </c>
      <c r="C26" s="53">
        <v>3545702</v>
      </c>
      <c r="D26" s="53">
        <v>88340.53</v>
      </c>
      <c r="E26" s="68">
        <v>23203662.950000003</v>
      </c>
      <c r="F26" s="16">
        <v>19569620.420000002</v>
      </c>
      <c r="G26" s="17">
        <v>88340.53</v>
      </c>
      <c r="H26" s="12">
        <v>19657960.950000003</v>
      </c>
      <c r="I26" s="16">
        <v>1894911</v>
      </c>
      <c r="J26" s="17">
        <v>1650791</v>
      </c>
      <c r="K26" s="98">
        <v>3545702</v>
      </c>
    </row>
    <row r="27" spans="1:11" x14ac:dyDescent="0.25">
      <c r="A27" s="4" t="s">
        <v>18</v>
      </c>
      <c r="B27" s="67">
        <v>113848066.29000001</v>
      </c>
      <c r="C27" s="53">
        <v>2308699</v>
      </c>
      <c r="D27" s="53">
        <v>411739.17</v>
      </c>
      <c r="E27" s="68">
        <v>116568504.46000001</v>
      </c>
      <c r="F27" s="16">
        <v>113848066.29000001</v>
      </c>
      <c r="G27" s="17">
        <v>411739.17</v>
      </c>
      <c r="H27" s="12">
        <v>114259805.46000001</v>
      </c>
      <c r="I27" s="16">
        <v>1855360</v>
      </c>
      <c r="J27" s="17">
        <v>453339</v>
      </c>
      <c r="K27" s="98">
        <v>2308699</v>
      </c>
    </row>
    <row r="28" spans="1:11" x14ac:dyDescent="0.25">
      <c r="A28" s="4" t="s">
        <v>19</v>
      </c>
      <c r="B28" s="67">
        <v>50849000</v>
      </c>
      <c r="C28" s="53">
        <v>6861278</v>
      </c>
      <c r="D28" s="53">
        <v>0</v>
      </c>
      <c r="E28" s="68">
        <v>57710278</v>
      </c>
      <c r="F28" s="16">
        <v>50849000</v>
      </c>
      <c r="G28" s="17">
        <v>0</v>
      </c>
      <c r="H28" s="12">
        <v>50849000</v>
      </c>
      <c r="I28" s="16">
        <v>4680783</v>
      </c>
      <c r="J28" s="17">
        <v>2180495</v>
      </c>
      <c r="K28" s="98">
        <v>6861278</v>
      </c>
    </row>
    <row r="29" spans="1:11" x14ac:dyDescent="0.25">
      <c r="A29" s="4" t="s">
        <v>20</v>
      </c>
      <c r="B29" s="67">
        <v>108003349.06999999</v>
      </c>
      <c r="C29" s="53">
        <v>4206838</v>
      </c>
      <c r="D29" s="53">
        <v>0</v>
      </c>
      <c r="E29" s="68">
        <v>112210187.06999999</v>
      </c>
      <c r="F29" s="16">
        <v>108003349.06999999</v>
      </c>
      <c r="G29" s="17">
        <v>0</v>
      </c>
      <c r="H29" s="12">
        <v>108003349.06999999</v>
      </c>
      <c r="I29" s="16">
        <v>3672503</v>
      </c>
      <c r="J29" s="17">
        <v>534335</v>
      </c>
      <c r="K29" s="98">
        <v>4206838</v>
      </c>
    </row>
    <row r="30" spans="1:11" x14ac:dyDescent="0.25">
      <c r="A30" s="4" t="s">
        <v>21</v>
      </c>
      <c r="B30" s="67">
        <v>11540493</v>
      </c>
      <c r="C30" s="53">
        <v>2467965</v>
      </c>
      <c r="D30" s="53">
        <v>67129</v>
      </c>
      <c r="E30" s="68">
        <v>14075587</v>
      </c>
      <c r="F30" s="16">
        <v>11540493</v>
      </c>
      <c r="G30" s="17">
        <v>67129</v>
      </c>
      <c r="H30" s="12">
        <v>11607622</v>
      </c>
      <c r="I30" s="16">
        <v>1534497</v>
      </c>
      <c r="J30" s="17">
        <v>933468</v>
      </c>
      <c r="K30" s="98">
        <v>2467965</v>
      </c>
    </row>
    <row r="31" spans="1:11" x14ac:dyDescent="0.25">
      <c r="A31" s="4" t="s">
        <v>22</v>
      </c>
      <c r="B31" s="67">
        <v>96001816</v>
      </c>
      <c r="C31" s="53">
        <v>1768931</v>
      </c>
      <c r="D31" s="53">
        <v>0</v>
      </c>
      <c r="E31" s="68">
        <v>97770747</v>
      </c>
      <c r="F31" s="16">
        <v>96001816</v>
      </c>
      <c r="G31" s="17">
        <v>0</v>
      </c>
      <c r="H31" s="12">
        <v>96001816</v>
      </c>
      <c r="I31" s="16">
        <v>1457999</v>
      </c>
      <c r="J31" s="17">
        <v>310932</v>
      </c>
      <c r="K31" s="98">
        <v>1768931</v>
      </c>
    </row>
    <row r="32" spans="1:11" x14ac:dyDescent="0.25">
      <c r="A32" s="4" t="s">
        <v>23</v>
      </c>
      <c r="B32" s="67">
        <v>22982786</v>
      </c>
      <c r="C32" s="53">
        <v>3703162</v>
      </c>
      <c r="D32" s="53">
        <v>50756</v>
      </c>
      <c r="E32" s="68">
        <v>26736704</v>
      </c>
      <c r="F32" s="16">
        <v>22982786</v>
      </c>
      <c r="G32" s="17">
        <v>50756</v>
      </c>
      <c r="H32" s="12">
        <v>23033542</v>
      </c>
      <c r="I32" s="16">
        <v>2053951</v>
      </c>
      <c r="J32" s="17">
        <v>1649211</v>
      </c>
      <c r="K32" s="98">
        <v>3703162</v>
      </c>
    </row>
    <row r="33" spans="1:11" x14ac:dyDescent="0.25">
      <c r="A33" s="4" t="s">
        <v>24</v>
      </c>
      <c r="B33" s="67">
        <v>19788000</v>
      </c>
      <c r="C33" s="53">
        <v>2532605</v>
      </c>
      <c r="D33" s="53">
        <v>0</v>
      </c>
      <c r="E33" s="68">
        <v>22320605</v>
      </c>
      <c r="F33" s="16">
        <v>19788000</v>
      </c>
      <c r="G33" s="17">
        <v>0</v>
      </c>
      <c r="H33" s="12">
        <v>19788000</v>
      </c>
      <c r="I33" s="16">
        <v>1595159</v>
      </c>
      <c r="J33" s="17">
        <v>937446</v>
      </c>
      <c r="K33" s="98">
        <v>2532605</v>
      </c>
    </row>
    <row r="34" spans="1:11" ht="13.2" customHeight="1" x14ac:dyDescent="0.25">
      <c r="A34" s="4" t="s">
        <v>25</v>
      </c>
      <c r="B34" s="67">
        <v>86812601.170000002</v>
      </c>
      <c r="C34" s="53">
        <v>7480614</v>
      </c>
      <c r="D34" s="53">
        <v>794057.45</v>
      </c>
      <c r="E34" s="68">
        <v>95087272.620000005</v>
      </c>
      <c r="F34" s="16">
        <v>86812601.170000002</v>
      </c>
      <c r="G34" s="17">
        <v>794057.45</v>
      </c>
      <c r="H34" s="12">
        <v>87606658.620000005</v>
      </c>
      <c r="I34" s="16">
        <v>5878482</v>
      </c>
      <c r="J34" s="17">
        <v>1602132</v>
      </c>
      <c r="K34" s="98">
        <v>7480614</v>
      </c>
    </row>
    <row r="35" spans="1:11" x14ac:dyDescent="0.25">
      <c r="A35" s="4" t="s">
        <v>26</v>
      </c>
      <c r="B35" s="67">
        <v>120749838.01000001</v>
      </c>
      <c r="C35" s="53">
        <v>5321297</v>
      </c>
      <c r="D35" s="53">
        <v>0</v>
      </c>
      <c r="E35" s="68">
        <v>126071135.01000001</v>
      </c>
      <c r="F35" s="16">
        <v>120749838.01000001</v>
      </c>
      <c r="G35" s="17">
        <v>0</v>
      </c>
      <c r="H35" s="12">
        <v>120749838.01000001</v>
      </c>
      <c r="I35" s="16">
        <v>4609399</v>
      </c>
      <c r="J35" s="17">
        <v>711898</v>
      </c>
      <c r="K35" s="98">
        <v>5321297</v>
      </c>
    </row>
    <row r="36" spans="1:11" x14ac:dyDescent="0.25">
      <c r="A36" s="4" t="s">
        <v>27</v>
      </c>
      <c r="B36" s="67">
        <v>193656629.75999999</v>
      </c>
      <c r="C36" s="53">
        <v>9498855</v>
      </c>
      <c r="D36" s="53">
        <v>0</v>
      </c>
      <c r="E36" s="68">
        <v>203155484.75999999</v>
      </c>
      <c r="F36" s="16">
        <v>193656629.75999999</v>
      </c>
      <c r="G36" s="17">
        <v>0</v>
      </c>
      <c r="H36" s="12">
        <v>193656629.75999999</v>
      </c>
      <c r="I36" s="16">
        <v>7974040</v>
      </c>
      <c r="J36" s="17">
        <v>1524815</v>
      </c>
      <c r="K36" s="98">
        <v>9498855</v>
      </c>
    </row>
    <row r="37" spans="1:11" x14ac:dyDescent="0.25">
      <c r="A37" s="4" t="s">
        <v>28</v>
      </c>
      <c r="B37" s="67">
        <v>68260369.510000005</v>
      </c>
      <c r="C37" s="53">
        <v>5706000</v>
      </c>
      <c r="D37" s="53">
        <v>0</v>
      </c>
      <c r="E37" s="68">
        <v>73966369.510000005</v>
      </c>
      <c r="F37" s="16">
        <v>68260369.510000005</v>
      </c>
      <c r="G37" s="17">
        <v>0</v>
      </c>
      <c r="H37" s="12">
        <v>68260369.510000005</v>
      </c>
      <c r="I37" s="16">
        <v>4236483</v>
      </c>
      <c r="J37" s="17">
        <v>1469517</v>
      </c>
      <c r="K37" s="98">
        <v>5706000</v>
      </c>
    </row>
    <row r="38" spans="1:11" x14ac:dyDescent="0.25">
      <c r="A38" s="4" t="s">
        <v>29</v>
      </c>
      <c r="B38" s="67">
        <v>17867828</v>
      </c>
      <c r="C38" s="53">
        <v>2156197</v>
      </c>
      <c r="D38" s="53">
        <v>0</v>
      </c>
      <c r="E38" s="68">
        <v>20024025</v>
      </c>
      <c r="F38" s="16">
        <v>17867828</v>
      </c>
      <c r="G38" s="17">
        <v>0</v>
      </c>
      <c r="H38" s="12">
        <v>17867828</v>
      </c>
      <c r="I38" s="16">
        <v>1460096</v>
      </c>
      <c r="J38" s="17">
        <v>696101</v>
      </c>
      <c r="K38" s="98">
        <v>2156197</v>
      </c>
    </row>
    <row r="39" spans="1:11" x14ac:dyDescent="0.25">
      <c r="A39" s="4" t="s">
        <v>30</v>
      </c>
      <c r="B39" s="67">
        <v>7770802</v>
      </c>
      <c r="C39" s="53">
        <v>1994413</v>
      </c>
      <c r="D39" s="53">
        <v>0</v>
      </c>
      <c r="E39" s="68">
        <v>9765215</v>
      </c>
      <c r="F39" s="16">
        <v>7770802</v>
      </c>
      <c r="G39" s="17">
        <v>0</v>
      </c>
      <c r="H39" s="12">
        <v>7770802</v>
      </c>
      <c r="I39" s="16">
        <v>1236198</v>
      </c>
      <c r="J39" s="17">
        <v>758215</v>
      </c>
      <c r="K39" s="98">
        <v>1994413</v>
      </c>
    </row>
    <row r="40" spans="1:11" x14ac:dyDescent="0.25">
      <c r="A40" s="4" t="s">
        <v>31</v>
      </c>
      <c r="B40" s="67">
        <v>95428438</v>
      </c>
      <c r="C40" s="53">
        <v>1310520</v>
      </c>
      <c r="D40" s="53">
        <v>0</v>
      </c>
      <c r="E40" s="68">
        <v>96738958</v>
      </c>
      <c r="F40" s="16">
        <v>95428438</v>
      </c>
      <c r="G40" s="17">
        <v>0</v>
      </c>
      <c r="H40" s="12">
        <v>95428438</v>
      </c>
      <c r="I40" s="16">
        <v>961939</v>
      </c>
      <c r="J40" s="17">
        <v>348581</v>
      </c>
      <c r="K40" s="98">
        <v>1310520</v>
      </c>
    </row>
    <row r="41" spans="1:11" x14ac:dyDescent="0.25">
      <c r="A41" s="4" t="s">
        <v>32</v>
      </c>
      <c r="B41" s="67">
        <v>23719630</v>
      </c>
      <c r="C41" s="53">
        <v>2893886</v>
      </c>
      <c r="D41" s="53">
        <v>0</v>
      </c>
      <c r="E41" s="68">
        <v>26613516</v>
      </c>
      <c r="F41" s="16">
        <v>23719630</v>
      </c>
      <c r="G41" s="17">
        <v>0</v>
      </c>
      <c r="H41" s="12">
        <v>23719630</v>
      </c>
      <c r="I41" s="16">
        <v>1867258</v>
      </c>
      <c r="J41" s="17">
        <v>1026628</v>
      </c>
      <c r="K41" s="98">
        <v>2893886</v>
      </c>
    </row>
    <row r="42" spans="1:11" x14ac:dyDescent="0.25">
      <c r="A42" s="4" t="s">
        <v>33</v>
      </c>
      <c r="B42" s="67">
        <v>149312017.10000002</v>
      </c>
      <c r="C42" s="53">
        <v>6552968</v>
      </c>
      <c r="D42" s="53">
        <v>0</v>
      </c>
      <c r="E42" s="68">
        <v>155864985.10000002</v>
      </c>
      <c r="F42" s="16">
        <v>149312017.10000002</v>
      </c>
      <c r="G42" s="17">
        <v>0</v>
      </c>
      <c r="H42" s="12">
        <v>149312017.10000002</v>
      </c>
      <c r="I42" s="16">
        <v>5494267</v>
      </c>
      <c r="J42" s="17">
        <v>1058701</v>
      </c>
      <c r="K42" s="98">
        <v>6552968</v>
      </c>
    </row>
    <row r="43" spans="1:11" x14ac:dyDescent="0.25">
      <c r="A43" s="4" t="s">
        <v>34</v>
      </c>
      <c r="B43" s="67">
        <v>14748675</v>
      </c>
      <c r="C43" s="53">
        <v>2101236</v>
      </c>
      <c r="D43" s="53">
        <v>0</v>
      </c>
      <c r="E43" s="68">
        <v>16849911</v>
      </c>
      <c r="F43" s="16">
        <v>14748675</v>
      </c>
      <c r="G43" s="17">
        <v>0</v>
      </c>
      <c r="H43" s="12">
        <v>14748675</v>
      </c>
      <c r="I43" s="16">
        <v>1316071</v>
      </c>
      <c r="J43" s="17">
        <v>785165</v>
      </c>
      <c r="K43" s="98">
        <v>2101236</v>
      </c>
    </row>
    <row r="44" spans="1:11" x14ac:dyDescent="0.25">
      <c r="A44" s="4" t="s">
        <v>35</v>
      </c>
      <c r="B44" s="67">
        <v>125415745</v>
      </c>
      <c r="C44" s="53">
        <v>2136367</v>
      </c>
      <c r="D44" s="53">
        <v>0</v>
      </c>
      <c r="E44" s="68">
        <v>127552112</v>
      </c>
      <c r="F44" s="16">
        <v>125415745</v>
      </c>
      <c r="G44" s="17">
        <v>0</v>
      </c>
      <c r="H44" s="12">
        <v>125415745</v>
      </c>
      <c r="I44" s="16">
        <v>1535790</v>
      </c>
      <c r="J44" s="17">
        <v>600577</v>
      </c>
      <c r="K44" s="98">
        <v>2136367</v>
      </c>
    </row>
    <row r="45" spans="1:11" x14ac:dyDescent="0.25">
      <c r="A45" s="4" t="s">
        <v>36</v>
      </c>
      <c r="B45" s="67">
        <v>106551250</v>
      </c>
      <c r="C45" s="53">
        <v>3509680</v>
      </c>
      <c r="D45" s="53">
        <v>0</v>
      </c>
      <c r="E45" s="68">
        <v>110060930</v>
      </c>
      <c r="F45" s="16">
        <v>106551250</v>
      </c>
      <c r="G45" s="17">
        <v>0</v>
      </c>
      <c r="H45" s="12">
        <v>106551250</v>
      </c>
      <c r="I45" s="16">
        <v>3003718</v>
      </c>
      <c r="J45" s="17">
        <v>505962</v>
      </c>
      <c r="K45" s="98">
        <v>3509680</v>
      </c>
    </row>
    <row r="46" spans="1:11" x14ac:dyDescent="0.25">
      <c r="A46" s="4" t="s">
        <v>37</v>
      </c>
      <c r="B46" s="67">
        <v>72490983.489999995</v>
      </c>
      <c r="C46" s="53">
        <v>5726499</v>
      </c>
      <c r="D46" s="53">
        <v>473347.92</v>
      </c>
      <c r="E46" s="68">
        <v>78690830.409999996</v>
      </c>
      <c r="F46" s="16">
        <v>72490983.489999995</v>
      </c>
      <c r="G46" s="17">
        <v>473347.92</v>
      </c>
      <c r="H46" s="12">
        <v>72964331.409999996</v>
      </c>
      <c r="I46" s="16">
        <v>4524183</v>
      </c>
      <c r="J46" s="17">
        <v>1202316</v>
      </c>
      <c r="K46" s="98">
        <v>5726499</v>
      </c>
    </row>
    <row r="47" spans="1:11" x14ac:dyDescent="0.25">
      <c r="A47" s="4" t="s">
        <v>38</v>
      </c>
      <c r="B47" s="67">
        <v>9742760.7999999989</v>
      </c>
      <c r="C47" s="53">
        <v>4026852</v>
      </c>
      <c r="D47" s="53">
        <v>0</v>
      </c>
      <c r="E47" s="68">
        <v>13769612.799999999</v>
      </c>
      <c r="F47" s="16">
        <v>9742760.7999999989</v>
      </c>
      <c r="G47" s="17">
        <v>0</v>
      </c>
      <c r="H47" s="12">
        <v>9742760.7999999989</v>
      </c>
      <c r="I47" s="16">
        <v>2264736</v>
      </c>
      <c r="J47" s="17">
        <v>1762116</v>
      </c>
      <c r="K47" s="98">
        <v>4026852</v>
      </c>
    </row>
    <row r="48" spans="1:11" x14ac:dyDescent="0.25">
      <c r="A48" s="4" t="s">
        <v>39</v>
      </c>
      <c r="B48" s="67">
        <v>42393426</v>
      </c>
      <c r="C48" s="53">
        <v>3422888</v>
      </c>
      <c r="D48" s="53">
        <v>0</v>
      </c>
      <c r="E48" s="68">
        <v>45816314</v>
      </c>
      <c r="F48" s="16">
        <v>42393426</v>
      </c>
      <c r="G48" s="17">
        <v>0</v>
      </c>
      <c r="H48" s="12">
        <v>42393426</v>
      </c>
      <c r="I48" s="16">
        <v>2386650</v>
      </c>
      <c r="J48" s="17">
        <v>1036238</v>
      </c>
      <c r="K48" s="98">
        <v>3422888</v>
      </c>
    </row>
    <row r="49" spans="1:11" x14ac:dyDescent="0.25">
      <c r="A49" s="4" t="s">
        <v>40</v>
      </c>
      <c r="B49" s="67">
        <v>93410411</v>
      </c>
      <c r="C49" s="53">
        <v>1567924</v>
      </c>
      <c r="D49" s="53">
        <v>0</v>
      </c>
      <c r="E49" s="68">
        <v>94978335</v>
      </c>
      <c r="F49" s="16">
        <v>93410411</v>
      </c>
      <c r="G49" s="17">
        <v>0</v>
      </c>
      <c r="H49" s="12">
        <v>93410411</v>
      </c>
      <c r="I49" s="16">
        <v>1188104</v>
      </c>
      <c r="J49" s="17">
        <v>379820</v>
      </c>
      <c r="K49" s="98">
        <v>1567924</v>
      </c>
    </row>
    <row r="50" spans="1:11" x14ac:dyDescent="0.25">
      <c r="A50" s="4" t="s">
        <v>41</v>
      </c>
      <c r="B50" s="67">
        <v>12145672</v>
      </c>
      <c r="C50" s="53">
        <v>1394417</v>
      </c>
      <c r="D50" s="53">
        <v>0</v>
      </c>
      <c r="E50" s="68">
        <v>13540089</v>
      </c>
      <c r="F50" s="16">
        <v>12145672</v>
      </c>
      <c r="G50" s="17">
        <v>0</v>
      </c>
      <c r="H50" s="12">
        <v>12145672</v>
      </c>
      <c r="I50" s="16">
        <v>951197</v>
      </c>
      <c r="J50" s="17">
        <v>443220</v>
      </c>
      <c r="K50" s="98">
        <v>1394417</v>
      </c>
    </row>
    <row r="51" spans="1:11" x14ac:dyDescent="0.25">
      <c r="A51" s="4" t="s">
        <v>42</v>
      </c>
      <c r="B51" s="67">
        <v>88238000</v>
      </c>
      <c r="C51" s="53">
        <v>1391960</v>
      </c>
      <c r="D51" s="53">
        <v>335007</v>
      </c>
      <c r="E51" s="68">
        <v>89964967</v>
      </c>
      <c r="F51" s="16">
        <v>88238000</v>
      </c>
      <c r="G51" s="17">
        <v>335007</v>
      </c>
      <c r="H51" s="12">
        <v>88573007</v>
      </c>
      <c r="I51" s="16">
        <v>1141806</v>
      </c>
      <c r="J51" s="17">
        <v>250154</v>
      </c>
      <c r="K51" s="98">
        <v>1391960</v>
      </c>
    </row>
    <row r="52" spans="1:11" x14ac:dyDescent="0.25">
      <c r="A52" s="4" t="s">
        <v>43</v>
      </c>
      <c r="B52" s="67">
        <v>78340076</v>
      </c>
      <c r="C52" s="53">
        <v>2443822</v>
      </c>
      <c r="D52" s="53">
        <v>232018.09999999998</v>
      </c>
      <c r="E52" s="68">
        <v>81015916.099999994</v>
      </c>
      <c r="F52" s="16">
        <v>78340076</v>
      </c>
      <c r="G52" s="17">
        <v>232018.09999999998</v>
      </c>
      <c r="H52" s="12">
        <v>78572094.099999994</v>
      </c>
      <c r="I52" s="16">
        <v>2083345</v>
      </c>
      <c r="J52" s="17">
        <v>360477</v>
      </c>
      <c r="K52" s="98">
        <v>2443822</v>
      </c>
    </row>
    <row r="53" spans="1:11" x14ac:dyDescent="0.25">
      <c r="A53" s="4" t="s">
        <v>44</v>
      </c>
      <c r="B53" s="67">
        <v>243433000</v>
      </c>
      <c r="C53" s="53">
        <v>1601862</v>
      </c>
      <c r="D53" s="53">
        <v>369000</v>
      </c>
      <c r="E53" s="68">
        <v>245403862</v>
      </c>
      <c r="F53" s="16">
        <v>243433000</v>
      </c>
      <c r="G53" s="17">
        <v>369000</v>
      </c>
      <c r="H53" s="12">
        <v>243802000</v>
      </c>
      <c r="I53" s="16">
        <v>1274101</v>
      </c>
      <c r="J53" s="17">
        <v>327761</v>
      </c>
      <c r="K53" s="98">
        <v>1601862</v>
      </c>
    </row>
    <row r="54" spans="1:11" x14ac:dyDescent="0.25">
      <c r="A54" s="4" t="s">
        <v>264</v>
      </c>
      <c r="B54" s="67">
        <v>92671878</v>
      </c>
      <c r="C54" s="53">
        <v>6630366</v>
      </c>
      <c r="D54" s="53">
        <v>0</v>
      </c>
      <c r="E54" s="68">
        <v>99302244</v>
      </c>
      <c r="F54" s="16">
        <v>92671878</v>
      </c>
      <c r="G54" s="17">
        <v>0</v>
      </c>
      <c r="H54" s="12">
        <v>92671878</v>
      </c>
      <c r="I54" s="16">
        <v>5799190</v>
      </c>
      <c r="J54" s="17">
        <v>831176</v>
      </c>
      <c r="K54" s="98">
        <v>6630366</v>
      </c>
    </row>
    <row r="55" spans="1:11" x14ac:dyDescent="0.25">
      <c r="A55" s="4" t="s">
        <v>45</v>
      </c>
      <c r="B55" s="67">
        <v>62045724.940000005</v>
      </c>
      <c r="C55" s="53">
        <v>6843401</v>
      </c>
      <c r="D55" s="53">
        <v>0</v>
      </c>
      <c r="E55" s="68">
        <v>68889125.939999998</v>
      </c>
      <c r="F55" s="16">
        <v>62045724.940000005</v>
      </c>
      <c r="G55" s="17">
        <v>0</v>
      </c>
      <c r="H55" s="12">
        <v>62045724.940000005</v>
      </c>
      <c r="I55" s="16">
        <v>4955325</v>
      </c>
      <c r="J55" s="17">
        <v>1888076</v>
      </c>
      <c r="K55" s="98">
        <v>6843401</v>
      </c>
    </row>
    <row r="56" spans="1:11" x14ac:dyDescent="0.25">
      <c r="A56" s="4" t="s">
        <v>46</v>
      </c>
      <c r="B56" s="67">
        <v>36592943.720000006</v>
      </c>
      <c r="C56" s="53">
        <v>3372764</v>
      </c>
      <c r="D56" s="53">
        <v>314277</v>
      </c>
      <c r="E56" s="68">
        <v>40279984.720000006</v>
      </c>
      <c r="F56" s="16">
        <v>36592943.720000006</v>
      </c>
      <c r="G56" s="17">
        <v>314277</v>
      </c>
      <c r="H56" s="12">
        <v>36907220.720000006</v>
      </c>
      <c r="I56" s="16">
        <v>2486442</v>
      </c>
      <c r="J56" s="17">
        <v>886322</v>
      </c>
      <c r="K56" s="98">
        <v>3372764</v>
      </c>
    </row>
    <row r="57" spans="1:11" x14ac:dyDescent="0.25">
      <c r="A57" s="4" t="s">
        <v>47</v>
      </c>
      <c r="B57" s="67">
        <v>33152824</v>
      </c>
      <c r="C57" s="53">
        <v>4908617</v>
      </c>
      <c r="D57" s="53">
        <v>0</v>
      </c>
      <c r="E57" s="68">
        <v>38061441</v>
      </c>
      <c r="F57" s="16">
        <v>33152824</v>
      </c>
      <c r="G57" s="17">
        <v>0</v>
      </c>
      <c r="H57" s="12">
        <v>33152824</v>
      </c>
      <c r="I57" s="16">
        <v>3095295</v>
      </c>
      <c r="J57" s="17">
        <v>1813322</v>
      </c>
      <c r="K57" s="98">
        <v>4908617</v>
      </c>
    </row>
    <row r="58" spans="1:11" x14ac:dyDescent="0.25">
      <c r="A58" s="4" t="s">
        <v>48</v>
      </c>
      <c r="B58" s="67">
        <v>108947515</v>
      </c>
      <c r="C58" s="53">
        <v>2420855</v>
      </c>
      <c r="D58" s="53">
        <v>0</v>
      </c>
      <c r="E58" s="68">
        <v>111368370</v>
      </c>
      <c r="F58" s="16">
        <v>108947515</v>
      </c>
      <c r="G58" s="17">
        <v>0</v>
      </c>
      <c r="H58" s="12">
        <v>108947515</v>
      </c>
      <c r="I58" s="16">
        <v>1865389</v>
      </c>
      <c r="J58" s="17">
        <v>555466</v>
      </c>
      <c r="K58" s="98">
        <v>2420855</v>
      </c>
    </row>
    <row r="59" spans="1:11" x14ac:dyDescent="0.25">
      <c r="A59" s="4" t="s">
        <v>49</v>
      </c>
      <c r="B59" s="67">
        <v>101434797.14999999</v>
      </c>
      <c r="C59" s="53">
        <v>1537846</v>
      </c>
      <c r="D59" s="53">
        <v>0</v>
      </c>
      <c r="E59" s="68">
        <v>102972643.14999999</v>
      </c>
      <c r="F59" s="16">
        <v>101434797.14999999</v>
      </c>
      <c r="G59" s="17">
        <v>0</v>
      </c>
      <c r="H59" s="12">
        <v>101434797.14999999</v>
      </c>
      <c r="I59" s="16">
        <v>1189319</v>
      </c>
      <c r="J59" s="17">
        <v>348527</v>
      </c>
      <c r="K59" s="98">
        <v>1537846</v>
      </c>
    </row>
    <row r="60" spans="1:11" x14ac:dyDescent="0.25">
      <c r="A60" s="4" t="s">
        <v>50</v>
      </c>
      <c r="B60" s="67">
        <v>29330887</v>
      </c>
      <c r="C60" s="53">
        <v>2942316</v>
      </c>
      <c r="D60" s="53">
        <v>0</v>
      </c>
      <c r="E60" s="68">
        <v>32273203</v>
      </c>
      <c r="F60" s="16">
        <v>29330887</v>
      </c>
      <c r="G60" s="17">
        <v>0</v>
      </c>
      <c r="H60" s="12">
        <v>29330887</v>
      </c>
      <c r="I60" s="16">
        <v>2076966</v>
      </c>
      <c r="J60" s="17">
        <v>865350</v>
      </c>
      <c r="K60" s="98">
        <v>2942316</v>
      </c>
    </row>
    <row r="61" spans="1:11" x14ac:dyDescent="0.25">
      <c r="A61" s="4" t="s">
        <v>51</v>
      </c>
      <c r="B61" s="67">
        <v>130942334.35000001</v>
      </c>
      <c r="C61" s="53">
        <v>2760548</v>
      </c>
      <c r="D61" s="53">
        <v>762564.94</v>
      </c>
      <c r="E61" s="68">
        <v>134465447.29000002</v>
      </c>
      <c r="F61" s="16">
        <v>130942334.35000001</v>
      </c>
      <c r="G61" s="17">
        <v>762564.94</v>
      </c>
      <c r="H61" s="12">
        <v>131704899.29000001</v>
      </c>
      <c r="I61" s="16">
        <v>2318304</v>
      </c>
      <c r="J61" s="17">
        <v>442244</v>
      </c>
      <c r="K61" s="98">
        <v>2760548</v>
      </c>
    </row>
    <row r="62" spans="1:11" x14ac:dyDescent="0.25">
      <c r="A62" s="4" t="s">
        <v>52</v>
      </c>
      <c r="B62" s="67">
        <v>147190365.56</v>
      </c>
      <c r="C62" s="53">
        <v>3167763</v>
      </c>
      <c r="D62" s="53">
        <v>390009.56</v>
      </c>
      <c r="E62" s="68">
        <v>150748138.12</v>
      </c>
      <c r="F62" s="16">
        <v>147190365.56</v>
      </c>
      <c r="G62" s="17">
        <v>390009.56</v>
      </c>
      <c r="H62" s="12">
        <v>147580375.12</v>
      </c>
      <c r="I62" s="16">
        <v>2038452</v>
      </c>
      <c r="J62" s="17">
        <v>1129311</v>
      </c>
      <c r="K62" s="98">
        <v>3167763</v>
      </c>
    </row>
    <row r="63" spans="1:11" x14ac:dyDescent="0.25">
      <c r="A63" s="4" t="s">
        <v>53</v>
      </c>
      <c r="B63" s="67">
        <v>20807157</v>
      </c>
      <c r="C63" s="53">
        <v>2218215</v>
      </c>
      <c r="D63" s="53">
        <v>123305</v>
      </c>
      <c r="E63" s="68">
        <v>23148677</v>
      </c>
      <c r="F63" s="16">
        <v>20807157</v>
      </c>
      <c r="G63" s="17">
        <v>123305</v>
      </c>
      <c r="H63" s="12">
        <v>20930462</v>
      </c>
      <c r="I63" s="16">
        <v>1423692</v>
      </c>
      <c r="J63" s="17">
        <v>794523</v>
      </c>
      <c r="K63" s="98">
        <v>2218215</v>
      </c>
    </row>
    <row r="64" spans="1:11" x14ac:dyDescent="0.25">
      <c r="A64" s="4" t="s">
        <v>54</v>
      </c>
      <c r="B64" s="67">
        <v>20146233</v>
      </c>
      <c r="C64" s="53">
        <v>3733226</v>
      </c>
      <c r="D64" s="53">
        <v>0</v>
      </c>
      <c r="E64" s="68">
        <v>23879459</v>
      </c>
      <c r="F64" s="16">
        <v>20146233</v>
      </c>
      <c r="G64" s="17">
        <v>0</v>
      </c>
      <c r="H64" s="12">
        <v>20146233</v>
      </c>
      <c r="I64" s="16">
        <v>1867216</v>
      </c>
      <c r="J64" s="17">
        <v>1866010</v>
      </c>
      <c r="K64" s="98">
        <v>3733226</v>
      </c>
    </row>
    <row r="65" spans="1:11" x14ac:dyDescent="0.25">
      <c r="A65" s="4" t="s">
        <v>55</v>
      </c>
      <c r="B65" s="67">
        <v>18293212</v>
      </c>
      <c r="C65" s="53">
        <v>2106024</v>
      </c>
      <c r="D65" s="53">
        <v>105700</v>
      </c>
      <c r="E65" s="68">
        <v>20504936</v>
      </c>
      <c r="F65" s="16">
        <v>18293212</v>
      </c>
      <c r="G65" s="17">
        <v>105700</v>
      </c>
      <c r="H65" s="12">
        <v>18398912</v>
      </c>
      <c r="I65" s="16">
        <v>1324645</v>
      </c>
      <c r="J65" s="17">
        <v>781379</v>
      </c>
      <c r="K65" s="98">
        <v>2106024</v>
      </c>
    </row>
    <row r="66" spans="1:11" x14ac:dyDescent="0.25">
      <c r="A66" s="4" t="s">
        <v>56</v>
      </c>
      <c r="B66" s="67">
        <v>60491000</v>
      </c>
      <c r="C66" s="53">
        <v>1548074</v>
      </c>
      <c r="D66" s="53">
        <v>0</v>
      </c>
      <c r="E66" s="68">
        <v>62039074</v>
      </c>
      <c r="F66" s="16">
        <v>60491000</v>
      </c>
      <c r="G66" s="17">
        <v>0</v>
      </c>
      <c r="H66" s="12">
        <v>60491000</v>
      </c>
      <c r="I66" s="16">
        <v>1016646</v>
      </c>
      <c r="J66" s="17">
        <v>531428</v>
      </c>
      <c r="K66" s="98">
        <v>1548074</v>
      </c>
    </row>
    <row r="67" spans="1:11" x14ac:dyDescent="0.25">
      <c r="A67" s="4" t="s">
        <v>57</v>
      </c>
      <c r="B67" s="67">
        <v>15913477</v>
      </c>
      <c r="C67" s="53">
        <v>3373125</v>
      </c>
      <c r="D67" s="53">
        <v>67171</v>
      </c>
      <c r="E67" s="68">
        <v>19353773</v>
      </c>
      <c r="F67" s="16">
        <v>15913477</v>
      </c>
      <c r="G67" s="17">
        <v>67171</v>
      </c>
      <c r="H67" s="12">
        <v>15980648</v>
      </c>
      <c r="I67" s="16">
        <v>2037920</v>
      </c>
      <c r="J67" s="17">
        <v>1335205</v>
      </c>
      <c r="K67" s="98">
        <v>3373125</v>
      </c>
    </row>
    <row r="68" spans="1:11" x14ac:dyDescent="0.25">
      <c r="A68" s="4" t="s">
        <v>58</v>
      </c>
      <c r="B68" s="67">
        <v>113145827</v>
      </c>
      <c r="C68" s="53">
        <v>1268986</v>
      </c>
      <c r="D68" s="53">
        <v>0</v>
      </c>
      <c r="E68" s="68">
        <v>114414813</v>
      </c>
      <c r="F68" s="16">
        <v>113145827</v>
      </c>
      <c r="G68" s="17">
        <v>0</v>
      </c>
      <c r="H68" s="12">
        <v>113145827</v>
      </c>
      <c r="I68" s="16">
        <v>1066261</v>
      </c>
      <c r="J68" s="17">
        <v>202725</v>
      </c>
      <c r="K68" s="98">
        <v>1268986</v>
      </c>
    </row>
    <row r="69" spans="1:11" x14ac:dyDescent="0.25">
      <c r="A69" s="4" t="s">
        <v>59</v>
      </c>
      <c r="B69" s="67">
        <v>8642607</v>
      </c>
      <c r="C69" s="53">
        <v>2347136</v>
      </c>
      <c r="D69" s="53">
        <v>0</v>
      </c>
      <c r="E69" s="68">
        <v>10989743</v>
      </c>
      <c r="F69" s="16">
        <v>8642607</v>
      </c>
      <c r="G69" s="17">
        <v>0</v>
      </c>
      <c r="H69" s="12">
        <v>8642607</v>
      </c>
      <c r="I69" s="16">
        <v>1369485</v>
      </c>
      <c r="J69" s="17">
        <v>977651</v>
      </c>
      <c r="K69" s="98">
        <v>2347136</v>
      </c>
    </row>
    <row r="70" spans="1:11" x14ac:dyDescent="0.25">
      <c r="A70" s="4" t="s">
        <v>60</v>
      </c>
      <c r="B70" s="67">
        <v>6566295</v>
      </c>
      <c r="C70" s="53">
        <v>124297</v>
      </c>
      <c r="D70" s="53">
        <v>0</v>
      </c>
      <c r="E70" s="68">
        <v>6690592</v>
      </c>
      <c r="F70" s="16">
        <v>6566295</v>
      </c>
      <c r="G70" s="17">
        <v>0</v>
      </c>
      <c r="H70" s="12">
        <v>6566295</v>
      </c>
      <c r="I70" s="16">
        <v>97033</v>
      </c>
      <c r="J70" s="17">
        <v>27264</v>
      </c>
      <c r="K70" s="98">
        <v>124297</v>
      </c>
    </row>
    <row r="71" spans="1:11" x14ac:dyDescent="0.25">
      <c r="A71" s="4" t="s">
        <v>61</v>
      </c>
      <c r="B71" s="67">
        <v>38583496</v>
      </c>
      <c r="C71" s="53">
        <v>4603759</v>
      </c>
      <c r="D71" s="53">
        <v>0</v>
      </c>
      <c r="E71" s="68">
        <v>43187255</v>
      </c>
      <c r="F71" s="16">
        <v>38583496</v>
      </c>
      <c r="G71" s="17">
        <v>0</v>
      </c>
      <c r="H71" s="12">
        <v>38583496</v>
      </c>
      <c r="I71" s="16">
        <v>2798958</v>
      </c>
      <c r="J71" s="17">
        <v>1804801</v>
      </c>
      <c r="K71" s="98">
        <v>4603759</v>
      </c>
    </row>
    <row r="72" spans="1:11" x14ac:dyDescent="0.25">
      <c r="A72" s="4" t="s">
        <v>62</v>
      </c>
      <c r="B72" s="67">
        <v>18434454.539999999</v>
      </c>
      <c r="C72" s="53">
        <v>3275248</v>
      </c>
      <c r="D72" s="53">
        <v>0</v>
      </c>
      <c r="E72" s="68">
        <v>21709702.539999999</v>
      </c>
      <c r="F72" s="16">
        <v>18434454.539999999</v>
      </c>
      <c r="G72" s="17">
        <v>0</v>
      </c>
      <c r="H72" s="12">
        <v>18434454.539999999</v>
      </c>
      <c r="I72" s="16">
        <v>1871137</v>
      </c>
      <c r="J72" s="17">
        <v>1404111</v>
      </c>
      <c r="K72" s="98">
        <v>3275248</v>
      </c>
    </row>
    <row r="73" spans="1:11" x14ac:dyDescent="0.25">
      <c r="A73" s="4" t="s">
        <v>63</v>
      </c>
      <c r="B73" s="67">
        <v>99225516.38000001</v>
      </c>
      <c r="C73" s="53">
        <v>1290570</v>
      </c>
      <c r="D73" s="53">
        <v>0</v>
      </c>
      <c r="E73" s="68">
        <v>100516086.38000001</v>
      </c>
      <c r="F73" s="16">
        <v>99225516.38000001</v>
      </c>
      <c r="G73" s="17">
        <v>0</v>
      </c>
      <c r="H73" s="12">
        <v>99225516.38000001</v>
      </c>
      <c r="I73" s="16">
        <v>1082182</v>
      </c>
      <c r="J73" s="17">
        <v>208388</v>
      </c>
      <c r="K73" s="98">
        <v>1290570</v>
      </c>
    </row>
    <row r="74" spans="1:11" x14ac:dyDescent="0.25">
      <c r="A74" s="4" t="s">
        <v>64</v>
      </c>
      <c r="B74" s="67">
        <v>17234171</v>
      </c>
      <c r="C74" s="53">
        <v>2385207</v>
      </c>
      <c r="D74" s="53">
        <v>0</v>
      </c>
      <c r="E74" s="68">
        <v>19619378</v>
      </c>
      <c r="F74" s="16">
        <v>17234171</v>
      </c>
      <c r="G74" s="17">
        <v>0</v>
      </c>
      <c r="H74" s="12">
        <v>17234171</v>
      </c>
      <c r="I74" s="16">
        <v>1357773</v>
      </c>
      <c r="J74" s="17">
        <v>1027434</v>
      </c>
      <c r="K74" s="98">
        <v>2385207</v>
      </c>
    </row>
    <row r="75" spans="1:11" x14ac:dyDescent="0.25">
      <c r="A75" s="4" t="s">
        <v>65</v>
      </c>
      <c r="B75" s="67">
        <v>45636431.140000001</v>
      </c>
      <c r="C75" s="53">
        <v>1790902</v>
      </c>
      <c r="D75" s="53">
        <v>159345.9</v>
      </c>
      <c r="E75" s="68">
        <v>47586679.039999999</v>
      </c>
      <c r="F75" s="16">
        <v>45636431.140000001</v>
      </c>
      <c r="G75" s="17">
        <v>159345.9</v>
      </c>
      <c r="H75" s="12">
        <v>45795777.039999999</v>
      </c>
      <c r="I75" s="16">
        <v>1087885</v>
      </c>
      <c r="J75" s="17">
        <v>703017</v>
      </c>
      <c r="K75" s="98">
        <v>1790902</v>
      </c>
    </row>
    <row r="76" spans="1:11" x14ac:dyDescent="0.25">
      <c r="A76" s="4" t="s">
        <v>66</v>
      </c>
      <c r="B76" s="67">
        <v>25036684</v>
      </c>
      <c r="C76" s="53">
        <v>3064703</v>
      </c>
      <c r="D76" s="53">
        <v>0</v>
      </c>
      <c r="E76" s="68">
        <v>28101387</v>
      </c>
      <c r="F76" s="16">
        <v>25036684</v>
      </c>
      <c r="G76" s="17">
        <v>0</v>
      </c>
      <c r="H76" s="12">
        <v>25036684</v>
      </c>
      <c r="I76" s="16">
        <v>2051906</v>
      </c>
      <c r="J76" s="17">
        <v>1012797</v>
      </c>
      <c r="K76" s="98">
        <v>3064703</v>
      </c>
    </row>
    <row r="77" spans="1:11" x14ac:dyDescent="0.25">
      <c r="A77" s="4" t="s">
        <v>67</v>
      </c>
      <c r="B77" s="67">
        <v>7481243</v>
      </c>
      <c r="C77" s="53">
        <v>1720814</v>
      </c>
      <c r="D77" s="53">
        <v>0</v>
      </c>
      <c r="E77" s="68">
        <v>9202057</v>
      </c>
      <c r="F77" s="16">
        <v>7481243</v>
      </c>
      <c r="G77" s="17">
        <v>0</v>
      </c>
      <c r="H77" s="12">
        <v>7481243</v>
      </c>
      <c r="I77" s="16">
        <v>1064679</v>
      </c>
      <c r="J77" s="17">
        <v>656135</v>
      </c>
      <c r="K77" s="98">
        <v>1720814</v>
      </c>
    </row>
    <row r="78" spans="1:11" x14ac:dyDescent="0.25">
      <c r="A78" s="4" t="s">
        <v>68</v>
      </c>
      <c r="B78" s="67">
        <v>28504235</v>
      </c>
      <c r="C78" s="53">
        <v>3201771</v>
      </c>
      <c r="D78" s="53">
        <v>0</v>
      </c>
      <c r="E78" s="68">
        <v>31706006</v>
      </c>
      <c r="F78" s="16">
        <v>28504235</v>
      </c>
      <c r="G78" s="17">
        <v>0</v>
      </c>
      <c r="H78" s="12">
        <v>28504235</v>
      </c>
      <c r="I78" s="16">
        <v>2089661</v>
      </c>
      <c r="J78" s="17">
        <v>1112110</v>
      </c>
      <c r="K78" s="98">
        <v>3201771</v>
      </c>
    </row>
    <row r="79" spans="1:11" x14ac:dyDescent="0.25">
      <c r="A79" s="4" t="s">
        <v>69</v>
      </c>
      <c r="B79" s="67">
        <v>33095562</v>
      </c>
      <c r="C79" s="53">
        <v>1735318</v>
      </c>
      <c r="D79" s="53">
        <v>0</v>
      </c>
      <c r="E79" s="68">
        <v>34830880</v>
      </c>
      <c r="F79" s="16">
        <v>33095562</v>
      </c>
      <c r="G79" s="17">
        <v>0</v>
      </c>
      <c r="H79" s="12">
        <v>33095562</v>
      </c>
      <c r="I79" s="16">
        <v>1415180</v>
      </c>
      <c r="J79" s="17">
        <v>320138</v>
      </c>
      <c r="K79" s="98">
        <v>1735318</v>
      </c>
    </row>
    <row r="80" spans="1:11" x14ac:dyDescent="0.25">
      <c r="A80" s="4" t="s">
        <v>70</v>
      </c>
      <c r="B80" s="67">
        <v>51689939</v>
      </c>
      <c r="C80" s="53">
        <v>5952309</v>
      </c>
      <c r="D80" s="53">
        <v>32840</v>
      </c>
      <c r="E80" s="68">
        <v>57675088</v>
      </c>
      <c r="F80" s="16">
        <v>51689939</v>
      </c>
      <c r="G80" s="17">
        <v>32840</v>
      </c>
      <c r="H80" s="12">
        <v>51722779</v>
      </c>
      <c r="I80" s="16">
        <v>3779329</v>
      </c>
      <c r="J80" s="17">
        <v>2172980</v>
      </c>
      <c r="K80" s="98">
        <v>5952309</v>
      </c>
    </row>
    <row r="81" spans="1:11" x14ac:dyDescent="0.25">
      <c r="A81" s="4" t="s">
        <v>71</v>
      </c>
      <c r="B81" s="67">
        <v>6804194.4000000004</v>
      </c>
      <c r="C81" s="53">
        <v>2377789</v>
      </c>
      <c r="D81" s="53">
        <v>0</v>
      </c>
      <c r="E81" s="68">
        <v>9181983.4000000004</v>
      </c>
      <c r="F81" s="16">
        <v>6804194.4000000004</v>
      </c>
      <c r="G81" s="17">
        <v>0</v>
      </c>
      <c r="H81" s="12">
        <v>6804194.4000000004</v>
      </c>
      <c r="I81" s="16">
        <v>1310897</v>
      </c>
      <c r="J81" s="17">
        <v>1066892</v>
      </c>
      <c r="K81" s="98">
        <v>2377789</v>
      </c>
    </row>
    <row r="82" spans="1:11" x14ac:dyDescent="0.25">
      <c r="A82" s="4" t="s">
        <v>72</v>
      </c>
      <c r="B82" s="67">
        <v>104041299</v>
      </c>
      <c r="C82" s="53">
        <v>2098351</v>
      </c>
      <c r="D82" s="53">
        <v>0</v>
      </c>
      <c r="E82" s="68">
        <v>106139650</v>
      </c>
      <c r="F82" s="16">
        <v>104041299</v>
      </c>
      <c r="G82" s="17">
        <v>0</v>
      </c>
      <c r="H82" s="12">
        <v>104041299</v>
      </c>
      <c r="I82" s="16">
        <v>1647314</v>
      </c>
      <c r="J82" s="17">
        <v>451037</v>
      </c>
      <c r="K82" s="98">
        <v>2098351</v>
      </c>
    </row>
    <row r="83" spans="1:11" x14ac:dyDescent="0.25">
      <c r="A83" s="4" t="s">
        <v>73</v>
      </c>
      <c r="B83" s="67">
        <v>129145003</v>
      </c>
      <c r="C83" s="53">
        <v>6614153</v>
      </c>
      <c r="D83" s="53">
        <v>947876</v>
      </c>
      <c r="E83" s="68">
        <v>136707032</v>
      </c>
      <c r="F83" s="16">
        <v>129145003</v>
      </c>
      <c r="G83" s="17">
        <v>947876</v>
      </c>
      <c r="H83" s="12">
        <v>130092879</v>
      </c>
      <c r="I83" s="16">
        <v>5627837</v>
      </c>
      <c r="J83" s="17">
        <v>986316</v>
      </c>
      <c r="K83" s="98">
        <v>6614153</v>
      </c>
    </row>
    <row r="84" spans="1:11" x14ac:dyDescent="0.25">
      <c r="A84" s="4" t="s">
        <v>74</v>
      </c>
      <c r="B84" s="67">
        <v>41105896</v>
      </c>
      <c r="C84" s="53">
        <v>2424335</v>
      </c>
      <c r="D84" s="53">
        <v>101744</v>
      </c>
      <c r="E84" s="68">
        <v>43631975</v>
      </c>
      <c r="F84" s="16">
        <v>41105896</v>
      </c>
      <c r="G84" s="17">
        <v>101744</v>
      </c>
      <c r="H84" s="12">
        <v>41207640</v>
      </c>
      <c r="I84" s="16">
        <v>2017985</v>
      </c>
      <c r="J84" s="17">
        <v>406350</v>
      </c>
      <c r="K84" s="98">
        <v>2424335</v>
      </c>
    </row>
    <row r="85" spans="1:11" x14ac:dyDescent="0.25">
      <c r="A85" s="4" t="s">
        <v>75</v>
      </c>
      <c r="B85" s="67">
        <v>161026321.16999999</v>
      </c>
      <c r="C85" s="53">
        <v>7454763</v>
      </c>
      <c r="D85" s="53">
        <v>0</v>
      </c>
      <c r="E85" s="68">
        <v>168481084.16999999</v>
      </c>
      <c r="F85" s="16">
        <v>161026321.16999999</v>
      </c>
      <c r="G85" s="17">
        <v>0</v>
      </c>
      <c r="H85" s="12">
        <v>161026321.16999999</v>
      </c>
      <c r="I85" s="16">
        <v>6477614</v>
      </c>
      <c r="J85" s="17">
        <v>977149</v>
      </c>
      <c r="K85" s="98">
        <v>7454763</v>
      </c>
    </row>
    <row r="86" spans="1:11" x14ac:dyDescent="0.25">
      <c r="A86" s="4" t="s">
        <v>76</v>
      </c>
      <c r="B86" s="67">
        <v>97911680</v>
      </c>
      <c r="C86" s="53">
        <v>1090910</v>
      </c>
      <c r="D86" s="53">
        <v>0</v>
      </c>
      <c r="E86" s="68">
        <v>99002590</v>
      </c>
      <c r="F86" s="16">
        <v>97911680</v>
      </c>
      <c r="G86" s="17">
        <v>0</v>
      </c>
      <c r="H86" s="12">
        <v>97911680</v>
      </c>
      <c r="I86" s="16">
        <v>889857</v>
      </c>
      <c r="J86" s="17">
        <v>201053</v>
      </c>
      <c r="K86" s="98">
        <v>1090910</v>
      </c>
    </row>
    <row r="87" spans="1:11" x14ac:dyDescent="0.25">
      <c r="A87" s="4" t="s">
        <v>77</v>
      </c>
      <c r="B87" s="67">
        <v>125268873.31000002</v>
      </c>
      <c r="C87" s="53">
        <v>6919484</v>
      </c>
      <c r="D87" s="53">
        <v>922510.95</v>
      </c>
      <c r="E87" s="68">
        <v>133110868.26000002</v>
      </c>
      <c r="F87" s="16">
        <v>125268873.31000002</v>
      </c>
      <c r="G87" s="17">
        <v>922510.95</v>
      </c>
      <c r="H87" s="12">
        <v>126191384.26000002</v>
      </c>
      <c r="I87" s="16">
        <v>5341335</v>
      </c>
      <c r="J87" s="17">
        <v>1578149</v>
      </c>
      <c r="K87" s="98">
        <v>6919484</v>
      </c>
    </row>
    <row r="88" spans="1:11" x14ac:dyDescent="0.25">
      <c r="A88" s="4" t="s">
        <v>78</v>
      </c>
      <c r="B88" s="67">
        <v>11347762</v>
      </c>
      <c r="C88" s="53">
        <v>2360023</v>
      </c>
      <c r="D88" s="53">
        <v>86985</v>
      </c>
      <c r="E88" s="68">
        <v>13794770</v>
      </c>
      <c r="F88" s="16">
        <v>11347762</v>
      </c>
      <c r="G88" s="17">
        <v>86985</v>
      </c>
      <c r="H88" s="12">
        <v>11434747</v>
      </c>
      <c r="I88" s="16">
        <v>1431846</v>
      </c>
      <c r="J88" s="17">
        <v>928177</v>
      </c>
      <c r="K88" s="98">
        <v>2360023</v>
      </c>
    </row>
    <row r="89" spans="1:11" x14ac:dyDescent="0.25">
      <c r="A89" s="5"/>
      <c r="B89" s="69"/>
      <c r="C89" s="54"/>
      <c r="D89" s="54"/>
      <c r="E89" s="70"/>
      <c r="F89" s="18"/>
      <c r="G89" s="19"/>
      <c r="H89" s="99"/>
      <c r="I89" s="18"/>
      <c r="J89" s="19"/>
      <c r="K89" s="99"/>
    </row>
    <row r="90" spans="1:11" x14ac:dyDescent="0.25">
      <c r="A90" s="30"/>
      <c r="B90" s="31">
        <f>SUM(B9:B89)</f>
        <v>5215895694.9499998</v>
      </c>
      <c r="C90" s="32">
        <f t="shared" ref="C90:E90" si="0">SUM(C9:C89)</f>
        <v>269555308</v>
      </c>
      <c r="D90" s="32">
        <f t="shared" si="0"/>
        <v>7440393.5199999996</v>
      </c>
      <c r="E90" s="33">
        <f t="shared" si="0"/>
        <v>5492891396.4700003</v>
      </c>
      <c r="F90" s="31">
        <f>SUM(F9:F89)</f>
        <v>5215895694.9499998</v>
      </c>
      <c r="G90" s="32">
        <f t="shared" ref="G90:H90" si="1">SUM(G9:G89)</f>
        <v>7440393.5199999996</v>
      </c>
      <c r="H90" s="33">
        <f t="shared" si="1"/>
        <v>5223336088.4699993</v>
      </c>
      <c r="I90" s="31">
        <f>SUM(I9:I89)</f>
        <v>197054591</v>
      </c>
      <c r="J90" s="32">
        <f>SUM(J9:J89)</f>
        <v>72500717</v>
      </c>
      <c r="K90" s="33">
        <f t="shared" ref="K90" si="2">SUM(K9:K89)</f>
        <v>269555308</v>
      </c>
    </row>
    <row r="91" spans="1:11" x14ac:dyDescent="0.25">
      <c r="A91" s="29" t="str">
        <f>'Total Exp'!A91</f>
        <v>Source: Victoria Grants Commission - Questionnaire 2015-16 response from Council</v>
      </c>
      <c r="B91" s="10"/>
      <c r="C91" s="10"/>
      <c r="D91" s="10"/>
      <c r="E91" s="10"/>
      <c r="F91" s="10"/>
      <c r="G91" s="10"/>
      <c r="H91" s="10"/>
      <c r="I91" s="10"/>
      <c r="J91" s="10"/>
      <c r="K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91"/>
  <sheetViews>
    <sheetView showGridLines="0" zoomScale="80" zoomScaleNormal="80" workbookViewId="0">
      <pane xSplit="1" ySplit="9" topLeftCell="B10" activePane="bottomRight" state="frozen"/>
      <selection activeCell="A94" sqref="A94"/>
      <selection pane="topRight" activeCell="A94" sqref="A94"/>
      <selection pane="bottomLeft" activeCell="A94" sqref="A94"/>
      <selection pane="bottomRight" activeCell="A9" sqref="A9"/>
    </sheetView>
  </sheetViews>
  <sheetFormatPr defaultColWidth="12.6640625" defaultRowHeight="13.8" x14ac:dyDescent="0.25"/>
  <cols>
    <col min="1" max="1" width="24.6640625" style="6" customWidth="1"/>
    <col min="2" max="8" width="12.6640625" style="9"/>
    <col min="9" max="9" width="13.6640625" style="9" customWidth="1"/>
    <col min="10" max="17" width="12.6640625" style="9"/>
    <col min="18" max="18" width="14.88671875" style="9" customWidth="1"/>
    <col min="19" max="16384" width="12.6640625" style="6"/>
  </cols>
  <sheetData>
    <row r="1" spans="1:18" x14ac:dyDescent="0.25">
      <c r="A1" s="1" t="s">
        <v>0</v>
      </c>
      <c r="B1" s="7"/>
      <c r="C1" s="7"/>
      <c r="D1" s="7"/>
      <c r="E1" s="7"/>
      <c r="F1" s="7"/>
      <c r="G1" s="7"/>
      <c r="H1" s="7"/>
      <c r="I1" s="7"/>
      <c r="J1" s="7"/>
      <c r="K1" s="7"/>
      <c r="L1" s="7"/>
      <c r="M1" s="7"/>
      <c r="N1" s="7"/>
      <c r="O1" s="7"/>
      <c r="P1" s="7"/>
      <c r="Q1" s="7"/>
      <c r="R1" s="7"/>
    </row>
    <row r="2" spans="1:18" ht="15.6" x14ac:dyDescent="0.3">
      <c r="A2" s="2" t="s">
        <v>105</v>
      </c>
      <c r="B2" s="8"/>
      <c r="C2" s="8"/>
      <c r="D2" s="8"/>
      <c r="E2" s="8"/>
      <c r="F2" s="8"/>
      <c r="G2" s="8"/>
      <c r="H2" s="8"/>
      <c r="I2" s="8"/>
      <c r="J2" s="8"/>
      <c r="K2" s="8"/>
      <c r="L2" s="8"/>
      <c r="M2" s="8"/>
      <c r="N2" s="8"/>
      <c r="O2" s="8"/>
      <c r="P2" s="8"/>
      <c r="Q2" s="8"/>
      <c r="R2" s="8"/>
    </row>
    <row r="3" spans="1:18" x14ac:dyDescent="0.25">
      <c r="A3" s="28" t="str">
        <f>'Total Exp'!A3</f>
        <v>2015-16</v>
      </c>
    </row>
    <row r="4" spans="1:18" ht="15.6" x14ac:dyDescent="0.3">
      <c r="A4" s="71" t="s">
        <v>263</v>
      </c>
      <c r="B4" s="61" t="s">
        <v>281</v>
      </c>
      <c r="C4" s="62"/>
      <c r="D4" s="62"/>
      <c r="E4" s="62"/>
      <c r="F4" s="62"/>
      <c r="G4" s="62"/>
      <c r="H4" s="62"/>
      <c r="I4" s="62"/>
      <c r="J4" s="62"/>
      <c r="K4" s="62"/>
      <c r="L4" s="62"/>
      <c r="M4" s="62"/>
      <c r="N4" s="62"/>
      <c r="O4" s="62"/>
      <c r="P4" s="62"/>
      <c r="Q4" s="62"/>
      <c r="R4" s="63"/>
    </row>
    <row r="5" spans="1:18" s="83" customFormat="1" ht="13.2" x14ac:dyDescent="0.25">
      <c r="A5" s="55"/>
      <c r="B5" s="87" t="s">
        <v>252</v>
      </c>
      <c r="C5" s="88"/>
      <c r="D5" s="88"/>
      <c r="E5" s="88"/>
      <c r="F5" s="88"/>
      <c r="G5" s="88"/>
      <c r="H5" s="88"/>
      <c r="I5" s="89"/>
      <c r="J5" s="84" t="s">
        <v>253</v>
      </c>
      <c r="K5" s="85"/>
      <c r="L5" s="85"/>
      <c r="M5" s="85"/>
      <c r="N5" s="85"/>
      <c r="O5" s="85"/>
      <c r="P5" s="85"/>
      <c r="Q5" s="85"/>
      <c r="R5" s="86"/>
    </row>
    <row r="6" spans="1:18" s="83" customFormat="1" ht="13.2" x14ac:dyDescent="0.25">
      <c r="A6" s="55"/>
      <c r="B6" s="56" t="s">
        <v>250</v>
      </c>
      <c r="C6" s="57"/>
      <c r="D6" s="57"/>
      <c r="E6" s="57"/>
      <c r="F6" s="57"/>
      <c r="G6" s="57"/>
      <c r="H6" s="57"/>
      <c r="I6" s="58"/>
      <c r="J6" s="56" t="s">
        <v>255</v>
      </c>
      <c r="K6" s="57"/>
      <c r="L6" s="57"/>
      <c r="M6" s="57"/>
      <c r="N6" s="57"/>
      <c r="O6" s="57"/>
      <c r="P6" s="57"/>
      <c r="Q6" s="57"/>
      <c r="R6" s="58"/>
    </row>
    <row r="7" spans="1:18" s="82" customFormat="1" ht="20.399999999999999" x14ac:dyDescent="0.2">
      <c r="A7" s="80"/>
      <c r="B7" s="42" t="s">
        <v>106</v>
      </c>
      <c r="C7" s="43" t="s">
        <v>272</v>
      </c>
      <c r="D7" s="43" t="s">
        <v>273</v>
      </c>
      <c r="E7" s="43" t="s">
        <v>274</v>
      </c>
      <c r="F7" s="43" t="s">
        <v>275</v>
      </c>
      <c r="G7" s="43" t="s">
        <v>108</v>
      </c>
      <c r="H7" s="43" t="s">
        <v>109</v>
      </c>
      <c r="I7" s="81" t="s">
        <v>276</v>
      </c>
      <c r="J7" s="42" t="s">
        <v>256</v>
      </c>
      <c r="K7" s="43" t="s">
        <v>106</v>
      </c>
      <c r="L7" s="43" t="s">
        <v>272</v>
      </c>
      <c r="M7" s="43" t="s">
        <v>273</v>
      </c>
      <c r="N7" s="43" t="s">
        <v>274</v>
      </c>
      <c r="O7" s="43" t="s">
        <v>275</v>
      </c>
      <c r="P7" s="43" t="s">
        <v>108</v>
      </c>
      <c r="Q7" s="43" t="s">
        <v>109</v>
      </c>
      <c r="R7" s="81" t="s">
        <v>276</v>
      </c>
    </row>
    <row r="8" spans="1:18" s="82" customFormat="1" ht="10.199999999999999" x14ac:dyDescent="0.2">
      <c r="A8" s="90"/>
      <c r="B8" s="46" t="s">
        <v>110</v>
      </c>
      <c r="C8" s="47" t="s">
        <v>111</v>
      </c>
      <c r="D8" s="47" t="s">
        <v>112</v>
      </c>
      <c r="E8" s="47" t="s">
        <v>113</v>
      </c>
      <c r="F8" s="47" t="s">
        <v>114</v>
      </c>
      <c r="G8" s="47" t="s">
        <v>115</v>
      </c>
      <c r="H8" s="47" t="s">
        <v>116</v>
      </c>
      <c r="I8" s="48" t="s">
        <v>117</v>
      </c>
      <c r="J8" s="96" t="s">
        <v>257</v>
      </c>
      <c r="K8" s="47" t="s">
        <v>110</v>
      </c>
      <c r="L8" s="47" t="s">
        <v>111</v>
      </c>
      <c r="M8" s="47" t="s">
        <v>112</v>
      </c>
      <c r="N8" s="47" t="s">
        <v>113</v>
      </c>
      <c r="O8" s="47" t="s">
        <v>114</v>
      </c>
      <c r="P8" s="47" t="s">
        <v>115</v>
      </c>
      <c r="Q8" s="47" t="s">
        <v>116</v>
      </c>
      <c r="R8" s="48" t="s">
        <v>117</v>
      </c>
    </row>
    <row r="9" spans="1:18" x14ac:dyDescent="0.25">
      <c r="A9" s="3"/>
      <c r="B9" s="64"/>
      <c r="C9" s="65"/>
      <c r="D9" s="65"/>
      <c r="E9" s="65"/>
      <c r="F9" s="65"/>
      <c r="G9" s="65"/>
      <c r="H9" s="65"/>
      <c r="I9" s="104"/>
      <c r="J9" s="64"/>
      <c r="K9" s="65"/>
      <c r="L9" s="65"/>
      <c r="M9" s="65"/>
      <c r="N9" s="65"/>
      <c r="O9" s="65"/>
      <c r="P9" s="65"/>
      <c r="Q9" s="65"/>
      <c r="R9" s="104"/>
    </row>
    <row r="10" spans="1:18" x14ac:dyDescent="0.25">
      <c r="A10" s="4" t="s">
        <v>1</v>
      </c>
      <c r="B10" s="67">
        <v>2182999.9200000004</v>
      </c>
      <c r="C10" s="53">
        <v>1143233.4300000002</v>
      </c>
      <c r="D10" s="53">
        <v>1370999.82</v>
      </c>
      <c r="E10" s="53">
        <v>1513000</v>
      </c>
      <c r="F10" s="53">
        <v>53000</v>
      </c>
      <c r="G10" s="53">
        <v>376000.29000000004</v>
      </c>
      <c r="H10" s="53">
        <v>920999.59</v>
      </c>
      <c r="I10" s="105">
        <v>7560233.0499999989</v>
      </c>
      <c r="J10" s="67">
        <v>16601000</v>
      </c>
      <c r="K10" s="53">
        <v>2182999.9200000004</v>
      </c>
      <c r="L10" s="53">
        <v>1143233.4300000002</v>
      </c>
      <c r="M10" s="53">
        <v>1370999.82</v>
      </c>
      <c r="N10" s="53">
        <v>3191767</v>
      </c>
      <c r="O10" s="53">
        <v>53000</v>
      </c>
      <c r="P10" s="53">
        <v>376000.29000000004</v>
      </c>
      <c r="Q10" s="53">
        <v>920999.59</v>
      </c>
      <c r="R10" s="105">
        <v>25840000.049999997</v>
      </c>
    </row>
    <row r="11" spans="1:18" x14ac:dyDescent="0.25">
      <c r="A11" s="4" t="s">
        <v>2</v>
      </c>
      <c r="B11" s="67">
        <v>1363240.81</v>
      </c>
      <c r="C11" s="53">
        <v>1047850.13</v>
      </c>
      <c r="D11" s="53">
        <v>1203684.26</v>
      </c>
      <c r="E11" s="53">
        <v>3062032.06</v>
      </c>
      <c r="F11" s="53">
        <v>499244</v>
      </c>
      <c r="G11" s="53">
        <v>586912.54999999993</v>
      </c>
      <c r="H11" s="53">
        <v>521004.94999999995</v>
      </c>
      <c r="I11" s="105">
        <v>8283968.7599999998</v>
      </c>
      <c r="J11" s="67">
        <v>15266418</v>
      </c>
      <c r="K11" s="53">
        <v>1363240.81</v>
      </c>
      <c r="L11" s="53">
        <v>1047850.13</v>
      </c>
      <c r="M11" s="53">
        <v>1203684.26</v>
      </c>
      <c r="N11" s="53">
        <v>5854680.0600000005</v>
      </c>
      <c r="O11" s="53">
        <v>499244</v>
      </c>
      <c r="P11" s="53">
        <v>586912.54999999993</v>
      </c>
      <c r="Q11" s="53">
        <v>521004.94999999995</v>
      </c>
      <c r="R11" s="105">
        <v>26343034.759999998</v>
      </c>
    </row>
    <row r="12" spans="1:18" x14ac:dyDescent="0.25">
      <c r="A12" s="4" t="s">
        <v>3</v>
      </c>
      <c r="B12" s="67">
        <v>29353725</v>
      </c>
      <c r="C12" s="53">
        <v>16759000</v>
      </c>
      <c r="D12" s="53">
        <v>866000</v>
      </c>
      <c r="E12" s="53">
        <v>9225843</v>
      </c>
      <c r="F12" s="53">
        <v>0</v>
      </c>
      <c r="G12" s="53">
        <v>17175940</v>
      </c>
      <c r="H12" s="53">
        <v>6836375</v>
      </c>
      <c r="I12" s="105">
        <v>80216883</v>
      </c>
      <c r="J12" s="67">
        <v>98178676</v>
      </c>
      <c r="K12" s="53">
        <v>29353725</v>
      </c>
      <c r="L12" s="53">
        <v>16759000</v>
      </c>
      <c r="M12" s="53">
        <v>866000</v>
      </c>
      <c r="N12" s="53">
        <v>15320284</v>
      </c>
      <c r="O12" s="53">
        <v>0</v>
      </c>
      <c r="P12" s="53">
        <v>17175940</v>
      </c>
      <c r="Q12" s="53">
        <v>6836375</v>
      </c>
      <c r="R12" s="105">
        <v>184490000</v>
      </c>
    </row>
    <row r="13" spans="1:18" x14ac:dyDescent="0.25">
      <c r="A13" s="4" t="s">
        <v>4</v>
      </c>
      <c r="B13" s="67">
        <v>24490000</v>
      </c>
      <c r="C13" s="53">
        <v>7502000</v>
      </c>
      <c r="D13" s="53">
        <v>397000</v>
      </c>
      <c r="E13" s="53">
        <v>1230000</v>
      </c>
      <c r="F13" s="53">
        <v>1263000</v>
      </c>
      <c r="G13" s="53">
        <v>3246000</v>
      </c>
      <c r="H13" s="53">
        <v>5662000</v>
      </c>
      <c r="I13" s="105">
        <v>43790000</v>
      </c>
      <c r="J13" s="67">
        <v>90518000</v>
      </c>
      <c r="K13" s="53">
        <v>24490000</v>
      </c>
      <c r="L13" s="53">
        <v>7502000</v>
      </c>
      <c r="M13" s="53">
        <v>397000</v>
      </c>
      <c r="N13" s="53">
        <v>3313414</v>
      </c>
      <c r="O13" s="53">
        <v>1263000</v>
      </c>
      <c r="P13" s="53">
        <v>3246000</v>
      </c>
      <c r="Q13" s="53">
        <v>5662000</v>
      </c>
      <c r="R13" s="105">
        <v>136391414</v>
      </c>
    </row>
    <row r="14" spans="1:18" x14ac:dyDescent="0.25">
      <c r="A14" s="4" t="s">
        <v>5</v>
      </c>
      <c r="B14" s="67">
        <v>5309423</v>
      </c>
      <c r="C14" s="53">
        <v>2529183</v>
      </c>
      <c r="D14" s="53">
        <v>2518927</v>
      </c>
      <c r="E14" s="53">
        <v>2448618</v>
      </c>
      <c r="F14" s="53">
        <v>14050</v>
      </c>
      <c r="G14" s="53">
        <v>562344</v>
      </c>
      <c r="H14" s="53">
        <v>2007068</v>
      </c>
      <c r="I14" s="105">
        <v>15389613</v>
      </c>
      <c r="J14" s="67">
        <v>50090405</v>
      </c>
      <c r="K14" s="53">
        <v>5309423</v>
      </c>
      <c r="L14" s="53">
        <v>2529183</v>
      </c>
      <c r="M14" s="53">
        <v>2518927</v>
      </c>
      <c r="N14" s="53">
        <v>5161798</v>
      </c>
      <c r="O14" s="53">
        <v>14050</v>
      </c>
      <c r="P14" s="53">
        <v>562344</v>
      </c>
      <c r="Q14" s="53">
        <v>2007068</v>
      </c>
      <c r="R14" s="105">
        <v>68193198</v>
      </c>
    </row>
    <row r="15" spans="1:18" x14ac:dyDescent="0.25">
      <c r="A15" s="4" t="s">
        <v>6</v>
      </c>
      <c r="B15" s="67">
        <v>4545297.37</v>
      </c>
      <c r="C15" s="53">
        <v>2577000</v>
      </c>
      <c r="D15" s="53">
        <v>5871000</v>
      </c>
      <c r="E15" s="53">
        <v>5869000</v>
      </c>
      <c r="F15" s="53">
        <v>60000</v>
      </c>
      <c r="G15" s="53">
        <v>1963315</v>
      </c>
      <c r="H15" s="53">
        <v>1235527</v>
      </c>
      <c r="I15" s="105">
        <v>22121139.370000001</v>
      </c>
      <c r="J15" s="67">
        <v>49136762</v>
      </c>
      <c r="K15" s="53">
        <v>4545297.37</v>
      </c>
      <c r="L15" s="53">
        <v>2577000</v>
      </c>
      <c r="M15" s="53">
        <v>5871000</v>
      </c>
      <c r="N15" s="53">
        <v>10329685</v>
      </c>
      <c r="O15" s="53">
        <v>60000</v>
      </c>
      <c r="P15" s="53">
        <v>1963315</v>
      </c>
      <c r="Q15" s="53">
        <v>1444527</v>
      </c>
      <c r="R15" s="105">
        <v>75927586.370000005</v>
      </c>
    </row>
    <row r="16" spans="1:18" x14ac:dyDescent="0.25">
      <c r="A16" s="4" t="s">
        <v>7</v>
      </c>
      <c r="B16" s="67">
        <v>13459610.739999998</v>
      </c>
      <c r="C16" s="53">
        <v>7111846.1199999992</v>
      </c>
      <c r="D16" s="53">
        <v>1599165.4300000002</v>
      </c>
      <c r="E16" s="53">
        <v>1090930.81</v>
      </c>
      <c r="F16" s="53">
        <v>303506.75</v>
      </c>
      <c r="G16" s="53">
        <v>6134496.4499999993</v>
      </c>
      <c r="H16" s="53">
        <v>6740540.7200000007</v>
      </c>
      <c r="I16" s="105">
        <v>36440097.019999996</v>
      </c>
      <c r="J16" s="67">
        <v>82697902.829999998</v>
      </c>
      <c r="K16" s="53">
        <v>13459610.739999998</v>
      </c>
      <c r="L16" s="53">
        <v>7111846.1199999992</v>
      </c>
      <c r="M16" s="53">
        <v>1599165.4300000002</v>
      </c>
      <c r="N16" s="53">
        <v>2365446.81</v>
      </c>
      <c r="O16" s="53">
        <v>303506.75</v>
      </c>
      <c r="P16" s="53">
        <v>6134496.4499999993</v>
      </c>
      <c r="Q16" s="53">
        <v>6740540.7200000007</v>
      </c>
      <c r="R16" s="105">
        <v>120412515.84999999</v>
      </c>
    </row>
    <row r="17" spans="1:18" x14ac:dyDescent="0.25">
      <c r="A17" s="4" t="s">
        <v>8</v>
      </c>
      <c r="B17" s="67">
        <v>4158550</v>
      </c>
      <c r="C17" s="53">
        <v>497950</v>
      </c>
      <c r="D17" s="53">
        <v>1250372</v>
      </c>
      <c r="E17" s="53">
        <v>1777277</v>
      </c>
      <c r="F17" s="53">
        <v>139528</v>
      </c>
      <c r="G17" s="53">
        <v>120223</v>
      </c>
      <c r="H17" s="53">
        <v>305154</v>
      </c>
      <c r="I17" s="105">
        <v>8249054</v>
      </c>
      <c r="J17" s="67">
        <v>15495316</v>
      </c>
      <c r="K17" s="53">
        <v>4158550</v>
      </c>
      <c r="L17" s="53">
        <v>497950</v>
      </c>
      <c r="M17" s="53">
        <v>1250372</v>
      </c>
      <c r="N17" s="53">
        <v>5643306</v>
      </c>
      <c r="O17" s="53">
        <v>139528</v>
      </c>
      <c r="P17" s="53">
        <v>120223</v>
      </c>
      <c r="Q17" s="53">
        <v>305154</v>
      </c>
      <c r="R17" s="105">
        <v>27610399</v>
      </c>
    </row>
    <row r="18" spans="1:18" x14ac:dyDescent="0.25">
      <c r="A18" s="4" t="s">
        <v>9</v>
      </c>
      <c r="B18" s="67">
        <v>26531193</v>
      </c>
      <c r="C18" s="53">
        <v>9259367</v>
      </c>
      <c r="D18" s="53">
        <v>3543209</v>
      </c>
      <c r="E18" s="53">
        <v>1479038</v>
      </c>
      <c r="F18" s="53">
        <v>0</v>
      </c>
      <c r="G18" s="53">
        <v>10246316.710000001</v>
      </c>
      <c r="H18" s="53">
        <v>7043505</v>
      </c>
      <c r="I18" s="105">
        <v>58102628.710000001</v>
      </c>
      <c r="J18" s="67">
        <v>161427876</v>
      </c>
      <c r="K18" s="53">
        <v>26531193</v>
      </c>
      <c r="L18" s="53">
        <v>9259367</v>
      </c>
      <c r="M18" s="53">
        <v>3543209</v>
      </c>
      <c r="N18" s="53">
        <v>3646180</v>
      </c>
      <c r="O18" s="53">
        <v>0</v>
      </c>
      <c r="P18" s="53">
        <v>10246316.710000001</v>
      </c>
      <c r="Q18" s="53">
        <v>7375477</v>
      </c>
      <c r="R18" s="105">
        <v>222029618.71000001</v>
      </c>
    </row>
    <row r="19" spans="1:18" x14ac:dyDescent="0.25">
      <c r="A19" s="4" t="s">
        <v>10</v>
      </c>
      <c r="B19" s="67">
        <v>12891577</v>
      </c>
      <c r="C19" s="53">
        <v>9665945</v>
      </c>
      <c r="D19" s="53">
        <v>6734517</v>
      </c>
      <c r="E19" s="53">
        <v>3989977</v>
      </c>
      <c r="F19" s="53">
        <v>1442649</v>
      </c>
      <c r="G19" s="53">
        <v>3922700</v>
      </c>
      <c r="H19" s="53">
        <v>5887297</v>
      </c>
      <c r="I19" s="105">
        <v>44534662</v>
      </c>
      <c r="J19" s="67">
        <v>139953806</v>
      </c>
      <c r="K19" s="53">
        <v>12891577</v>
      </c>
      <c r="L19" s="53">
        <v>9665945</v>
      </c>
      <c r="M19" s="53">
        <v>6734517</v>
      </c>
      <c r="N19" s="53">
        <v>10389248</v>
      </c>
      <c r="O19" s="53">
        <v>1442649</v>
      </c>
      <c r="P19" s="53">
        <v>3922700</v>
      </c>
      <c r="Q19" s="53">
        <v>6066256</v>
      </c>
      <c r="R19" s="105">
        <v>191066698</v>
      </c>
    </row>
    <row r="20" spans="1:18" x14ac:dyDescent="0.25">
      <c r="A20" s="4" t="s">
        <v>11</v>
      </c>
      <c r="B20" s="67">
        <v>828799</v>
      </c>
      <c r="C20" s="53">
        <v>1273157</v>
      </c>
      <c r="D20" s="53">
        <v>812081</v>
      </c>
      <c r="E20" s="53">
        <v>3143095</v>
      </c>
      <c r="F20" s="53">
        <v>0</v>
      </c>
      <c r="G20" s="53">
        <v>116533</v>
      </c>
      <c r="H20" s="53">
        <v>386722</v>
      </c>
      <c r="I20" s="105">
        <v>6560387</v>
      </c>
      <c r="J20" s="67">
        <v>12144892.800000001</v>
      </c>
      <c r="K20" s="53">
        <v>828799</v>
      </c>
      <c r="L20" s="53">
        <v>1273157</v>
      </c>
      <c r="M20" s="53">
        <v>812081</v>
      </c>
      <c r="N20" s="53">
        <v>6000657</v>
      </c>
      <c r="O20" s="53">
        <v>0</v>
      </c>
      <c r="P20" s="53">
        <v>116533</v>
      </c>
      <c r="Q20" s="53">
        <v>386722</v>
      </c>
      <c r="R20" s="105">
        <v>21562841.800000001</v>
      </c>
    </row>
    <row r="21" spans="1:18" x14ac:dyDescent="0.25">
      <c r="A21" s="4" t="s">
        <v>12</v>
      </c>
      <c r="B21" s="67">
        <v>16892439.509999998</v>
      </c>
      <c r="C21" s="53">
        <v>4279474.9400000004</v>
      </c>
      <c r="D21" s="53">
        <v>1992880.94</v>
      </c>
      <c r="E21" s="53">
        <v>0</v>
      </c>
      <c r="F21" s="53">
        <v>6231841.6200000001</v>
      </c>
      <c r="G21" s="53">
        <v>12494</v>
      </c>
      <c r="H21" s="53">
        <v>1153396.82</v>
      </c>
      <c r="I21" s="105">
        <v>30562527.829999998</v>
      </c>
      <c r="J21" s="67">
        <v>37891491.190000005</v>
      </c>
      <c r="K21" s="53">
        <v>16892439.509999998</v>
      </c>
      <c r="L21" s="53">
        <v>4279474.9400000004</v>
      </c>
      <c r="M21" s="53">
        <v>1992880.94</v>
      </c>
      <c r="N21" s="53">
        <v>5510641</v>
      </c>
      <c r="O21" s="53">
        <v>6231841.6200000001</v>
      </c>
      <c r="P21" s="53">
        <v>12494</v>
      </c>
      <c r="Q21" s="53">
        <v>1153396.82</v>
      </c>
      <c r="R21" s="105">
        <v>73964660.020000011</v>
      </c>
    </row>
    <row r="22" spans="1:18" x14ac:dyDescent="0.25">
      <c r="A22" s="4" t="s">
        <v>13</v>
      </c>
      <c r="B22" s="67">
        <v>6538603.4900000002</v>
      </c>
      <c r="C22" s="53">
        <v>2610600.9299999997</v>
      </c>
      <c r="D22" s="53">
        <v>8194729.5699999994</v>
      </c>
      <c r="E22" s="53">
        <v>3345000</v>
      </c>
      <c r="F22" s="53">
        <v>589715</v>
      </c>
      <c r="G22" s="53">
        <v>585459.51</v>
      </c>
      <c r="H22" s="53">
        <v>6381099.4500000002</v>
      </c>
      <c r="I22" s="105">
        <v>28245207.949999996</v>
      </c>
      <c r="J22" s="67">
        <v>73920828.849999994</v>
      </c>
      <c r="K22" s="53">
        <v>6538603.4900000002</v>
      </c>
      <c r="L22" s="53">
        <v>2610600.9299999997</v>
      </c>
      <c r="M22" s="53">
        <v>8194729.5699999994</v>
      </c>
      <c r="N22" s="53">
        <v>8369710</v>
      </c>
      <c r="O22" s="53">
        <v>589715</v>
      </c>
      <c r="P22" s="53">
        <v>585459.51</v>
      </c>
      <c r="Q22" s="53">
        <v>6381099.4500000002</v>
      </c>
      <c r="R22" s="105">
        <v>107190746.79999998</v>
      </c>
    </row>
    <row r="23" spans="1:18" x14ac:dyDescent="0.25">
      <c r="A23" s="4" t="s">
        <v>14</v>
      </c>
      <c r="B23" s="67">
        <v>22707100.23</v>
      </c>
      <c r="C23" s="53">
        <v>25499689.850000001</v>
      </c>
      <c r="D23" s="53">
        <v>15928774.540000001</v>
      </c>
      <c r="E23" s="53">
        <v>5584517.21</v>
      </c>
      <c r="F23" s="53">
        <v>0</v>
      </c>
      <c r="G23" s="53">
        <v>3390906.75</v>
      </c>
      <c r="H23" s="53">
        <v>7348466.0800000001</v>
      </c>
      <c r="I23" s="105">
        <v>80459454.659999996</v>
      </c>
      <c r="J23" s="67">
        <v>190918332</v>
      </c>
      <c r="K23" s="53">
        <v>22707100.23</v>
      </c>
      <c r="L23" s="53">
        <v>25499689.850000001</v>
      </c>
      <c r="M23" s="53">
        <v>15928774.540000001</v>
      </c>
      <c r="N23" s="53">
        <v>14155944.210000001</v>
      </c>
      <c r="O23" s="53">
        <v>0</v>
      </c>
      <c r="P23" s="53">
        <v>3390906.75</v>
      </c>
      <c r="Q23" s="53">
        <v>7348466.0800000001</v>
      </c>
      <c r="R23" s="105">
        <v>279949213.65999997</v>
      </c>
    </row>
    <row r="24" spans="1:18" x14ac:dyDescent="0.25">
      <c r="A24" s="4" t="s">
        <v>15</v>
      </c>
      <c r="B24" s="67">
        <v>2674976</v>
      </c>
      <c r="C24" s="53">
        <v>4318061</v>
      </c>
      <c r="D24" s="53">
        <v>371324</v>
      </c>
      <c r="E24" s="53">
        <v>0</v>
      </c>
      <c r="F24" s="53">
        <v>0</v>
      </c>
      <c r="G24" s="53">
        <v>635808</v>
      </c>
      <c r="H24" s="53">
        <v>286509</v>
      </c>
      <c r="I24" s="105">
        <v>8286678</v>
      </c>
      <c r="J24" s="67">
        <v>13081008</v>
      </c>
      <c r="K24" s="53">
        <v>2674976</v>
      </c>
      <c r="L24" s="53">
        <v>5868061</v>
      </c>
      <c r="M24" s="53">
        <v>371324</v>
      </c>
      <c r="N24" s="53">
        <v>1739072</v>
      </c>
      <c r="O24" s="53">
        <v>0</v>
      </c>
      <c r="P24" s="53">
        <v>2392897</v>
      </c>
      <c r="Q24" s="53">
        <v>350206</v>
      </c>
      <c r="R24" s="105">
        <v>26477544</v>
      </c>
    </row>
    <row r="25" spans="1:18" x14ac:dyDescent="0.25">
      <c r="A25" s="4" t="s">
        <v>16</v>
      </c>
      <c r="B25" s="67">
        <v>4730748</v>
      </c>
      <c r="C25" s="53">
        <v>3545311</v>
      </c>
      <c r="D25" s="53">
        <v>1018004</v>
      </c>
      <c r="E25" s="53">
        <v>4424306</v>
      </c>
      <c r="F25" s="53">
        <v>227250</v>
      </c>
      <c r="G25" s="53">
        <v>545030</v>
      </c>
      <c r="H25" s="53">
        <v>872720</v>
      </c>
      <c r="I25" s="105">
        <v>15363369</v>
      </c>
      <c r="J25" s="67">
        <v>27613858</v>
      </c>
      <c r="K25" s="53">
        <v>4730748</v>
      </c>
      <c r="L25" s="53">
        <v>3545311</v>
      </c>
      <c r="M25" s="53">
        <v>1018004</v>
      </c>
      <c r="N25" s="53">
        <v>7407014</v>
      </c>
      <c r="O25" s="53">
        <v>227250</v>
      </c>
      <c r="P25" s="53">
        <v>545030</v>
      </c>
      <c r="Q25" s="53">
        <v>872720</v>
      </c>
      <c r="R25" s="105">
        <v>45959935</v>
      </c>
    </row>
    <row r="26" spans="1:18" x14ac:dyDescent="0.25">
      <c r="A26" s="4" t="s">
        <v>17</v>
      </c>
      <c r="B26" s="67">
        <v>5744955.7000000002</v>
      </c>
      <c r="C26" s="53">
        <v>2741513.0399999996</v>
      </c>
      <c r="D26" s="53">
        <v>1773901.06</v>
      </c>
      <c r="E26" s="53">
        <v>5019749.91</v>
      </c>
      <c r="F26" s="53">
        <v>0</v>
      </c>
      <c r="G26" s="53">
        <v>930408.68</v>
      </c>
      <c r="H26" s="53">
        <v>596782.8600000001</v>
      </c>
      <c r="I26" s="105">
        <v>16807311.25</v>
      </c>
      <c r="J26" s="67">
        <v>19569620.420000002</v>
      </c>
      <c r="K26" s="53">
        <v>5917795.4600000009</v>
      </c>
      <c r="L26" s="53">
        <v>2741513.0399999996</v>
      </c>
      <c r="M26" s="53">
        <v>1773901.06</v>
      </c>
      <c r="N26" s="53">
        <v>8565451.9100000001</v>
      </c>
      <c r="O26" s="53">
        <v>0</v>
      </c>
      <c r="P26" s="53">
        <v>1497260.19</v>
      </c>
      <c r="Q26" s="53">
        <v>685123.39000000013</v>
      </c>
      <c r="R26" s="105">
        <v>40750665.469999999</v>
      </c>
    </row>
    <row r="27" spans="1:18" x14ac:dyDescent="0.25">
      <c r="A27" s="4" t="s">
        <v>18</v>
      </c>
      <c r="B27" s="67">
        <v>20863980.990000002</v>
      </c>
      <c r="C27" s="53">
        <v>10932047.65</v>
      </c>
      <c r="D27" s="53">
        <v>1403754</v>
      </c>
      <c r="E27" s="53">
        <v>1247000</v>
      </c>
      <c r="F27" s="53">
        <v>354658</v>
      </c>
      <c r="G27" s="53">
        <v>144526</v>
      </c>
      <c r="H27" s="53">
        <v>3980690.6999999997</v>
      </c>
      <c r="I27" s="105">
        <v>38926657.340000004</v>
      </c>
      <c r="J27" s="67">
        <v>113848066.29000001</v>
      </c>
      <c r="K27" s="53">
        <v>20863980.990000002</v>
      </c>
      <c r="L27" s="53">
        <v>10932047.65</v>
      </c>
      <c r="M27" s="53">
        <v>1403754</v>
      </c>
      <c r="N27" s="53">
        <v>3555699</v>
      </c>
      <c r="O27" s="53">
        <v>354658</v>
      </c>
      <c r="P27" s="53">
        <v>5751382.2999999998</v>
      </c>
      <c r="Q27" s="53">
        <v>4420089.74</v>
      </c>
      <c r="R27" s="105">
        <v>161129677.97000003</v>
      </c>
    </row>
    <row r="28" spans="1:18" x14ac:dyDescent="0.25">
      <c r="A28" s="4" t="s">
        <v>19</v>
      </c>
      <c r="B28" s="67">
        <v>11259000</v>
      </c>
      <c r="C28" s="53">
        <v>1089000</v>
      </c>
      <c r="D28" s="53">
        <v>3576000</v>
      </c>
      <c r="E28" s="53">
        <v>6275000</v>
      </c>
      <c r="F28" s="53">
        <v>1337000</v>
      </c>
      <c r="G28" s="53">
        <v>2890000</v>
      </c>
      <c r="H28" s="53">
        <v>1881000</v>
      </c>
      <c r="I28" s="105">
        <v>28307000</v>
      </c>
      <c r="J28" s="67">
        <v>50849000</v>
      </c>
      <c r="K28" s="53">
        <v>12048000</v>
      </c>
      <c r="L28" s="53">
        <v>1089000</v>
      </c>
      <c r="M28" s="53">
        <v>3576000</v>
      </c>
      <c r="N28" s="53">
        <v>13136278</v>
      </c>
      <c r="O28" s="53">
        <v>1337000</v>
      </c>
      <c r="P28" s="53">
        <v>2890000</v>
      </c>
      <c r="Q28" s="53">
        <v>1881000</v>
      </c>
      <c r="R28" s="105">
        <v>86806278</v>
      </c>
    </row>
    <row r="29" spans="1:18" x14ac:dyDescent="0.25">
      <c r="A29" s="4" t="s">
        <v>20</v>
      </c>
      <c r="B29" s="67">
        <v>23480318.546499997</v>
      </c>
      <c r="C29" s="53">
        <v>8132532.3399999999</v>
      </c>
      <c r="D29" s="53">
        <v>3411464.38</v>
      </c>
      <c r="E29" s="53">
        <v>2494419.56</v>
      </c>
      <c r="F29" s="53">
        <v>1617686.48</v>
      </c>
      <c r="G29" s="53">
        <v>8375436.54</v>
      </c>
      <c r="H29" s="53">
        <v>4443786.9099999992</v>
      </c>
      <c r="I29" s="105">
        <v>51955644.756500006</v>
      </c>
      <c r="J29" s="67">
        <v>108003349.06999999</v>
      </c>
      <c r="K29" s="53">
        <v>23536923.406499997</v>
      </c>
      <c r="L29" s="53">
        <v>8132532.3399999999</v>
      </c>
      <c r="M29" s="53">
        <v>3411464.38</v>
      </c>
      <c r="N29" s="53">
        <v>6701257.5600000005</v>
      </c>
      <c r="O29" s="53">
        <v>1617686.48</v>
      </c>
      <c r="P29" s="53">
        <v>8375436.54</v>
      </c>
      <c r="Q29" s="53">
        <v>4443786.9099999992</v>
      </c>
      <c r="R29" s="105">
        <v>164222436.68650001</v>
      </c>
    </row>
    <row r="30" spans="1:18" x14ac:dyDescent="0.25">
      <c r="A30" s="4" t="s">
        <v>21</v>
      </c>
      <c r="B30" s="67">
        <v>2147302</v>
      </c>
      <c r="C30" s="53">
        <v>2251645</v>
      </c>
      <c r="D30" s="53">
        <v>1582925</v>
      </c>
      <c r="E30" s="53">
        <v>2927525</v>
      </c>
      <c r="F30" s="53">
        <v>2640</v>
      </c>
      <c r="G30" s="53">
        <v>1422934</v>
      </c>
      <c r="H30" s="53">
        <v>424941</v>
      </c>
      <c r="I30" s="105">
        <v>10759912</v>
      </c>
      <c r="J30" s="67">
        <v>11540493</v>
      </c>
      <c r="K30" s="53">
        <v>2147302</v>
      </c>
      <c r="L30" s="53">
        <v>2251645</v>
      </c>
      <c r="M30" s="53">
        <v>1582925</v>
      </c>
      <c r="N30" s="53">
        <v>5395490</v>
      </c>
      <c r="O30" s="53">
        <v>2640</v>
      </c>
      <c r="P30" s="53">
        <v>1422934</v>
      </c>
      <c r="Q30" s="53">
        <v>492070</v>
      </c>
      <c r="R30" s="105">
        <v>24835499</v>
      </c>
    </row>
    <row r="31" spans="1:18" x14ac:dyDescent="0.25">
      <c r="A31" s="4" t="s">
        <v>22</v>
      </c>
      <c r="B31" s="67">
        <v>32641916</v>
      </c>
      <c r="C31" s="53">
        <v>8814600</v>
      </c>
      <c r="D31" s="53">
        <v>1549157</v>
      </c>
      <c r="E31" s="53">
        <v>10942180</v>
      </c>
      <c r="F31" s="53">
        <v>20000</v>
      </c>
      <c r="G31" s="53">
        <v>5864808</v>
      </c>
      <c r="H31" s="53">
        <v>4266705</v>
      </c>
      <c r="I31" s="105">
        <v>64099366</v>
      </c>
      <c r="J31" s="67">
        <v>96001816</v>
      </c>
      <c r="K31" s="53">
        <v>32641916</v>
      </c>
      <c r="L31" s="53">
        <v>8814600</v>
      </c>
      <c r="M31" s="53">
        <v>1549157</v>
      </c>
      <c r="N31" s="53">
        <v>12711111</v>
      </c>
      <c r="O31" s="53">
        <v>20000</v>
      </c>
      <c r="P31" s="53">
        <v>5864808</v>
      </c>
      <c r="Q31" s="53">
        <v>4266705</v>
      </c>
      <c r="R31" s="105">
        <v>161870113</v>
      </c>
    </row>
    <row r="32" spans="1:18" x14ac:dyDescent="0.25">
      <c r="A32" s="4" t="s">
        <v>23</v>
      </c>
      <c r="B32" s="67">
        <v>5959971</v>
      </c>
      <c r="C32" s="53">
        <v>3240062</v>
      </c>
      <c r="D32" s="53">
        <v>1874127</v>
      </c>
      <c r="E32" s="53">
        <v>5321000</v>
      </c>
      <c r="F32" s="53">
        <v>1402000</v>
      </c>
      <c r="G32" s="53">
        <v>764155</v>
      </c>
      <c r="H32" s="53">
        <v>1318007</v>
      </c>
      <c r="I32" s="105">
        <v>19879322</v>
      </c>
      <c r="J32" s="67">
        <v>22982786</v>
      </c>
      <c r="K32" s="53">
        <v>5959971</v>
      </c>
      <c r="L32" s="53">
        <v>3240062</v>
      </c>
      <c r="M32" s="53">
        <v>1874127</v>
      </c>
      <c r="N32" s="53">
        <v>9024162</v>
      </c>
      <c r="O32" s="53">
        <v>1402000</v>
      </c>
      <c r="P32" s="53">
        <v>1804277</v>
      </c>
      <c r="Q32" s="53">
        <v>1368763</v>
      </c>
      <c r="R32" s="105">
        <v>47656148</v>
      </c>
    </row>
    <row r="33" spans="1:18" x14ac:dyDescent="0.25">
      <c r="A33" s="4" t="s">
        <v>24</v>
      </c>
      <c r="B33" s="67">
        <v>2837000</v>
      </c>
      <c r="C33" s="53">
        <v>2479000</v>
      </c>
      <c r="D33" s="53">
        <v>2864000</v>
      </c>
      <c r="E33" s="53">
        <v>3808000</v>
      </c>
      <c r="F33" s="53">
        <v>1301000</v>
      </c>
      <c r="G33" s="53">
        <v>1403000</v>
      </c>
      <c r="H33" s="53">
        <v>408395</v>
      </c>
      <c r="I33" s="105">
        <v>15100395</v>
      </c>
      <c r="J33" s="67">
        <v>19788000</v>
      </c>
      <c r="K33" s="53">
        <v>2837000</v>
      </c>
      <c r="L33" s="53">
        <v>2479000</v>
      </c>
      <c r="M33" s="53">
        <v>2864000</v>
      </c>
      <c r="N33" s="53">
        <v>6340605</v>
      </c>
      <c r="O33" s="53">
        <v>1301000</v>
      </c>
      <c r="P33" s="53">
        <v>1403000</v>
      </c>
      <c r="Q33" s="53">
        <v>408395</v>
      </c>
      <c r="R33" s="105">
        <v>37421000</v>
      </c>
    </row>
    <row r="34" spans="1:18" ht="13.2" customHeight="1" x14ac:dyDescent="0.25">
      <c r="A34" s="4" t="s">
        <v>25</v>
      </c>
      <c r="B34" s="67">
        <v>43218317.160000004</v>
      </c>
      <c r="C34" s="53">
        <v>7297530.9700000007</v>
      </c>
      <c r="D34" s="53">
        <v>27948406.729999997</v>
      </c>
      <c r="E34" s="53">
        <v>20900.68</v>
      </c>
      <c r="F34" s="53">
        <v>8723094</v>
      </c>
      <c r="G34" s="53">
        <v>7660136.5600000005</v>
      </c>
      <c r="H34" s="53">
        <v>21640421.450000003</v>
      </c>
      <c r="I34" s="105">
        <v>116508807.55000001</v>
      </c>
      <c r="J34" s="67">
        <v>86812601.170000002</v>
      </c>
      <c r="K34" s="53">
        <v>43241999.600000001</v>
      </c>
      <c r="L34" s="53">
        <v>7297530.9700000007</v>
      </c>
      <c r="M34" s="53">
        <v>27948406.729999997</v>
      </c>
      <c r="N34" s="53">
        <v>7501514.6799999997</v>
      </c>
      <c r="O34" s="53">
        <v>8723094</v>
      </c>
      <c r="P34" s="53">
        <v>7699840.4700000007</v>
      </c>
      <c r="Q34" s="53">
        <v>22437112.150000002</v>
      </c>
      <c r="R34" s="105">
        <v>211662099.77000001</v>
      </c>
    </row>
    <row r="35" spans="1:18" x14ac:dyDescent="0.25">
      <c r="A35" s="4" t="s">
        <v>26</v>
      </c>
      <c r="B35" s="67">
        <v>14325754</v>
      </c>
      <c r="C35" s="53">
        <v>13919112.68</v>
      </c>
      <c r="D35" s="53">
        <v>558098.36</v>
      </c>
      <c r="E35" s="53">
        <v>5421266.5700000003</v>
      </c>
      <c r="F35" s="53">
        <v>436491.4</v>
      </c>
      <c r="G35" s="53">
        <v>3795271</v>
      </c>
      <c r="H35" s="53">
        <v>9348185.379999999</v>
      </c>
      <c r="I35" s="105">
        <v>47804179.390000001</v>
      </c>
      <c r="J35" s="67">
        <v>120749838.01000001</v>
      </c>
      <c r="K35" s="53">
        <v>14325754</v>
      </c>
      <c r="L35" s="53">
        <v>14045601.449999999</v>
      </c>
      <c r="M35" s="53">
        <v>2483512.36</v>
      </c>
      <c r="N35" s="53">
        <v>12668191.57</v>
      </c>
      <c r="O35" s="53">
        <v>1084749.3999999999</v>
      </c>
      <c r="P35" s="53">
        <v>3833266</v>
      </c>
      <c r="Q35" s="53">
        <v>9348185.379999999</v>
      </c>
      <c r="R35" s="105">
        <v>178539098.17000002</v>
      </c>
    </row>
    <row r="36" spans="1:18" x14ac:dyDescent="0.25">
      <c r="A36" s="4" t="s">
        <v>27</v>
      </c>
      <c r="B36" s="67">
        <v>58995199.989999995</v>
      </c>
      <c r="C36" s="53">
        <v>20102826.299999997</v>
      </c>
      <c r="D36" s="53">
        <v>12739189.279999999</v>
      </c>
      <c r="E36" s="53">
        <v>8695521.8800000008</v>
      </c>
      <c r="F36" s="53">
        <v>2675000</v>
      </c>
      <c r="G36" s="53">
        <v>3393641.62</v>
      </c>
      <c r="H36" s="53">
        <v>15546885.769999998</v>
      </c>
      <c r="I36" s="105">
        <v>122148264.84</v>
      </c>
      <c r="J36" s="67">
        <v>193656629.75999999</v>
      </c>
      <c r="K36" s="53">
        <v>59018107.989999995</v>
      </c>
      <c r="L36" s="53">
        <v>20102826.299999997</v>
      </c>
      <c r="M36" s="53">
        <v>13644553.279999999</v>
      </c>
      <c r="N36" s="53">
        <v>18194376.880000003</v>
      </c>
      <c r="O36" s="53">
        <v>6992556</v>
      </c>
      <c r="P36" s="53">
        <v>3393641.62</v>
      </c>
      <c r="Q36" s="53">
        <v>15546885.769999998</v>
      </c>
      <c r="R36" s="105">
        <v>330549577.60000002</v>
      </c>
    </row>
    <row r="37" spans="1:18" x14ac:dyDescent="0.25">
      <c r="A37" s="4" t="s">
        <v>28</v>
      </c>
      <c r="B37" s="67">
        <v>20692507</v>
      </c>
      <c r="C37" s="53">
        <v>6767043</v>
      </c>
      <c r="D37" s="53">
        <v>7529072</v>
      </c>
      <c r="E37" s="53">
        <v>7416786</v>
      </c>
      <c r="F37" s="53">
        <v>445494</v>
      </c>
      <c r="G37" s="53">
        <v>5901399</v>
      </c>
      <c r="H37" s="53">
        <v>1744125</v>
      </c>
      <c r="I37" s="105">
        <v>50496426</v>
      </c>
      <c r="J37" s="67">
        <v>68260369.510000005</v>
      </c>
      <c r="K37" s="53">
        <v>20692507</v>
      </c>
      <c r="L37" s="53">
        <v>6767043</v>
      </c>
      <c r="M37" s="53">
        <v>7529072</v>
      </c>
      <c r="N37" s="53">
        <v>13122786</v>
      </c>
      <c r="O37" s="53">
        <v>445494</v>
      </c>
      <c r="P37" s="53">
        <v>5901399</v>
      </c>
      <c r="Q37" s="53">
        <v>1744125</v>
      </c>
      <c r="R37" s="105">
        <v>124462795.51000001</v>
      </c>
    </row>
    <row r="38" spans="1:18" x14ac:dyDescent="0.25">
      <c r="A38" s="4" t="s">
        <v>29</v>
      </c>
      <c r="B38" s="67">
        <v>1553503</v>
      </c>
      <c r="C38" s="53">
        <v>1709905</v>
      </c>
      <c r="D38" s="53">
        <v>3082785</v>
      </c>
      <c r="E38" s="53">
        <v>2179362</v>
      </c>
      <c r="F38" s="53">
        <v>677074</v>
      </c>
      <c r="G38" s="53">
        <v>1298061</v>
      </c>
      <c r="H38" s="53">
        <v>1925910</v>
      </c>
      <c r="I38" s="105">
        <v>12426600</v>
      </c>
      <c r="J38" s="67">
        <v>17867828</v>
      </c>
      <c r="K38" s="53">
        <v>1553503</v>
      </c>
      <c r="L38" s="53">
        <v>1709905</v>
      </c>
      <c r="M38" s="53">
        <v>3082785</v>
      </c>
      <c r="N38" s="53">
        <v>4335559</v>
      </c>
      <c r="O38" s="53">
        <v>677074</v>
      </c>
      <c r="P38" s="53">
        <v>1298061</v>
      </c>
      <c r="Q38" s="53">
        <v>1925910</v>
      </c>
      <c r="R38" s="105">
        <v>32450625</v>
      </c>
    </row>
    <row r="39" spans="1:18" x14ac:dyDescent="0.25">
      <c r="A39" s="4" t="s">
        <v>30</v>
      </c>
      <c r="B39" s="67">
        <v>905651</v>
      </c>
      <c r="C39" s="53">
        <v>781469</v>
      </c>
      <c r="D39" s="53">
        <v>1245314</v>
      </c>
      <c r="E39" s="53">
        <v>2152244</v>
      </c>
      <c r="F39" s="53">
        <v>102000</v>
      </c>
      <c r="G39" s="53">
        <v>164081</v>
      </c>
      <c r="H39" s="53">
        <v>1312025</v>
      </c>
      <c r="I39" s="105">
        <v>6662784</v>
      </c>
      <c r="J39" s="67">
        <v>7770802</v>
      </c>
      <c r="K39" s="53">
        <v>908076</v>
      </c>
      <c r="L39" s="53">
        <v>781469</v>
      </c>
      <c r="M39" s="53">
        <v>1245314</v>
      </c>
      <c r="N39" s="53">
        <v>4146657</v>
      </c>
      <c r="O39" s="53">
        <v>102000</v>
      </c>
      <c r="P39" s="53">
        <v>164081</v>
      </c>
      <c r="Q39" s="53">
        <v>1312025</v>
      </c>
      <c r="R39" s="105">
        <v>16430424</v>
      </c>
    </row>
    <row r="40" spans="1:18" x14ac:dyDescent="0.25">
      <c r="A40" s="4" t="s">
        <v>31</v>
      </c>
      <c r="B40" s="67">
        <v>9536228</v>
      </c>
      <c r="C40" s="53">
        <v>7146344</v>
      </c>
      <c r="D40" s="53">
        <v>816024</v>
      </c>
      <c r="E40" s="53">
        <v>3580665</v>
      </c>
      <c r="F40" s="53">
        <v>120000</v>
      </c>
      <c r="G40" s="53">
        <v>3485412</v>
      </c>
      <c r="H40" s="53">
        <v>5102370</v>
      </c>
      <c r="I40" s="105">
        <v>29787043</v>
      </c>
      <c r="J40" s="67">
        <v>95428438</v>
      </c>
      <c r="K40" s="53">
        <v>9536228</v>
      </c>
      <c r="L40" s="53">
        <v>7146344</v>
      </c>
      <c r="M40" s="53">
        <v>816024</v>
      </c>
      <c r="N40" s="53">
        <v>4891185</v>
      </c>
      <c r="O40" s="53">
        <v>120000</v>
      </c>
      <c r="P40" s="53">
        <v>3485412</v>
      </c>
      <c r="Q40" s="53">
        <v>5102370</v>
      </c>
      <c r="R40" s="105">
        <v>126526001</v>
      </c>
    </row>
    <row r="41" spans="1:18" x14ac:dyDescent="0.25">
      <c r="A41" s="4" t="s">
        <v>32</v>
      </c>
      <c r="B41" s="67">
        <v>6082193</v>
      </c>
      <c r="C41" s="53">
        <v>2267763</v>
      </c>
      <c r="D41" s="53">
        <v>1864569</v>
      </c>
      <c r="E41" s="53">
        <v>2880266</v>
      </c>
      <c r="F41" s="53">
        <v>999999.99</v>
      </c>
      <c r="G41" s="53">
        <v>1716075.74</v>
      </c>
      <c r="H41" s="53">
        <v>1442801</v>
      </c>
      <c r="I41" s="105">
        <v>17253667.73</v>
      </c>
      <c r="J41" s="67">
        <v>23719630</v>
      </c>
      <c r="K41" s="53">
        <v>6082193</v>
      </c>
      <c r="L41" s="53">
        <v>2267763</v>
      </c>
      <c r="M41" s="53">
        <v>1864569</v>
      </c>
      <c r="N41" s="53">
        <v>5774152</v>
      </c>
      <c r="O41" s="53">
        <v>999999.99</v>
      </c>
      <c r="P41" s="53">
        <v>2197579.7400000002</v>
      </c>
      <c r="Q41" s="53">
        <v>1548606</v>
      </c>
      <c r="R41" s="105">
        <v>44454492.730000004</v>
      </c>
    </row>
    <row r="42" spans="1:18" x14ac:dyDescent="0.25">
      <c r="A42" s="4" t="s">
        <v>33</v>
      </c>
      <c r="B42" s="67">
        <v>36095317.859999999</v>
      </c>
      <c r="C42" s="53">
        <v>19329710.729999997</v>
      </c>
      <c r="D42" s="53">
        <v>3139794.75</v>
      </c>
      <c r="E42" s="53">
        <v>3315912.8900000006</v>
      </c>
      <c r="F42" s="53">
        <v>5807996.1100000003</v>
      </c>
      <c r="G42" s="53">
        <v>25409505.750000004</v>
      </c>
      <c r="H42" s="53">
        <v>4934137.879999999</v>
      </c>
      <c r="I42" s="105">
        <v>98032375.970000014</v>
      </c>
      <c r="J42" s="67">
        <v>149312017.10000002</v>
      </c>
      <c r="K42" s="53">
        <v>36112937.859999999</v>
      </c>
      <c r="L42" s="53">
        <v>19435735.889999997</v>
      </c>
      <c r="M42" s="53">
        <v>3139794.75</v>
      </c>
      <c r="N42" s="53">
        <v>9868880.8900000006</v>
      </c>
      <c r="O42" s="53">
        <v>5807996.1100000003</v>
      </c>
      <c r="P42" s="53">
        <v>25409505.750000004</v>
      </c>
      <c r="Q42" s="53">
        <v>4934137.879999999</v>
      </c>
      <c r="R42" s="105">
        <v>254021006.23000002</v>
      </c>
    </row>
    <row r="43" spans="1:18" x14ac:dyDescent="0.25">
      <c r="A43" s="4" t="s">
        <v>34</v>
      </c>
      <c r="B43" s="67">
        <v>3567886</v>
      </c>
      <c r="C43" s="53">
        <v>1284352</v>
      </c>
      <c r="D43" s="53">
        <v>1865637</v>
      </c>
      <c r="E43" s="53">
        <v>2287650</v>
      </c>
      <c r="F43" s="53">
        <v>0</v>
      </c>
      <c r="G43" s="53">
        <v>1103857</v>
      </c>
      <c r="H43" s="53">
        <v>1566518</v>
      </c>
      <c r="I43" s="105">
        <v>11675900</v>
      </c>
      <c r="J43" s="67">
        <v>14748675</v>
      </c>
      <c r="K43" s="53">
        <v>3567886</v>
      </c>
      <c r="L43" s="53">
        <v>1284352</v>
      </c>
      <c r="M43" s="53">
        <v>1865637</v>
      </c>
      <c r="N43" s="53">
        <v>4388886</v>
      </c>
      <c r="O43" s="53">
        <v>0</v>
      </c>
      <c r="P43" s="53">
        <v>1103857</v>
      </c>
      <c r="Q43" s="53">
        <v>1566518</v>
      </c>
      <c r="R43" s="105">
        <v>28525811</v>
      </c>
    </row>
    <row r="44" spans="1:18" x14ac:dyDescent="0.25">
      <c r="A44" s="4" t="s">
        <v>35</v>
      </c>
      <c r="B44" s="67">
        <v>28248579</v>
      </c>
      <c r="C44" s="53">
        <v>16513430</v>
      </c>
      <c r="D44" s="53">
        <v>-476458</v>
      </c>
      <c r="E44" s="53">
        <v>13680672</v>
      </c>
      <c r="F44" s="53">
        <v>2265000</v>
      </c>
      <c r="G44" s="53">
        <v>5166403</v>
      </c>
      <c r="H44" s="53">
        <v>2367992.5699999998</v>
      </c>
      <c r="I44" s="105">
        <v>67765618.569999993</v>
      </c>
      <c r="J44" s="67">
        <v>125415745</v>
      </c>
      <c r="K44" s="53">
        <v>28248579</v>
      </c>
      <c r="L44" s="53">
        <v>16513430</v>
      </c>
      <c r="M44" s="53">
        <v>-476458</v>
      </c>
      <c r="N44" s="53">
        <v>15817039</v>
      </c>
      <c r="O44" s="53">
        <v>2265000</v>
      </c>
      <c r="P44" s="53">
        <v>5166403</v>
      </c>
      <c r="Q44" s="53">
        <v>24326801.039999999</v>
      </c>
      <c r="R44" s="105">
        <v>217276539.03999999</v>
      </c>
    </row>
    <row r="45" spans="1:18" x14ac:dyDescent="0.25">
      <c r="A45" s="4" t="s">
        <v>36</v>
      </c>
      <c r="B45" s="67">
        <v>12216887</v>
      </c>
      <c r="C45" s="53">
        <v>12844013</v>
      </c>
      <c r="D45" s="53">
        <v>2426582</v>
      </c>
      <c r="E45" s="53">
        <v>3976761</v>
      </c>
      <c r="F45" s="53">
        <v>881430</v>
      </c>
      <c r="G45" s="53">
        <v>6232675</v>
      </c>
      <c r="H45" s="53">
        <v>3546881</v>
      </c>
      <c r="I45" s="105">
        <v>42125229</v>
      </c>
      <c r="J45" s="67">
        <v>106551250</v>
      </c>
      <c r="K45" s="53">
        <v>12216887</v>
      </c>
      <c r="L45" s="53">
        <v>12844013</v>
      </c>
      <c r="M45" s="53">
        <v>2426582</v>
      </c>
      <c r="N45" s="53">
        <v>7486441</v>
      </c>
      <c r="O45" s="53">
        <v>881430</v>
      </c>
      <c r="P45" s="53">
        <v>6232675</v>
      </c>
      <c r="Q45" s="53">
        <v>3546881</v>
      </c>
      <c r="R45" s="105">
        <v>152186159</v>
      </c>
    </row>
    <row r="46" spans="1:18" x14ac:dyDescent="0.25">
      <c r="A46" s="4" t="s">
        <v>37</v>
      </c>
      <c r="B46" s="67">
        <v>17076885.939999998</v>
      </c>
      <c r="C46" s="53">
        <v>14120107.130000001</v>
      </c>
      <c r="D46" s="53">
        <v>2692830.5</v>
      </c>
      <c r="E46" s="53">
        <v>722190.1</v>
      </c>
      <c r="F46" s="53">
        <v>8805144</v>
      </c>
      <c r="G46" s="53">
        <v>634148.77</v>
      </c>
      <c r="H46" s="53">
        <v>3475619.8800000004</v>
      </c>
      <c r="I46" s="105">
        <v>47526926.320000008</v>
      </c>
      <c r="J46" s="67">
        <v>72490983.489999995</v>
      </c>
      <c r="K46" s="53">
        <v>17076885.939999998</v>
      </c>
      <c r="L46" s="53">
        <v>14120107.130000001</v>
      </c>
      <c r="M46" s="53">
        <v>2692830.5</v>
      </c>
      <c r="N46" s="53">
        <v>6399708.0999999996</v>
      </c>
      <c r="O46" s="53">
        <v>8805144</v>
      </c>
      <c r="P46" s="53">
        <v>634148.77</v>
      </c>
      <c r="Q46" s="53">
        <v>3962649.9200000004</v>
      </c>
      <c r="R46" s="105">
        <v>126182457.84999999</v>
      </c>
    </row>
    <row r="47" spans="1:18" x14ac:dyDescent="0.25">
      <c r="A47" s="4" t="s">
        <v>38</v>
      </c>
      <c r="B47" s="67">
        <v>2030302.5799999998</v>
      </c>
      <c r="C47" s="53">
        <v>1857798.1400000001</v>
      </c>
      <c r="D47" s="53">
        <v>2411443.19</v>
      </c>
      <c r="E47" s="53">
        <v>4789108</v>
      </c>
      <c r="F47" s="53">
        <v>0</v>
      </c>
      <c r="G47" s="53">
        <v>302579.17</v>
      </c>
      <c r="H47" s="53">
        <v>507305.92</v>
      </c>
      <c r="I47" s="105">
        <v>11898537</v>
      </c>
      <c r="J47" s="67">
        <v>9742760.7999999989</v>
      </c>
      <c r="K47" s="53">
        <v>2030302.5799999998</v>
      </c>
      <c r="L47" s="53">
        <v>1857798.1400000001</v>
      </c>
      <c r="M47" s="53">
        <v>2411443.19</v>
      </c>
      <c r="N47" s="53">
        <v>8815960</v>
      </c>
      <c r="O47" s="53">
        <v>0</v>
      </c>
      <c r="P47" s="53">
        <v>932160.35000000009</v>
      </c>
      <c r="Q47" s="53">
        <v>507305.92</v>
      </c>
      <c r="R47" s="105">
        <v>26297730.979999997</v>
      </c>
    </row>
    <row r="48" spans="1:18" x14ac:dyDescent="0.25">
      <c r="A48" s="4" t="s">
        <v>39</v>
      </c>
      <c r="B48" s="67">
        <v>8932733.9999999981</v>
      </c>
      <c r="C48" s="53">
        <v>4666654</v>
      </c>
      <c r="D48" s="53">
        <v>3419751</v>
      </c>
      <c r="E48" s="53">
        <v>2805000</v>
      </c>
      <c r="F48" s="53">
        <v>2230971</v>
      </c>
      <c r="G48" s="53">
        <v>241641</v>
      </c>
      <c r="H48" s="53">
        <v>1963116.9999999998</v>
      </c>
      <c r="I48" s="105">
        <v>24259868</v>
      </c>
      <c r="J48" s="67">
        <v>42393426</v>
      </c>
      <c r="K48" s="53">
        <v>8932733.9999999981</v>
      </c>
      <c r="L48" s="53">
        <v>4666654</v>
      </c>
      <c r="M48" s="53">
        <v>3419751</v>
      </c>
      <c r="N48" s="53">
        <v>6227888</v>
      </c>
      <c r="O48" s="53">
        <v>2230971</v>
      </c>
      <c r="P48" s="53">
        <v>241641</v>
      </c>
      <c r="Q48" s="53">
        <v>1963116.9999999998</v>
      </c>
      <c r="R48" s="105">
        <v>70076182</v>
      </c>
    </row>
    <row r="49" spans="1:19" x14ac:dyDescent="0.25">
      <c r="A49" s="4" t="s">
        <v>40</v>
      </c>
      <c r="B49" s="67">
        <v>8187538.8200000003</v>
      </c>
      <c r="C49" s="53">
        <v>8284349.959999999</v>
      </c>
      <c r="D49" s="53">
        <v>2886642.39</v>
      </c>
      <c r="E49" s="53">
        <v>1571296</v>
      </c>
      <c r="F49" s="53">
        <v>22920.06</v>
      </c>
      <c r="G49" s="53">
        <v>646682.45000000007</v>
      </c>
      <c r="H49" s="53">
        <v>6330362.7800000012</v>
      </c>
      <c r="I49" s="105">
        <v>27929792.459999997</v>
      </c>
      <c r="J49" s="67">
        <v>93410411</v>
      </c>
      <c r="K49" s="53">
        <v>8187538.8200000003</v>
      </c>
      <c r="L49" s="53">
        <v>8412117.629999999</v>
      </c>
      <c r="M49" s="53">
        <v>2886642.39</v>
      </c>
      <c r="N49" s="53">
        <v>3139220</v>
      </c>
      <c r="O49" s="53">
        <v>22920.06</v>
      </c>
      <c r="P49" s="53">
        <v>6076372.7400000002</v>
      </c>
      <c r="Q49" s="53">
        <v>6330362.7800000012</v>
      </c>
      <c r="R49" s="105">
        <v>128465585.42</v>
      </c>
    </row>
    <row r="50" spans="1:19" x14ac:dyDescent="0.25">
      <c r="A50" s="4" t="s">
        <v>41</v>
      </c>
      <c r="B50" s="67">
        <v>1057933</v>
      </c>
      <c r="C50" s="53">
        <v>921988</v>
      </c>
      <c r="D50" s="53">
        <v>628339</v>
      </c>
      <c r="E50" s="53">
        <v>1358230</v>
      </c>
      <c r="F50" s="53">
        <v>0</v>
      </c>
      <c r="G50" s="53">
        <v>409778</v>
      </c>
      <c r="H50" s="53">
        <v>268967</v>
      </c>
      <c r="I50" s="105">
        <v>4645235</v>
      </c>
      <c r="J50" s="67">
        <v>12145672</v>
      </c>
      <c r="K50" s="53">
        <v>1057933</v>
      </c>
      <c r="L50" s="53">
        <v>921988</v>
      </c>
      <c r="M50" s="53">
        <v>628339</v>
      </c>
      <c r="N50" s="53">
        <v>2752647</v>
      </c>
      <c r="O50" s="53">
        <v>0</v>
      </c>
      <c r="P50" s="53">
        <v>409778</v>
      </c>
      <c r="Q50" s="53">
        <v>268967</v>
      </c>
      <c r="R50" s="105">
        <v>18185324</v>
      </c>
    </row>
    <row r="51" spans="1:19" x14ac:dyDescent="0.25">
      <c r="A51" s="4" t="s">
        <v>42</v>
      </c>
      <c r="B51" s="67">
        <v>24756628</v>
      </c>
      <c r="C51" s="53">
        <v>3944414</v>
      </c>
      <c r="D51" s="53">
        <v>874304</v>
      </c>
      <c r="E51" s="53">
        <v>2157131</v>
      </c>
      <c r="F51" s="53">
        <v>843591</v>
      </c>
      <c r="G51" s="53">
        <v>3819291</v>
      </c>
      <c r="H51" s="53">
        <v>5083189</v>
      </c>
      <c r="I51" s="105">
        <v>41478548</v>
      </c>
      <c r="J51" s="67">
        <v>88238000</v>
      </c>
      <c r="K51" s="53">
        <v>24756628</v>
      </c>
      <c r="L51" s="53">
        <v>3944414</v>
      </c>
      <c r="M51" s="53">
        <v>874304</v>
      </c>
      <c r="N51" s="53">
        <v>3549091</v>
      </c>
      <c r="O51" s="53">
        <v>843591</v>
      </c>
      <c r="P51" s="53">
        <v>3819291</v>
      </c>
      <c r="Q51" s="53">
        <v>5418196</v>
      </c>
      <c r="R51" s="105">
        <v>131443515</v>
      </c>
    </row>
    <row r="52" spans="1:19" x14ac:dyDescent="0.25">
      <c r="A52" s="4" t="s">
        <v>43</v>
      </c>
      <c r="B52" s="67">
        <v>24083775.830000006</v>
      </c>
      <c r="C52" s="53">
        <v>6198438.4400000004</v>
      </c>
      <c r="D52" s="53">
        <v>2786567.81</v>
      </c>
      <c r="E52" s="53">
        <v>567872.37</v>
      </c>
      <c r="F52" s="53">
        <v>2135021.27</v>
      </c>
      <c r="G52" s="53">
        <v>5190341.34</v>
      </c>
      <c r="H52" s="53">
        <v>1540569.42</v>
      </c>
      <c r="I52" s="105">
        <v>42502586.479999997</v>
      </c>
      <c r="J52" s="67">
        <v>78340076</v>
      </c>
      <c r="K52" s="53">
        <v>24083775.830000006</v>
      </c>
      <c r="L52" s="53">
        <v>6198438.4400000004</v>
      </c>
      <c r="M52" s="53">
        <v>2786567.81</v>
      </c>
      <c r="N52" s="53">
        <v>3011694.37</v>
      </c>
      <c r="O52" s="53">
        <v>2135021.27</v>
      </c>
      <c r="P52" s="53">
        <v>5190341.34</v>
      </c>
      <c r="Q52" s="53">
        <v>1772587.52</v>
      </c>
      <c r="R52" s="105">
        <v>123518502.57999998</v>
      </c>
    </row>
    <row r="53" spans="1:19" x14ac:dyDescent="0.25">
      <c r="A53" s="4" t="s">
        <v>44</v>
      </c>
      <c r="B53" s="67">
        <v>340894000</v>
      </c>
      <c r="C53" s="53">
        <v>13579000</v>
      </c>
      <c r="D53" s="53">
        <v>3640000</v>
      </c>
      <c r="E53" s="53">
        <v>1175000</v>
      </c>
      <c r="F53" s="53">
        <v>320000</v>
      </c>
      <c r="G53" s="53">
        <v>18524000</v>
      </c>
      <c r="H53" s="53">
        <v>16212000</v>
      </c>
      <c r="I53" s="105">
        <v>394344000</v>
      </c>
      <c r="J53" s="67">
        <v>243433000</v>
      </c>
      <c r="K53" s="53">
        <v>340894000</v>
      </c>
      <c r="L53" s="53">
        <v>13579000</v>
      </c>
      <c r="M53" s="53">
        <v>3640000</v>
      </c>
      <c r="N53" s="53">
        <v>2776862</v>
      </c>
      <c r="O53" s="53">
        <v>320000</v>
      </c>
      <c r="P53" s="53">
        <v>18524000</v>
      </c>
      <c r="Q53" s="53">
        <v>16581000</v>
      </c>
      <c r="R53" s="105">
        <v>639747862</v>
      </c>
    </row>
    <row r="54" spans="1:19" x14ac:dyDescent="0.25">
      <c r="A54" s="4" t="s">
        <v>264</v>
      </c>
      <c r="B54" s="67">
        <v>11946494</v>
      </c>
      <c r="C54" s="53">
        <v>8646431</v>
      </c>
      <c r="D54" s="53">
        <v>11232447</v>
      </c>
      <c r="E54" s="53">
        <v>4222765</v>
      </c>
      <c r="F54" s="53">
        <v>0</v>
      </c>
      <c r="G54" s="53">
        <v>19933385</v>
      </c>
      <c r="H54" s="53">
        <v>4382717</v>
      </c>
      <c r="I54" s="105">
        <v>60364239</v>
      </c>
      <c r="J54" s="67">
        <v>92671878</v>
      </c>
      <c r="K54" s="53">
        <v>11946494</v>
      </c>
      <c r="L54" s="53">
        <v>8646431</v>
      </c>
      <c r="M54" s="53">
        <v>11232447</v>
      </c>
      <c r="N54" s="53">
        <v>10853131</v>
      </c>
      <c r="O54" s="53">
        <v>0</v>
      </c>
      <c r="P54" s="53">
        <v>19933385</v>
      </c>
      <c r="Q54" s="53">
        <v>4382717</v>
      </c>
      <c r="R54" s="105">
        <v>159666483</v>
      </c>
      <c r="S54" s="6" t="s">
        <v>324</v>
      </c>
    </row>
    <row r="55" spans="1:19" x14ac:dyDescent="0.25">
      <c r="A55" s="4" t="s">
        <v>45</v>
      </c>
      <c r="B55" s="67">
        <v>8331236.3799999999</v>
      </c>
      <c r="C55" s="53">
        <v>5337233.58</v>
      </c>
      <c r="D55" s="53">
        <v>4970830.6500000004</v>
      </c>
      <c r="E55" s="53">
        <v>5399260.6600000001</v>
      </c>
      <c r="F55" s="53">
        <v>17200.41</v>
      </c>
      <c r="G55" s="53">
        <v>4482672.151800001</v>
      </c>
      <c r="H55" s="53">
        <v>1922100.67</v>
      </c>
      <c r="I55" s="105">
        <v>30460534.501799997</v>
      </c>
      <c r="J55" s="67">
        <v>62045724.940000005</v>
      </c>
      <c r="K55" s="53">
        <v>8331236.3799999999</v>
      </c>
      <c r="L55" s="53">
        <v>5474013.5800000001</v>
      </c>
      <c r="M55" s="53">
        <v>4970830.6500000004</v>
      </c>
      <c r="N55" s="53">
        <v>12242661.66</v>
      </c>
      <c r="O55" s="53">
        <v>17200.41</v>
      </c>
      <c r="P55" s="53">
        <v>4768750.151800001</v>
      </c>
      <c r="Q55" s="53">
        <v>1922100.67</v>
      </c>
      <c r="R55" s="105">
        <v>99772518.441799998</v>
      </c>
    </row>
    <row r="56" spans="1:19" x14ac:dyDescent="0.25">
      <c r="A56" s="4" t="s">
        <v>46</v>
      </c>
      <c r="B56" s="67">
        <v>5605902.0999999996</v>
      </c>
      <c r="C56" s="53">
        <v>5927687.4199999999</v>
      </c>
      <c r="D56" s="53">
        <v>2877614.5700000003</v>
      </c>
      <c r="E56" s="53">
        <v>848622</v>
      </c>
      <c r="F56" s="53">
        <v>1501953</v>
      </c>
      <c r="G56" s="53">
        <v>6935686.8099999996</v>
      </c>
      <c r="H56" s="53">
        <v>615645.12</v>
      </c>
      <c r="I56" s="105">
        <v>24313111.02</v>
      </c>
      <c r="J56" s="67">
        <v>36592943.720000006</v>
      </c>
      <c r="K56" s="53">
        <v>5605902.0999999996</v>
      </c>
      <c r="L56" s="53">
        <v>5927687.4199999999</v>
      </c>
      <c r="M56" s="53">
        <v>2877614.5700000003</v>
      </c>
      <c r="N56" s="53">
        <v>4266484</v>
      </c>
      <c r="O56" s="53">
        <v>1501953</v>
      </c>
      <c r="P56" s="53">
        <v>7030410.8099999996</v>
      </c>
      <c r="Q56" s="53">
        <v>929922.12</v>
      </c>
      <c r="R56" s="105">
        <v>64732917.74000001</v>
      </c>
    </row>
    <row r="57" spans="1:19" x14ac:dyDescent="0.25">
      <c r="A57" s="4" t="s">
        <v>47</v>
      </c>
      <c r="B57" s="67">
        <v>3634026</v>
      </c>
      <c r="C57" s="53">
        <v>527247</v>
      </c>
      <c r="D57" s="53">
        <v>0</v>
      </c>
      <c r="E57" s="53">
        <v>5635954</v>
      </c>
      <c r="F57" s="53">
        <v>0</v>
      </c>
      <c r="G57" s="53">
        <v>2127598</v>
      </c>
      <c r="H57" s="53">
        <v>1936811</v>
      </c>
      <c r="I57" s="105">
        <v>13861636</v>
      </c>
      <c r="J57" s="67">
        <v>33152824</v>
      </c>
      <c r="K57" s="53">
        <v>3634026</v>
      </c>
      <c r="L57" s="53">
        <v>527247</v>
      </c>
      <c r="M57" s="53">
        <v>0</v>
      </c>
      <c r="N57" s="53">
        <v>10544571</v>
      </c>
      <c r="O57" s="53">
        <v>0</v>
      </c>
      <c r="P57" s="53">
        <v>2127598</v>
      </c>
      <c r="Q57" s="53">
        <v>1936811</v>
      </c>
      <c r="R57" s="105">
        <v>51923077</v>
      </c>
    </row>
    <row r="58" spans="1:19" x14ac:dyDescent="0.25">
      <c r="A58" s="4" t="s">
        <v>48</v>
      </c>
      <c r="B58" s="67">
        <v>30340546</v>
      </c>
      <c r="C58" s="53">
        <v>11995772</v>
      </c>
      <c r="D58" s="53">
        <v>893358</v>
      </c>
      <c r="E58" s="53">
        <v>3842000</v>
      </c>
      <c r="F58" s="53">
        <v>1009000</v>
      </c>
      <c r="G58" s="53">
        <v>8232655</v>
      </c>
      <c r="H58" s="53">
        <v>6449277</v>
      </c>
      <c r="I58" s="105">
        <v>62762608</v>
      </c>
      <c r="J58" s="67">
        <v>108947515</v>
      </c>
      <c r="K58" s="53">
        <v>30340546</v>
      </c>
      <c r="L58" s="53">
        <v>11995772</v>
      </c>
      <c r="M58" s="53">
        <v>893358</v>
      </c>
      <c r="N58" s="53">
        <v>6262855</v>
      </c>
      <c r="O58" s="53">
        <v>1009000</v>
      </c>
      <c r="P58" s="53">
        <v>8232655</v>
      </c>
      <c r="Q58" s="53">
        <v>6449277</v>
      </c>
      <c r="R58" s="105">
        <v>174130978</v>
      </c>
    </row>
    <row r="59" spans="1:19" x14ac:dyDescent="0.25">
      <c r="A59" s="4" t="s">
        <v>49</v>
      </c>
      <c r="B59" s="67">
        <v>22834227.899999999</v>
      </c>
      <c r="C59" s="53">
        <v>10580612.860000001</v>
      </c>
      <c r="D59" s="53">
        <v>632148.1</v>
      </c>
      <c r="E59" s="53">
        <v>2163831.64</v>
      </c>
      <c r="F59" s="53">
        <v>73018.549999999988</v>
      </c>
      <c r="G59" s="53">
        <v>5871143.21</v>
      </c>
      <c r="H59" s="53">
        <v>3177722.29</v>
      </c>
      <c r="I59" s="105">
        <v>45332704.550000004</v>
      </c>
      <c r="J59" s="67">
        <v>101434797.14999999</v>
      </c>
      <c r="K59" s="53">
        <v>22834227.899999999</v>
      </c>
      <c r="L59" s="53">
        <v>10580612.860000001</v>
      </c>
      <c r="M59" s="53">
        <v>632148.1</v>
      </c>
      <c r="N59" s="53">
        <v>3701677.64</v>
      </c>
      <c r="O59" s="53">
        <v>73018.549999999988</v>
      </c>
      <c r="P59" s="53">
        <v>5871143.21</v>
      </c>
      <c r="Q59" s="53">
        <v>3177722.29</v>
      </c>
      <c r="R59" s="105">
        <v>148305347.69999999</v>
      </c>
    </row>
    <row r="60" spans="1:19" x14ac:dyDescent="0.25">
      <c r="A60" s="4" t="s">
        <v>50</v>
      </c>
      <c r="B60" s="67">
        <v>2328341</v>
      </c>
      <c r="C60" s="53">
        <v>3501982</v>
      </c>
      <c r="D60" s="53">
        <v>2067144</v>
      </c>
      <c r="E60" s="53">
        <v>120000</v>
      </c>
      <c r="F60" s="53">
        <v>2510005</v>
      </c>
      <c r="G60" s="53">
        <v>2414497</v>
      </c>
      <c r="H60" s="53">
        <v>1564530</v>
      </c>
      <c r="I60" s="105">
        <v>14506499</v>
      </c>
      <c r="J60" s="67">
        <v>29330887</v>
      </c>
      <c r="K60" s="53">
        <v>2328341</v>
      </c>
      <c r="L60" s="53">
        <v>3501982</v>
      </c>
      <c r="M60" s="53">
        <v>2067144</v>
      </c>
      <c r="N60" s="53">
        <v>3062316</v>
      </c>
      <c r="O60" s="53">
        <v>2510005</v>
      </c>
      <c r="P60" s="53">
        <v>2414497</v>
      </c>
      <c r="Q60" s="53">
        <v>1564530</v>
      </c>
      <c r="R60" s="105">
        <v>46779702</v>
      </c>
    </row>
    <row r="61" spans="1:19" x14ac:dyDescent="0.25">
      <c r="A61" s="4" t="s">
        <v>51</v>
      </c>
      <c r="B61" s="67">
        <v>32668048.530000001</v>
      </c>
      <c r="C61" s="53">
        <v>10125946.119999992</v>
      </c>
      <c r="D61" s="53">
        <v>482125.77</v>
      </c>
      <c r="E61" s="53">
        <v>596979.60999999987</v>
      </c>
      <c r="F61" s="53">
        <v>0</v>
      </c>
      <c r="G61" s="53">
        <v>2798423.03</v>
      </c>
      <c r="H61" s="53">
        <v>4212785.96</v>
      </c>
      <c r="I61" s="105">
        <v>50884309.019999981</v>
      </c>
      <c r="J61" s="67">
        <v>130942334.35000001</v>
      </c>
      <c r="K61" s="53">
        <v>32668048.530000001</v>
      </c>
      <c r="L61" s="53">
        <v>10125946.119999992</v>
      </c>
      <c r="M61" s="53">
        <v>482125.77</v>
      </c>
      <c r="N61" s="53">
        <v>4626771.6099999994</v>
      </c>
      <c r="O61" s="53">
        <v>0</v>
      </c>
      <c r="P61" s="53">
        <v>2798423.03</v>
      </c>
      <c r="Q61" s="53">
        <v>4975350.9000000004</v>
      </c>
      <c r="R61" s="105">
        <v>186619000.31</v>
      </c>
    </row>
    <row r="62" spans="1:19" x14ac:dyDescent="0.25">
      <c r="A62" s="4" t="s">
        <v>52</v>
      </c>
      <c r="B62" s="67">
        <v>29529022.539999995</v>
      </c>
      <c r="C62" s="53">
        <v>12045749.940000001</v>
      </c>
      <c r="D62" s="53">
        <v>10088745.42</v>
      </c>
      <c r="E62" s="53">
        <v>867543.79</v>
      </c>
      <c r="F62" s="53">
        <v>3276332</v>
      </c>
      <c r="G62" s="53">
        <v>4131589.6300000004</v>
      </c>
      <c r="H62" s="53">
        <v>4623626.5599999996</v>
      </c>
      <c r="I62" s="105">
        <v>64562609.879999995</v>
      </c>
      <c r="J62" s="67">
        <v>147190365.56</v>
      </c>
      <c r="K62" s="53">
        <v>29529022.539999995</v>
      </c>
      <c r="L62" s="53">
        <v>12045749.940000001</v>
      </c>
      <c r="M62" s="53">
        <v>10088745.42</v>
      </c>
      <c r="N62" s="53">
        <v>4035306.79</v>
      </c>
      <c r="O62" s="53">
        <v>3276332</v>
      </c>
      <c r="P62" s="53">
        <v>4131589.6300000004</v>
      </c>
      <c r="Q62" s="53">
        <v>5013636.1199999992</v>
      </c>
      <c r="R62" s="105">
        <v>215310748</v>
      </c>
    </row>
    <row r="63" spans="1:19" x14ac:dyDescent="0.25">
      <c r="A63" s="4" t="s">
        <v>53</v>
      </c>
      <c r="B63" s="67">
        <v>1838631</v>
      </c>
      <c r="C63" s="53">
        <v>1947101</v>
      </c>
      <c r="D63" s="53">
        <v>707400</v>
      </c>
      <c r="E63" s="53">
        <v>1154351</v>
      </c>
      <c r="F63" s="53">
        <v>1430364</v>
      </c>
      <c r="G63" s="53">
        <v>188247</v>
      </c>
      <c r="H63" s="53">
        <v>711476</v>
      </c>
      <c r="I63" s="105">
        <v>7977570</v>
      </c>
      <c r="J63" s="67">
        <v>20807157</v>
      </c>
      <c r="K63" s="53">
        <v>1838631</v>
      </c>
      <c r="L63" s="53">
        <v>1947101</v>
      </c>
      <c r="M63" s="53">
        <v>707400</v>
      </c>
      <c r="N63" s="53">
        <v>3372566</v>
      </c>
      <c r="O63" s="53">
        <v>1430364</v>
      </c>
      <c r="P63" s="53">
        <v>188247</v>
      </c>
      <c r="Q63" s="53">
        <v>834781</v>
      </c>
      <c r="R63" s="105">
        <v>31126247</v>
      </c>
    </row>
    <row r="64" spans="1:19" x14ac:dyDescent="0.25">
      <c r="A64" s="4" t="s">
        <v>54</v>
      </c>
      <c r="B64" s="67">
        <v>8382790</v>
      </c>
      <c r="C64" s="53">
        <v>3496572</v>
      </c>
      <c r="D64" s="53">
        <v>1074249</v>
      </c>
      <c r="E64" s="53">
        <v>0</v>
      </c>
      <c r="F64" s="53">
        <v>5201647</v>
      </c>
      <c r="G64" s="53">
        <v>671168</v>
      </c>
      <c r="H64" s="53">
        <v>3658581</v>
      </c>
      <c r="I64" s="105">
        <v>22485007</v>
      </c>
      <c r="J64" s="67">
        <v>20146233</v>
      </c>
      <c r="K64" s="53">
        <v>9043151</v>
      </c>
      <c r="L64" s="53">
        <v>3496572</v>
      </c>
      <c r="M64" s="53">
        <v>1074249</v>
      </c>
      <c r="N64" s="53">
        <v>3733226</v>
      </c>
      <c r="O64" s="53">
        <v>5201647</v>
      </c>
      <c r="P64" s="53">
        <v>671168</v>
      </c>
      <c r="Q64" s="53">
        <v>4158532</v>
      </c>
      <c r="R64" s="105">
        <v>47524778</v>
      </c>
    </row>
    <row r="65" spans="1:18" x14ac:dyDescent="0.25">
      <c r="A65" s="4" t="s">
        <v>55</v>
      </c>
      <c r="B65" s="67">
        <v>3045125</v>
      </c>
      <c r="C65" s="53">
        <v>1448942</v>
      </c>
      <c r="D65" s="53">
        <v>1548158</v>
      </c>
      <c r="E65" s="53">
        <v>3395892</v>
      </c>
      <c r="F65" s="53">
        <v>0</v>
      </c>
      <c r="G65" s="53">
        <v>949226</v>
      </c>
      <c r="H65" s="53">
        <v>861151</v>
      </c>
      <c r="I65" s="105">
        <v>11248494</v>
      </c>
      <c r="J65" s="67">
        <v>18293212</v>
      </c>
      <c r="K65" s="53">
        <v>3045125</v>
      </c>
      <c r="L65" s="53">
        <v>1448942</v>
      </c>
      <c r="M65" s="53">
        <v>1548158</v>
      </c>
      <c r="N65" s="53">
        <v>5501916</v>
      </c>
      <c r="O65" s="53">
        <v>0</v>
      </c>
      <c r="P65" s="53">
        <v>949226</v>
      </c>
      <c r="Q65" s="53">
        <v>966851</v>
      </c>
      <c r="R65" s="105">
        <v>31753430</v>
      </c>
    </row>
    <row r="66" spans="1:18" x14ac:dyDescent="0.25">
      <c r="A66" s="4" t="s">
        <v>56</v>
      </c>
      <c r="B66" s="67">
        <v>12998000</v>
      </c>
      <c r="C66" s="53">
        <v>3557000</v>
      </c>
      <c r="D66" s="53">
        <v>9674000</v>
      </c>
      <c r="E66" s="53">
        <v>13000</v>
      </c>
      <c r="F66" s="53">
        <v>910000</v>
      </c>
      <c r="G66" s="53">
        <v>4072000</v>
      </c>
      <c r="H66" s="53">
        <v>2042000</v>
      </c>
      <c r="I66" s="105">
        <v>33266000</v>
      </c>
      <c r="J66" s="67">
        <v>60491000</v>
      </c>
      <c r="K66" s="53">
        <v>12998000</v>
      </c>
      <c r="L66" s="53">
        <v>3557000</v>
      </c>
      <c r="M66" s="53">
        <v>9674000</v>
      </c>
      <c r="N66" s="53">
        <v>1561074</v>
      </c>
      <c r="O66" s="53">
        <v>910000</v>
      </c>
      <c r="P66" s="53">
        <v>4072000</v>
      </c>
      <c r="Q66" s="53">
        <v>2042000</v>
      </c>
      <c r="R66" s="105">
        <v>95305074</v>
      </c>
    </row>
    <row r="67" spans="1:18" x14ac:dyDescent="0.25">
      <c r="A67" s="4" t="s">
        <v>57</v>
      </c>
      <c r="B67" s="67">
        <v>2033706</v>
      </c>
      <c r="C67" s="53">
        <v>1584961</v>
      </c>
      <c r="D67" s="53">
        <v>1161132</v>
      </c>
      <c r="E67" s="53">
        <v>3855262</v>
      </c>
      <c r="F67" s="53">
        <v>525800</v>
      </c>
      <c r="G67" s="53">
        <v>156146</v>
      </c>
      <c r="H67" s="53">
        <v>625978</v>
      </c>
      <c r="I67" s="105">
        <v>9942985</v>
      </c>
      <c r="J67" s="67">
        <v>15913477</v>
      </c>
      <c r="K67" s="53">
        <v>2070645</v>
      </c>
      <c r="L67" s="53">
        <v>1584961</v>
      </c>
      <c r="M67" s="53">
        <v>1161132</v>
      </c>
      <c r="N67" s="53">
        <v>7228387</v>
      </c>
      <c r="O67" s="53">
        <v>525800</v>
      </c>
      <c r="P67" s="53">
        <v>156146</v>
      </c>
      <c r="Q67" s="53">
        <v>693149</v>
      </c>
      <c r="R67" s="105">
        <v>29333697</v>
      </c>
    </row>
    <row r="68" spans="1:18" x14ac:dyDescent="0.25">
      <c r="A68" s="4" t="s">
        <v>58</v>
      </c>
      <c r="B68" s="67">
        <v>53399817</v>
      </c>
      <c r="C68" s="53">
        <v>4111977.5900000003</v>
      </c>
      <c r="D68" s="53">
        <v>3905172</v>
      </c>
      <c r="E68" s="53">
        <v>571940</v>
      </c>
      <c r="F68" s="53">
        <v>207100</v>
      </c>
      <c r="G68" s="53">
        <v>6873445</v>
      </c>
      <c r="H68" s="53">
        <v>12186141</v>
      </c>
      <c r="I68" s="105">
        <v>81255592.590000004</v>
      </c>
      <c r="J68" s="67">
        <v>113145827</v>
      </c>
      <c r="K68" s="53">
        <v>53399817</v>
      </c>
      <c r="L68" s="53">
        <v>4111977.5900000003</v>
      </c>
      <c r="M68" s="53">
        <v>3905172</v>
      </c>
      <c r="N68" s="53">
        <v>1840926</v>
      </c>
      <c r="O68" s="53">
        <v>207100</v>
      </c>
      <c r="P68" s="53">
        <v>6873445</v>
      </c>
      <c r="Q68" s="53">
        <v>12186141</v>
      </c>
      <c r="R68" s="105">
        <v>195670405.59</v>
      </c>
    </row>
    <row r="69" spans="1:18" x14ac:dyDescent="0.25">
      <c r="A69" s="4" t="s">
        <v>59</v>
      </c>
      <c r="B69" s="67">
        <v>852140</v>
      </c>
      <c r="C69" s="53">
        <v>976939</v>
      </c>
      <c r="D69" s="53">
        <v>497586</v>
      </c>
      <c r="E69" s="53">
        <v>37217</v>
      </c>
      <c r="F69" s="53">
        <v>3363513</v>
      </c>
      <c r="G69" s="53">
        <v>120879</v>
      </c>
      <c r="H69" s="53">
        <v>239732</v>
      </c>
      <c r="I69" s="105">
        <v>6088006</v>
      </c>
      <c r="J69" s="67">
        <v>8642607</v>
      </c>
      <c r="K69" s="53">
        <v>852140</v>
      </c>
      <c r="L69" s="53">
        <v>976939</v>
      </c>
      <c r="M69" s="53">
        <v>497586</v>
      </c>
      <c r="N69" s="53">
        <v>2384353</v>
      </c>
      <c r="O69" s="53">
        <v>3363513</v>
      </c>
      <c r="P69" s="53">
        <v>120879</v>
      </c>
      <c r="Q69" s="53">
        <v>239732</v>
      </c>
      <c r="R69" s="105">
        <v>17077749</v>
      </c>
    </row>
    <row r="70" spans="1:18" x14ac:dyDescent="0.25">
      <c r="A70" s="4" t="s">
        <v>60</v>
      </c>
      <c r="B70" s="67">
        <v>2170732</v>
      </c>
      <c r="C70" s="53">
        <v>1455721</v>
      </c>
      <c r="D70" s="53">
        <v>473086</v>
      </c>
      <c r="E70" s="53">
        <v>64095</v>
      </c>
      <c r="F70" s="53">
        <v>2192</v>
      </c>
      <c r="G70" s="53">
        <v>5267</v>
      </c>
      <c r="H70" s="53">
        <v>205084</v>
      </c>
      <c r="I70" s="105">
        <v>4376177</v>
      </c>
      <c r="J70" s="67">
        <v>6566295</v>
      </c>
      <c r="K70" s="53">
        <v>2170732</v>
      </c>
      <c r="L70" s="53">
        <v>1455721</v>
      </c>
      <c r="M70" s="53">
        <v>473086</v>
      </c>
      <c r="N70" s="53">
        <v>188392</v>
      </c>
      <c r="O70" s="53">
        <v>2192</v>
      </c>
      <c r="P70" s="53">
        <v>5267</v>
      </c>
      <c r="Q70" s="53">
        <v>205084</v>
      </c>
      <c r="R70" s="105">
        <v>11066769</v>
      </c>
    </row>
    <row r="71" spans="1:18" x14ac:dyDescent="0.25">
      <c r="A71" s="4" t="s">
        <v>61</v>
      </c>
      <c r="B71" s="67">
        <v>4672807</v>
      </c>
      <c r="C71" s="53">
        <v>2192311</v>
      </c>
      <c r="D71" s="53">
        <v>2578262</v>
      </c>
      <c r="E71" s="53">
        <v>4778166</v>
      </c>
      <c r="F71" s="53">
        <v>1857395</v>
      </c>
      <c r="G71" s="53">
        <v>1798721</v>
      </c>
      <c r="H71" s="53">
        <v>2115461</v>
      </c>
      <c r="I71" s="105">
        <v>19993123</v>
      </c>
      <c r="J71" s="67">
        <v>38583496</v>
      </c>
      <c r="K71" s="53">
        <v>4672807</v>
      </c>
      <c r="L71" s="53">
        <v>2192311</v>
      </c>
      <c r="M71" s="53">
        <v>2578262</v>
      </c>
      <c r="N71" s="53">
        <v>9381925</v>
      </c>
      <c r="O71" s="53">
        <v>1857395</v>
      </c>
      <c r="P71" s="53">
        <v>1798721</v>
      </c>
      <c r="Q71" s="53">
        <v>2115461</v>
      </c>
      <c r="R71" s="105">
        <v>63180378</v>
      </c>
    </row>
    <row r="72" spans="1:18" x14ac:dyDescent="0.25">
      <c r="A72" s="4" t="s">
        <v>62</v>
      </c>
      <c r="B72" s="67">
        <v>6948173</v>
      </c>
      <c r="C72" s="53">
        <v>1767000</v>
      </c>
      <c r="D72" s="53">
        <v>2035570</v>
      </c>
      <c r="E72" s="53">
        <v>525000</v>
      </c>
      <c r="F72" s="53">
        <v>3893182</v>
      </c>
      <c r="G72" s="53">
        <v>414592</v>
      </c>
      <c r="H72" s="53">
        <v>1038768</v>
      </c>
      <c r="I72" s="105">
        <v>16622285</v>
      </c>
      <c r="J72" s="67">
        <v>18434454.539999999</v>
      </c>
      <c r="K72" s="53">
        <v>6948173</v>
      </c>
      <c r="L72" s="53">
        <v>1767000</v>
      </c>
      <c r="M72" s="53">
        <v>2035570</v>
      </c>
      <c r="N72" s="53">
        <v>3800248</v>
      </c>
      <c r="O72" s="53">
        <v>3893182</v>
      </c>
      <c r="P72" s="53">
        <v>414592</v>
      </c>
      <c r="Q72" s="53">
        <v>1038768</v>
      </c>
      <c r="R72" s="105">
        <v>38331987.539999999</v>
      </c>
    </row>
    <row r="73" spans="1:18" x14ac:dyDescent="0.25">
      <c r="A73" s="4" t="s">
        <v>63</v>
      </c>
      <c r="B73" s="67">
        <v>44460288.789999992</v>
      </c>
      <c r="C73" s="53">
        <v>6011316.3900000006</v>
      </c>
      <c r="D73" s="53">
        <v>1457105.22</v>
      </c>
      <c r="E73" s="53">
        <v>82273</v>
      </c>
      <c r="F73" s="53">
        <v>0</v>
      </c>
      <c r="G73" s="53">
        <v>13313831.930000002</v>
      </c>
      <c r="H73" s="53">
        <v>5103365.9800000004</v>
      </c>
      <c r="I73" s="105">
        <v>70428181.309999987</v>
      </c>
      <c r="J73" s="67">
        <v>99225516.38000001</v>
      </c>
      <c r="K73" s="53">
        <v>44460288.789999992</v>
      </c>
      <c r="L73" s="53">
        <v>6011316.3900000006</v>
      </c>
      <c r="M73" s="53">
        <v>1457105.22</v>
      </c>
      <c r="N73" s="53">
        <v>1372843</v>
      </c>
      <c r="O73" s="53">
        <v>0</v>
      </c>
      <c r="P73" s="53">
        <v>13313831.930000002</v>
      </c>
      <c r="Q73" s="53">
        <v>5103365.9800000004</v>
      </c>
      <c r="R73" s="105">
        <v>170944267.69</v>
      </c>
    </row>
    <row r="74" spans="1:18" x14ac:dyDescent="0.25">
      <c r="A74" s="4" t="s">
        <v>64</v>
      </c>
      <c r="B74" s="67">
        <v>1072922</v>
      </c>
      <c r="C74" s="53">
        <v>307741</v>
      </c>
      <c r="D74" s="53">
        <v>1216936</v>
      </c>
      <c r="E74" s="53">
        <v>2993883</v>
      </c>
      <c r="F74" s="53">
        <v>0</v>
      </c>
      <c r="G74" s="53">
        <v>272625</v>
      </c>
      <c r="H74" s="53">
        <v>919805</v>
      </c>
      <c r="I74" s="105">
        <v>6783912</v>
      </c>
      <c r="J74" s="67">
        <v>17234171</v>
      </c>
      <c r="K74" s="53">
        <v>1072922</v>
      </c>
      <c r="L74" s="53">
        <v>307741</v>
      </c>
      <c r="M74" s="53">
        <v>1216936</v>
      </c>
      <c r="N74" s="53">
        <v>5379090</v>
      </c>
      <c r="O74" s="53">
        <v>0</v>
      </c>
      <c r="P74" s="53">
        <v>272625</v>
      </c>
      <c r="Q74" s="53">
        <v>919805</v>
      </c>
      <c r="R74" s="105">
        <v>26403290</v>
      </c>
    </row>
    <row r="75" spans="1:18" x14ac:dyDescent="0.25">
      <c r="A75" s="4" t="s">
        <v>65</v>
      </c>
      <c r="B75" s="67">
        <v>6901594.1899999995</v>
      </c>
      <c r="C75" s="53">
        <v>3163367.1499999994</v>
      </c>
      <c r="D75" s="53">
        <v>2413706.4300000002</v>
      </c>
      <c r="E75" s="53">
        <v>2682758.48</v>
      </c>
      <c r="F75" s="53">
        <v>0</v>
      </c>
      <c r="G75" s="53">
        <v>3167051.43</v>
      </c>
      <c r="H75" s="53">
        <v>1309364.26</v>
      </c>
      <c r="I75" s="105">
        <v>19637841.939999998</v>
      </c>
      <c r="J75" s="67">
        <v>45636431.140000001</v>
      </c>
      <c r="K75" s="53">
        <v>6901594.1899999995</v>
      </c>
      <c r="L75" s="53">
        <v>3163367.1499999994</v>
      </c>
      <c r="M75" s="53">
        <v>2413706.4300000002</v>
      </c>
      <c r="N75" s="53">
        <v>4473660.4800000004</v>
      </c>
      <c r="O75" s="53">
        <v>0</v>
      </c>
      <c r="P75" s="53">
        <v>3167051.43</v>
      </c>
      <c r="Q75" s="53">
        <v>1468710.16</v>
      </c>
      <c r="R75" s="105">
        <v>67224520.979999989</v>
      </c>
    </row>
    <row r="76" spans="1:18" x14ac:dyDescent="0.25">
      <c r="A76" s="4" t="s">
        <v>66</v>
      </c>
      <c r="B76" s="67">
        <v>6208507.4800000004</v>
      </c>
      <c r="C76" s="53">
        <v>2223095.5799999996</v>
      </c>
      <c r="D76" s="53">
        <v>4913506.7399999993</v>
      </c>
      <c r="E76" s="53">
        <v>6488762.7200000007</v>
      </c>
      <c r="F76" s="53">
        <v>0</v>
      </c>
      <c r="G76" s="53">
        <v>1328085.78</v>
      </c>
      <c r="H76" s="53">
        <v>2520701.9698402719</v>
      </c>
      <c r="I76" s="105">
        <v>23682660.269840274</v>
      </c>
      <c r="J76" s="67">
        <v>25036684</v>
      </c>
      <c r="K76" s="53">
        <v>6208507.4800000004</v>
      </c>
      <c r="L76" s="53">
        <v>2223095.5799999996</v>
      </c>
      <c r="M76" s="53">
        <v>4913506.7399999993</v>
      </c>
      <c r="N76" s="53">
        <v>9553465.7200000007</v>
      </c>
      <c r="O76" s="53">
        <v>0</v>
      </c>
      <c r="P76" s="53">
        <v>1328085.78</v>
      </c>
      <c r="Q76" s="53">
        <v>2520701.9698402719</v>
      </c>
      <c r="R76" s="105">
        <v>51784047.26984027</v>
      </c>
    </row>
    <row r="77" spans="1:18" x14ac:dyDescent="0.25">
      <c r="A77" s="4" t="s">
        <v>67</v>
      </c>
      <c r="B77" s="67">
        <v>610941</v>
      </c>
      <c r="C77" s="53">
        <v>708164</v>
      </c>
      <c r="D77" s="53">
        <v>1063593</v>
      </c>
      <c r="E77" s="53">
        <v>1917441</v>
      </c>
      <c r="F77" s="53">
        <v>0</v>
      </c>
      <c r="G77" s="53">
        <v>56000</v>
      </c>
      <c r="H77" s="53">
        <v>653203</v>
      </c>
      <c r="I77" s="105">
        <v>5009342</v>
      </c>
      <c r="J77" s="67">
        <v>7481243</v>
      </c>
      <c r="K77" s="53">
        <v>610941</v>
      </c>
      <c r="L77" s="53">
        <v>708164</v>
      </c>
      <c r="M77" s="53">
        <v>1063593</v>
      </c>
      <c r="N77" s="53">
        <v>3638255</v>
      </c>
      <c r="O77" s="53">
        <v>0</v>
      </c>
      <c r="P77" s="53">
        <v>56000</v>
      </c>
      <c r="Q77" s="53">
        <v>653203</v>
      </c>
      <c r="R77" s="105">
        <v>14211399</v>
      </c>
    </row>
    <row r="78" spans="1:18" x14ac:dyDescent="0.25">
      <c r="A78" s="4" t="s">
        <v>68</v>
      </c>
      <c r="B78" s="67">
        <v>7550228</v>
      </c>
      <c r="C78" s="53">
        <v>6303500</v>
      </c>
      <c r="D78" s="53">
        <v>1684180</v>
      </c>
      <c r="E78" s="53">
        <v>4826400</v>
      </c>
      <c r="F78" s="53">
        <v>0</v>
      </c>
      <c r="G78" s="53">
        <v>1793157</v>
      </c>
      <c r="H78" s="53">
        <v>537000</v>
      </c>
      <c r="I78" s="105">
        <v>22694465</v>
      </c>
      <c r="J78" s="67">
        <v>28504235</v>
      </c>
      <c r="K78" s="53">
        <v>7550228</v>
      </c>
      <c r="L78" s="53">
        <v>6303500</v>
      </c>
      <c r="M78" s="53">
        <v>1684180</v>
      </c>
      <c r="N78" s="53">
        <v>8028171</v>
      </c>
      <c r="O78" s="53">
        <v>0</v>
      </c>
      <c r="P78" s="53">
        <v>1793157</v>
      </c>
      <c r="Q78" s="53">
        <v>537000</v>
      </c>
      <c r="R78" s="105">
        <v>54400471</v>
      </c>
    </row>
    <row r="79" spans="1:18" x14ac:dyDescent="0.25">
      <c r="A79" s="4" t="s">
        <v>69</v>
      </c>
      <c r="B79" s="67">
        <v>17582745</v>
      </c>
      <c r="C79" s="53">
        <v>9926769</v>
      </c>
      <c r="D79" s="53">
        <v>5768910</v>
      </c>
      <c r="E79" s="53">
        <v>0</v>
      </c>
      <c r="F79" s="53">
        <v>0</v>
      </c>
      <c r="G79" s="53">
        <v>9600185</v>
      </c>
      <c r="H79" s="53">
        <v>946599</v>
      </c>
      <c r="I79" s="105">
        <v>43825208</v>
      </c>
      <c r="J79" s="67">
        <v>33095562</v>
      </c>
      <c r="K79" s="53">
        <v>17582745</v>
      </c>
      <c r="L79" s="53">
        <v>9926769</v>
      </c>
      <c r="M79" s="53">
        <v>5768910</v>
      </c>
      <c r="N79" s="53">
        <v>1735318</v>
      </c>
      <c r="O79" s="53">
        <v>0</v>
      </c>
      <c r="P79" s="53">
        <v>9600185</v>
      </c>
      <c r="Q79" s="53">
        <v>946599</v>
      </c>
      <c r="R79" s="105">
        <v>78656088</v>
      </c>
    </row>
    <row r="80" spans="1:18" x14ac:dyDescent="0.25">
      <c r="A80" s="4" t="s">
        <v>70</v>
      </c>
      <c r="B80" s="67">
        <v>6875409</v>
      </c>
      <c r="C80" s="53">
        <v>1756014</v>
      </c>
      <c r="D80" s="53">
        <v>2481956</v>
      </c>
      <c r="E80" s="53">
        <v>4598215</v>
      </c>
      <c r="F80" s="53">
        <v>2000</v>
      </c>
      <c r="G80" s="53">
        <v>350110</v>
      </c>
      <c r="H80" s="53">
        <v>2711883</v>
      </c>
      <c r="I80" s="105">
        <v>18775587</v>
      </c>
      <c r="J80" s="67">
        <v>51689939</v>
      </c>
      <c r="K80" s="53">
        <v>6875409</v>
      </c>
      <c r="L80" s="53">
        <v>1756014</v>
      </c>
      <c r="M80" s="53">
        <v>2481956</v>
      </c>
      <c r="N80" s="53">
        <v>10550524</v>
      </c>
      <c r="O80" s="53">
        <v>2000</v>
      </c>
      <c r="P80" s="53">
        <v>350110</v>
      </c>
      <c r="Q80" s="53">
        <v>2744723</v>
      </c>
      <c r="R80" s="105">
        <v>76450675</v>
      </c>
    </row>
    <row r="81" spans="1:18" x14ac:dyDescent="0.25">
      <c r="A81" s="4" t="s">
        <v>71</v>
      </c>
      <c r="B81" s="67">
        <v>552187.13</v>
      </c>
      <c r="C81" s="53">
        <v>1176935.1399999999</v>
      </c>
      <c r="D81" s="53">
        <v>833441.15</v>
      </c>
      <c r="E81" s="53">
        <v>3076828</v>
      </c>
      <c r="F81" s="53">
        <v>0</v>
      </c>
      <c r="G81" s="53">
        <v>224689.38000000003</v>
      </c>
      <c r="H81" s="53">
        <v>678869.99</v>
      </c>
      <c r="I81" s="105">
        <v>6542950.79</v>
      </c>
      <c r="J81" s="67">
        <v>6804194.4000000004</v>
      </c>
      <c r="K81" s="53">
        <v>552187.13</v>
      </c>
      <c r="L81" s="53">
        <v>1176935.1399999999</v>
      </c>
      <c r="M81" s="53">
        <v>833441.15</v>
      </c>
      <c r="N81" s="53">
        <v>5454617</v>
      </c>
      <c r="O81" s="53">
        <v>0</v>
      </c>
      <c r="P81" s="53">
        <v>1974163.6600000001</v>
      </c>
      <c r="Q81" s="53">
        <v>678869.99</v>
      </c>
      <c r="R81" s="105">
        <v>17474408.469999999</v>
      </c>
    </row>
    <row r="82" spans="1:18" x14ac:dyDescent="0.25">
      <c r="A82" s="4" t="s">
        <v>72</v>
      </c>
      <c r="B82" s="67">
        <v>42961578</v>
      </c>
      <c r="C82" s="53">
        <v>9694413</v>
      </c>
      <c r="D82" s="53">
        <v>366750</v>
      </c>
      <c r="E82" s="53">
        <v>5229600</v>
      </c>
      <c r="F82" s="53">
        <v>114480</v>
      </c>
      <c r="G82" s="53">
        <v>6870753</v>
      </c>
      <c r="H82" s="53">
        <v>6468888</v>
      </c>
      <c r="I82" s="105">
        <v>71706462</v>
      </c>
      <c r="J82" s="67">
        <v>104041299</v>
      </c>
      <c r="K82" s="53">
        <v>42961578</v>
      </c>
      <c r="L82" s="53">
        <v>9694413</v>
      </c>
      <c r="M82" s="53">
        <v>366750</v>
      </c>
      <c r="N82" s="53">
        <v>7327951</v>
      </c>
      <c r="O82" s="53">
        <v>114480</v>
      </c>
      <c r="P82" s="53">
        <v>6870753</v>
      </c>
      <c r="Q82" s="53">
        <v>6468888</v>
      </c>
      <c r="R82" s="105">
        <v>177846112</v>
      </c>
    </row>
    <row r="83" spans="1:18" x14ac:dyDescent="0.25">
      <c r="A83" s="4" t="s">
        <v>73</v>
      </c>
      <c r="B83" s="67">
        <v>18328747</v>
      </c>
      <c r="C83" s="53">
        <v>11303052</v>
      </c>
      <c r="D83" s="53">
        <v>7556227</v>
      </c>
      <c r="E83" s="53">
        <v>831246</v>
      </c>
      <c r="F83" s="53">
        <v>3202030</v>
      </c>
      <c r="G83" s="53">
        <v>7881784</v>
      </c>
      <c r="H83" s="53">
        <v>7194301</v>
      </c>
      <c r="I83" s="105">
        <v>56297387</v>
      </c>
      <c r="J83" s="67">
        <v>129145003</v>
      </c>
      <c r="K83" s="53">
        <v>18328747</v>
      </c>
      <c r="L83" s="53">
        <v>11965886</v>
      </c>
      <c r="M83" s="53">
        <v>7556227</v>
      </c>
      <c r="N83" s="53">
        <v>7445399</v>
      </c>
      <c r="O83" s="53">
        <v>3202030</v>
      </c>
      <c r="P83" s="53">
        <v>7881784</v>
      </c>
      <c r="Q83" s="53">
        <v>8142177</v>
      </c>
      <c r="R83" s="105">
        <v>193667253</v>
      </c>
    </row>
    <row r="84" spans="1:18" x14ac:dyDescent="0.25">
      <c r="A84" s="4" t="s">
        <v>74</v>
      </c>
      <c r="B84" s="67">
        <v>6122947</v>
      </c>
      <c r="C84" s="53">
        <v>3812533</v>
      </c>
      <c r="D84" s="53">
        <v>5217140</v>
      </c>
      <c r="E84" s="53">
        <v>1231668</v>
      </c>
      <c r="F84" s="53">
        <v>326910</v>
      </c>
      <c r="G84" s="53">
        <v>792854</v>
      </c>
      <c r="H84" s="53">
        <v>402739</v>
      </c>
      <c r="I84" s="105">
        <v>17906791</v>
      </c>
      <c r="J84" s="67">
        <v>41105896</v>
      </c>
      <c r="K84" s="53">
        <v>6122947</v>
      </c>
      <c r="L84" s="53">
        <v>3812533</v>
      </c>
      <c r="M84" s="53">
        <v>5217140</v>
      </c>
      <c r="N84" s="53">
        <v>3656003</v>
      </c>
      <c r="O84" s="53">
        <v>326910</v>
      </c>
      <c r="P84" s="53">
        <v>792854</v>
      </c>
      <c r="Q84" s="53">
        <v>504483</v>
      </c>
      <c r="R84" s="105">
        <v>61538766</v>
      </c>
    </row>
    <row r="85" spans="1:18" x14ac:dyDescent="0.25">
      <c r="A85" s="4" t="s">
        <v>75</v>
      </c>
      <c r="B85" s="67">
        <v>83296564.470000014</v>
      </c>
      <c r="C85" s="53">
        <v>19787699.370000001</v>
      </c>
      <c r="D85" s="53">
        <v>4669118.09</v>
      </c>
      <c r="E85" s="53">
        <v>2600030</v>
      </c>
      <c r="F85" s="53">
        <v>3600000</v>
      </c>
      <c r="G85" s="53">
        <v>1437255.13</v>
      </c>
      <c r="H85" s="53">
        <v>0</v>
      </c>
      <c r="I85" s="105">
        <v>115390667.06</v>
      </c>
      <c r="J85" s="67">
        <v>161026321.16999999</v>
      </c>
      <c r="K85" s="53">
        <v>84268747.730000019</v>
      </c>
      <c r="L85" s="53">
        <v>19787699.370000001</v>
      </c>
      <c r="M85" s="53">
        <v>4669118.09</v>
      </c>
      <c r="N85" s="53">
        <v>10054793</v>
      </c>
      <c r="O85" s="53">
        <v>3600000</v>
      </c>
      <c r="P85" s="53">
        <v>33875362.590000004</v>
      </c>
      <c r="Q85" s="53">
        <v>5217301.3099999996</v>
      </c>
      <c r="R85" s="105">
        <v>322499343.25999999</v>
      </c>
    </row>
    <row r="86" spans="1:18" x14ac:dyDescent="0.25">
      <c r="A86" s="4" t="s">
        <v>76</v>
      </c>
      <c r="B86" s="67">
        <v>48745622.049999997</v>
      </c>
      <c r="C86" s="53">
        <v>3191366.56</v>
      </c>
      <c r="D86" s="53">
        <v>1123451.7</v>
      </c>
      <c r="E86" s="53">
        <v>6145039.6899999995</v>
      </c>
      <c r="F86" s="53">
        <v>716130</v>
      </c>
      <c r="G86" s="53">
        <v>0</v>
      </c>
      <c r="H86" s="53">
        <v>0</v>
      </c>
      <c r="I86" s="105">
        <v>59921610</v>
      </c>
      <c r="J86" s="67">
        <v>97911680</v>
      </c>
      <c r="K86" s="53">
        <v>50138813.949999996</v>
      </c>
      <c r="L86" s="53">
        <v>3191366.56</v>
      </c>
      <c r="M86" s="53">
        <v>1123451.7</v>
      </c>
      <c r="N86" s="53">
        <v>7302917.6899999995</v>
      </c>
      <c r="O86" s="53">
        <v>716130</v>
      </c>
      <c r="P86" s="53">
        <v>8619675</v>
      </c>
      <c r="Q86" s="53">
        <v>1906001</v>
      </c>
      <c r="R86" s="105">
        <v>170910035.90000001</v>
      </c>
    </row>
    <row r="87" spans="1:18" x14ac:dyDescent="0.25">
      <c r="A87" s="4" t="s">
        <v>77</v>
      </c>
      <c r="B87" s="67">
        <v>10410233.060000001</v>
      </c>
      <c r="C87" s="53">
        <v>9863940.6100000013</v>
      </c>
      <c r="D87" s="53">
        <v>7757639.0199999996</v>
      </c>
      <c r="E87" s="53">
        <v>6060669.2800000003</v>
      </c>
      <c r="F87" s="53">
        <v>2011863.95</v>
      </c>
      <c r="G87" s="53">
        <v>2789837.17</v>
      </c>
      <c r="H87" s="53">
        <v>2428262.8600000003</v>
      </c>
      <c r="I87" s="105">
        <v>41322445.950000003</v>
      </c>
      <c r="J87" s="67">
        <v>125268873.31000002</v>
      </c>
      <c r="K87" s="53">
        <v>10410233.060000001</v>
      </c>
      <c r="L87" s="53">
        <v>9863940.6100000013</v>
      </c>
      <c r="M87" s="53">
        <v>7757639.0199999996</v>
      </c>
      <c r="N87" s="53">
        <v>12980153.280000001</v>
      </c>
      <c r="O87" s="53">
        <v>2011863.95</v>
      </c>
      <c r="P87" s="53">
        <v>2789837.17</v>
      </c>
      <c r="Q87" s="53">
        <v>3350773.8100000005</v>
      </c>
      <c r="R87" s="105">
        <v>174433314.21000004</v>
      </c>
    </row>
    <row r="88" spans="1:18" x14ac:dyDescent="0.25">
      <c r="A88" s="4" t="s">
        <v>78</v>
      </c>
      <c r="B88" s="67">
        <v>1143702</v>
      </c>
      <c r="C88" s="53">
        <v>2443036</v>
      </c>
      <c r="D88" s="53">
        <v>785673</v>
      </c>
      <c r="E88" s="53">
        <v>2670635</v>
      </c>
      <c r="F88" s="53">
        <v>0</v>
      </c>
      <c r="G88" s="53">
        <v>265610</v>
      </c>
      <c r="H88" s="53">
        <v>-329140</v>
      </c>
      <c r="I88" s="105">
        <v>6979516</v>
      </c>
      <c r="J88" s="67">
        <v>11347762</v>
      </c>
      <c r="K88" s="53">
        <v>1143702</v>
      </c>
      <c r="L88" s="53">
        <v>2443036</v>
      </c>
      <c r="M88" s="53">
        <v>785673</v>
      </c>
      <c r="N88" s="53">
        <v>5030658</v>
      </c>
      <c r="O88" s="53">
        <v>0</v>
      </c>
      <c r="P88" s="53">
        <v>265610</v>
      </c>
      <c r="Q88" s="53">
        <v>-242155</v>
      </c>
      <c r="R88" s="105">
        <v>20774286</v>
      </c>
    </row>
    <row r="89" spans="1:18" x14ac:dyDescent="0.25">
      <c r="A89" s="5"/>
      <c r="B89" s="69"/>
      <c r="C89" s="54"/>
      <c r="D89" s="54"/>
      <c r="E89" s="54"/>
      <c r="F89" s="54"/>
      <c r="G89" s="54"/>
      <c r="H89" s="54"/>
      <c r="I89" s="106"/>
      <c r="J89" s="69"/>
      <c r="K89" s="54"/>
      <c r="L89" s="54"/>
      <c r="M89" s="54"/>
      <c r="N89" s="54"/>
      <c r="O89" s="54"/>
      <c r="P89" s="54"/>
      <c r="Q89" s="54"/>
      <c r="R89" s="106"/>
    </row>
    <row r="90" spans="1:18" x14ac:dyDescent="0.25">
      <c r="A90" s="30"/>
      <c r="B90" s="31">
        <f t="shared" ref="B90:I90" si="0">SUM(B9:B89)</f>
        <v>1492434530.1065001</v>
      </c>
      <c r="C90" s="32">
        <f t="shared" si="0"/>
        <v>485736448.08999991</v>
      </c>
      <c r="D90" s="32">
        <f t="shared" ref="D90:E90" si="1">SUM(D9:D89)</f>
        <v>259995250.87</v>
      </c>
      <c r="E90" s="32">
        <f t="shared" si="1"/>
        <v>246498672.90999997</v>
      </c>
      <c r="F90" s="32">
        <f t="shared" si="0"/>
        <v>90102111.590000004</v>
      </c>
      <c r="G90" s="32">
        <f t="shared" si="0"/>
        <v>288831897.53179997</v>
      </c>
      <c r="H90" s="32">
        <f t="shared" si="0"/>
        <v>260883507.78984022</v>
      </c>
      <c r="I90" s="33">
        <f t="shared" si="0"/>
        <v>3124482418.8881407</v>
      </c>
      <c r="J90" s="31">
        <f>SUM(J9:J89)</f>
        <v>5215895694.9499998</v>
      </c>
      <c r="K90" s="32"/>
      <c r="L90" s="32">
        <f t="shared" ref="L90:R90" si="2">SUM(L9:L89)</f>
        <v>488446343.68999988</v>
      </c>
      <c r="M90" s="32">
        <f t="shared" ref="M90:N90" si="3">SUM(M9:M89)</f>
        <v>262826028.87</v>
      </c>
      <c r="N90" s="32">
        <f t="shared" si="3"/>
        <v>521270247.91000009</v>
      </c>
      <c r="O90" s="32">
        <f t="shared" si="2"/>
        <v>95067925.590000004</v>
      </c>
      <c r="P90" s="32">
        <f t="shared" si="2"/>
        <v>347609349.46180004</v>
      </c>
      <c r="Q90" s="32">
        <f t="shared" si="2"/>
        <v>298234702.32984024</v>
      </c>
      <c r="R90" s="33">
        <f t="shared" si="2"/>
        <v>8725932578.1281395</v>
      </c>
    </row>
    <row r="91" spans="1:18"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M102"/>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3" width="14.6640625" style="9" customWidth="1"/>
    <col min="14" max="16384" width="12.6640625" style="6"/>
  </cols>
  <sheetData>
    <row r="1" spans="1:13" x14ac:dyDescent="0.25">
      <c r="A1" s="1" t="s">
        <v>0</v>
      </c>
      <c r="B1" s="7"/>
      <c r="C1" s="7"/>
      <c r="D1" s="7"/>
      <c r="E1" s="7"/>
      <c r="F1" s="7"/>
      <c r="G1" s="7"/>
      <c r="H1" s="7"/>
      <c r="I1" s="7"/>
      <c r="J1" s="7"/>
      <c r="K1" s="7"/>
      <c r="L1" s="7"/>
      <c r="M1" s="7"/>
    </row>
    <row r="2" spans="1:13" ht="15.6" x14ac:dyDescent="0.3">
      <c r="A2" s="2" t="s">
        <v>85</v>
      </c>
      <c r="B2" s="8"/>
      <c r="C2" s="8"/>
      <c r="D2" s="8"/>
      <c r="E2" s="8"/>
      <c r="F2" s="8"/>
      <c r="G2" s="8"/>
      <c r="H2" s="8"/>
      <c r="I2" s="8"/>
      <c r="J2" s="8"/>
      <c r="K2" s="8"/>
      <c r="L2" s="8"/>
      <c r="M2" s="8"/>
    </row>
    <row r="3" spans="1:13" x14ac:dyDescent="0.25">
      <c r="A3" s="28" t="s">
        <v>282</v>
      </c>
    </row>
    <row r="4" spans="1:13" ht="15.6" x14ac:dyDescent="0.3">
      <c r="A4" s="49" t="s">
        <v>262</v>
      </c>
      <c r="B4" s="49" t="s">
        <v>266</v>
      </c>
      <c r="C4" s="50"/>
      <c r="D4" s="50"/>
      <c r="E4" s="50"/>
      <c r="F4" s="50"/>
      <c r="G4" s="50"/>
      <c r="H4" s="50"/>
      <c r="I4" s="50"/>
      <c r="J4" s="50"/>
      <c r="K4" s="50"/>
      <c r="L4" s="50"/>
      <c r="M4" s="51"/>
    </row>
    <row r="5" spans="1:13" x14ac:dyDescent="0.25">
      <c r="A5" s="34"/>
      <c r="B5" s="35" t="s">
        <v>151</v>
      </c>
      <c r="C5" s="36" t="s">
        <v>152</v>
      </c>
      <c r="D5" s="36" t="s">
        <v>150</v>
      </c>
      <c r="E5" s="36" t="s">
        <v>172</v>
      </c>
      <c r="F5" s="36" t="s">
        <v>180</v>
      </c>
      <c r="G5" s="36" t="s">
        <v>198</v>
      </c>
      <c r="H5" s="36" t="s">
        <v>213</v>
      </c>
      <c r="I5" s="36" t="s">
        <v>232</v>
      </c>
      <c r="J5" s="36" t="s">
        <v>236</v>
      </c>
      <c r="K5" s="36" t="s">
        <v>252</v>
      </c>
      <c r="L5" s="36" t="s">
        <v>268</v>
      </c>
      <c r="M5" s="37" t="s">
        <v>253</v>
      </c>
    </row>
    <row r="6" spans="1:13" s="27" customFormat="1" ht="49.95" customHeight="1" x14ac:dyDescent="0.25">
      <c r="A6" s="38"/>
      <c r="B6" s="39" t="s">
        <v>86</v>
      </c>
      <c r="C6" s="40" t="s">
        <v>122</v>
      </c>
      <c r="D6" s="40" t="s">
        <v>123</v>
      </c>
      <c r="E6" s="40" t="s">
        <v>124</v>
      </c>
      <c r="F6" s="40" t="s">
        <v>125</v>
      </c>
      <c r="G6" s="40" t="s">
        <v>130</v>
      </c>
      <c r="H6" s="40" t="s">
        <v>129</v>
      </c>
      <c r="I6" s="40" t="s">
        <v>128</v>
      </c>
      <c r="J6" s="40" t="s">
        <v>127</v>
      </c>
      <c r="K6" s="40" t="s">
        <v>251</v>
      </c>
      <c r="L6" s="40" t="s">
        <v>269</v>
      </c>
      <c r="M6" s="41" t="s">
        <v>254</v>
      </c>
    </row>
    <row r="7" spans="1:13" ht="6" customHeight="1" x14ac:dyDescent="0.25">
      <c r="A7" s="34"/>
      <c r="B7" s="42"/>
      <c r="C7" s="43"/>
      <c r="D7" s="43"/>
      <c r="E7" s="43"/>
      <c r="F7" s="43"/>
      <c r="G7" s="43"/>
      <c r="H7" s="43"/>
      <c r="I7" s="43"/>
      <c r="J7" s="43"/>
      <c r="K7" s="43"/>
      <c r="L7" s="43"/>
      <c r="M7" s="44"/>
    </row>
    <row r="8" spans="1:13" ht="6" customHeight="1" x14ac:dyDescent="0.25">
      <c r="A8" s="45"/>
      <c r="B8" s="46"/>
      <c r="C8" s="47"/>
      <c r="D8" s="47"/>
      <c r="E8" s="47"/>
      <c r="F8" s="47"/>
      <c r="G8" s="47"/>
      <c r="H8" s="47"/>
      <c r="I8" s="47"/>
      <c r="J8" s="47"/>
      <c r="K8" s="47"/>
      <c r="L8" s="47"/>
      <c r="M8" s="48"/>
    </row>
    <row r="9" spans="1:13" x14ac:dyDescent="0.25">
      <c r="A9" s="3"/>
      <c r="B9" s="24"/>
      <c r="C9" s="22"/>
      <c r="D9" s="22"/>
      <c r="E9" s="22"/>
      <c r="F9" s="22"/>
      <c r="G9" s="22"/>
      <c r="H9" s="22"/>
      <c r="I9" s="22"/>
      <c r="J9" s="22"/>
      <c r="K9" s="52"/>
      <c r="L9" s="22"/>
      <c r="M9" s="23"/>
    </row>
    <row r="10" spans="1:13" x14ac:dyDescent="0.25">
      <c r="A10" s="4" t="s">
        <v>1</v>
      </c>
      <c r="B10" s="25">
        <f>'E-G'!G10</f>
        <v>4961882.8690970168</v>
      </c>
      <c r="C10" s="20">
        <f>'E-FCS'!G10</f>
        <v>677731.92059973523</v>
      </c>
      <c r="D10" s="20">
        <f>'E-ADS'!G10</f>
        <v>1343768.5509573256</v>
      </c>
      <c r="E10" s="20">
        <f>'E-RC'!G10</f>
        <v>5080301.7251212476</v>
      </c>
      <c r="F10" s="20">
        <f>'E-WM'!G10</f>
        <v>2727355.1246313564</v>
      </c>
      <c r="G10" s="20">
        <f>'E-TSM'!G10</f>
        <v>1040126.1078103702</v>
      </c>
      <c r="H10" s="20">
        <f>'E-E'!G10</f>
        <v>436541.39575779176</v>
      </c>
      <c r="I10" s="20">
        <f>'E-BES'!G10</f>
        <v>3330031.9546483946</v>
      </c>
      <c r="J10" s="20">
        <f>'E-LRB'!G10</f>
        <v>4646691.255013125</v>
      </c>
      <c r="K10" s="53">
        <f>'E-Total'!G10</f>
        <v>24244430.903636366</v>
      </c>
      <c r="L10" s="20">
        <f>'E-MR'!G10+'E-O'!G10</f>
        <v>0</v>
      </c>
      <c r="M10" s="12">
        <f>'E-Total'!M10</f>
        <v>24244430.903636366</v>
      </c>
    </row>
    <row r="11" spans="1:13" x14ac:dyDescent="0.25">
      <c r="A11" s="4" t="s">
        <v>2</v>
      </c>
      <c r="B11" s="25">
        <f>'E-G'!G11</f>
        <v>3569726.31</v>
      </c>
      <c r="C11" s="20">
        <f>'E-FCS'!G11</f>
        <v>502065.44</v>
      </c>
      <c r="D11" s="20">
        <f>'E-ADS'!G11</f>
        <v>1158329.9099999999</v>
      </c>
      <c r="E11" s="20">
        <f>'E-RC'!G11</f>
        <v>5628151.4799999986</v>
      </c>
      <c r="F11" s="20">
        <f>'E-WM'!G11</f>
        <v>1930315.46</v>
      </c>
      <c r="G11" s="20">
        <f>'E-TSM'!G11</f>
        <v>1111886.8999999999</v>
      </c>
      <c r="H11" s="20">
        <f>'E-E'!G11</f>
        <v>702883.55</v>
      </c>
      <c r="I11" s="20">
        <f>'E-BES'!G11</f>
        <v>2297380.0699999998</v>
      </c>
      <c r="J11" s="20">
        <f>'E-LRB'!G11</f>
        <v>9540516.5899999999</v>
      </c>
      <c r="K11" s="53">
        <f>'E-Total'!G11</f>
        <v>26441255.709999997</v>
      </c>
      <c r="L11" s="20">
        <f>'E-MR'!G11+'E-O'!G11</f>
        <v>0</v>
      </c>
      <c r="M11" s="12">
        <f>'E-Total'!M11</f>
        <v>26441255.709999997</v>
      </c>
    </row>
    <row r="12" spans="1:13" x14ac:dyDescent="0.25">
      <c r="A12" s="4" t="s">
        <v>3</v>
      </c>
      <c r="B12" s="25">
        <f>'E-G'!G12</f>
        <v>29672219</v>
      </c>
      <c r="C12" s="20">
        <f>'E-FCS'!G12</f>
        <v>12257253</v>
      </c>
      <c r="D12" s="20">
        <f>'E-ADS'!G12</f>
        <v>8653275</v>
      </c>
      <c r="E12" s="20">
        <f>'E-RC'!G12</f>
        <v>30509213</v>
      </c>
      <c r="F12" s="20">
        <f>'E-WM'!G12</f>
        <v>11413508</v>
      </c>
      <c r="G12" s="20">
        <f>'E-TSM'!G12</f>
        <v>5623019</v>
      </c>
      <c r="H12" s="20">
        <f>'E-E'!G12</f>
        <v>542945</v>
      </c>
      <c r="I12" s="20">
        <f>'E-BES'!G12</f>
        <v>17761310</v>
      </c>
      <c r="J12" s="20">
        <f>'E-LRB'!G12</f>
        <v>32439397</v>
      </c>
      <c r="K12" s="53">
        <f>'E-Total'!G12</f>
        <v>148872139</v>
      </c>
      <c r="L12" s="20">
        <f>'E-MR'!G12+'E-O'!G12</f>
        <v>0</v>
      </c>
      <c r="M12" s="12">
        <f>'E-Total'!M12</f>
        <v>148872139</v>
      </c>
    </row>
    <row r="13" spans="1:13" x14ac:dyDescent="0.25">
      <c r="A13" s="4" t="s">
        <v>4</v>
      </c>
      <c r="B13" s="25">
        <f>'E-G'!G13</f>
        <v>11004000</v>
      </c>
      <c r="C13" s="20">
        <f>'E-FCS'!G13</f>
        <v>14104000</v>
      </c>
      <c r="D13" s="20">
        <f>'E-ADS'!G13</f>
        <v>12694000</v>
      </c>
      <c r="E13" s="20">
        <f>'E-RC'!G13</f>
        <v>35035000</v>
      </c>
      <c r="F13" s="20">
        <f>'E-WM'!G13</f>
        <v>14622000</v>
      </c>
      <c r="G13" s="20">
        <f>'E-TSM'!G13</f>
        <v>13951000</v>
      </c>
      <c r="H13" s="20">
        <f>'E-E'!G13</f>
        <v>4370000</v>
      </c>
      <c r="I13" s="20">
        <f>'E-BES'!G13</f>
        <v>12047000</v>
      </c>
      <c r="J13" s="20">
        <f>'E-LRB'!G13</f>
        <v>8077000</v>
      </c>
      <c r="K13" s="53">
        <f>'E-Total'!G13</f>
        <v>125904000</v>
      </c>
      <c r="L13" s="20">
        <f>'E-MR'!G13+'E-O'!G13</f>
        <v>0</v>
      </c>
      <c r="M13" s="12">
        <f>'E-Total'!M13</f>
        <v>125904000</v>
      </c>
    </row>
    <row r="14" spans="1:13" x14ac:dyDescent="0.25">
      <c r="A14" s="4" t="s">
        <v>5</v>
      </c>
      <c r="B14" s="25">
        <f>'E-G'!G14</f>
        <v>15437895</v>
      </c>
      <c r="C14" s="20">
        <f>'E-FCS'!G14</f>
        <v>2496016</v>
      </c>
      <c r="D14" s="20">
        <f>'E-ADS'!G14</f>
        <v>4071764</v>
      </c>
      <c r="E14" s="20">
        <f>'E-RC'!G14</f>
        <v>10453443</v>
      </c>
      <c r="F14" s="20">
        <f>'E-WM'!G14</f>
        <v>9233128</v>
      </c>
      <c r="G14" s="20">
        <f>'E-TSM'!G14</f>
        <v>11629139</v>
      </c>
      <c r="H14" s="20">
        <f>'E-E'!G14</f>
        <v>3889723</v>
      </c>
      <c r="I14" s="20">
        <f>'E-BES'!G14</f>
        <v>6774278</v>
      </c>
      <c r="J14" s="20">
        <f>'E-LRB'!G14</f>
        <v>6968402</v>
      </c>
      <c r="K14" s="53">
        <f>'E-Total'!G14</f>
        <v>70953788</v>
      </c>
      <c r="L14" s="20">
        <f>'E-MR'!G14+'E-O'!G14</f>
        <v>0</v>
      </c>
      <c r="M14" s="12">
        <f>'E-Total'!M14</f>
        <v>70953788</v>
      </c>
    </row>
    <row r="15" spans="1:13" x14ac:dyDescent="0.25">
      <c r="A15" s="4" t="s">
        <v>6</v>
      </c>
      <c r="B15" s="25">
        <f>'E-G'!G15</f>
        <v>8617536.2742525637</v>
      </c>
      <c r="C15" s="20">
        <f>'E-FCS'!G15</f>
        <v>2666858.9905087948</v>
      </c>
      <c r="D15" s="20">
        <f>'E-ADS'!G15</f>
        <v>6106771.4231463531</v>
      </c>
      <c r="E15" s="20">
        <f>'E-RC'!G15</f>
        <v>11683865.170266354</v>
      </c>
      <c r="F15" s="20">
        <f>'E-WM'!G15</f>
        <v>7966601.9503895603</v>
      </c>
      <c r="G15" s="20">
        <f>'E-TSM'!G15</f>
        <v>2829345.5734696784</v>
      </c>
      <c r="H15" s="20">
        <f>'E-E'!G15</f>
        <v>3911884.0436308845</v>
      </c>
      <c r="I15" s="20">
        <f>'E-BES'!G15</f>
        <v>4698134.2163175689</v>
      </c>
      <c r="J15" s="20">
        <f>'E-LRB'!G15</f>
        <v>19078006.77801824</v>
      </c>
      <c r="K15" s="53">
        <f>'E-Total'!G15</f>
        <v>67559004.419999987</v>
      </c>
      <c r="L15" s="20">
        <f>'E-MR'!G15+'E-O'!G15</f>
        <v>0</v>
      </c>
      <c r="M15" s="12">
        <f>'E-Total'!M15</f>
        <v>67559004.419999987</v>
      </c>
    </row>
    <row r="16" spans="1:13" x14ac:dyDescent="0.25">
      <c r="A16" s="4" t="s">
        <v>7</v>
      </c>
      <c r="B16" s="25">
        <f>'E-G'!G16</f>
        <v>21795760.759999998</v>
      </c>
      <c r="C16" s="20">
        <f>'E-FCS'!G16</f>
        <v>9504530.3200000022</v>
      </c>
      <c r="D16" s="20">
        <f>'E-ADS'!G16</f>
        <v>9165709.3999999985</v>
      </c>
      <c r="E16" s="20">
        <f>'E-RC'!G16</f>
        <v>17835875.16</v>
      </c>
      <c r="F16" s="20">
        <f>'E-WM'!G16</f>
        <v>7945514.2400000002</v>
      </c>
      <c r="G16" s="20">
        <f>'E-TSM'!G16</f>
        <v>13560665.619999999</v>
      </c>
      <c r="H16" s="20">
        <f>'E-E'!G16</f>
        <v>5444559.4000000004</v>
      </c>
      <c r="I16" s="20">
        <f>'E-BES'!G16</f>
        <v>6861105.7599999988</v>
      </c>
      <c r="J16" s="20">
        <f>'E-LRB'!G16</f>
        <v>3273293.13</v>
      </c>
      <c r="K16" s="53">
        <f>'E-Total'!G16</f>
        <v>95387013.790000007</v>
      </c>
      <c r="L16" s="20">
        <f>'E-MR'!G16+'E-O'!G16</f>
        <v>0</v>
      </c>
      <c r="M16" s="12">
        <f>'E-Total'!M16</f>
        <v>95387013.790000007</v>
      </c>
    </row>
    <row r="17" spans="1:13" x14ac:dyDescent="0.25">
      <c r="A17" s="4" t="s">
        <v>8</v>
      </c>
      <c r="B17" s="25">
        <f>'E-G'!G17</f>
        <v>6030745</v>
      </c>
      <c r="C17" s="20">
        <f>'E-FCS'!G17</f>
        <v>2390061</v>
      </c>
      <c r="D17" s="20">
        <f>'E-ADS'!G17</f>
        <v>1749487</v>
      </c>
      <c r="E17" s="20">
        <f>'E-RC'!G17</f>
        <v>4140457</v>
      </c>
      <c r="F17" s="20">
        <f>'E-WM'!G17</f>
        <v>3219607</v>
      </c>
      <c r="G17" s="20">
        <f>'E-TSM'!G17</f>
        <v>2837593</v>
      </c>
      <c r="H17" s="20">
        <f>'E-E'!G17</f>
        <v>706290</v>
      </c>
      <c r="I17" s="20">
        <f>'E-BES'!G17</f>
        <v>1577052</v>
      </c>
      <c r="J17" s="20">
        <f>'E-LRB'!G17</f>
        <v>4699133</v>
      </c>
      <c r="K17" s="53">
        <f>'E-Total'!G17</f>
        <v>27350425</v>
      </c>
      <c r="L17" s="20">
        <f>'E-MR'!G17+'E-O'!G17</f>
        <v>0</v>
      </c>
      <c r="M17" s="12">
        <f>'E-Total'!M17</f>
        <v>27350425</v>
      </c>
    </row>
    <row r="18" spans="1:13" x14ac:dyDescent="0.25">
      <c r="A18" s="4" t="s">
        <v>9</v>
      </c>
      <c r="B18" s="25">
        <f>'E-G'!G18</f>
        <v>52584623</v>
      </c>
      <c r="C18" s="20">
        <f>'E-FCS'!G18</f>
        <v>12094301</v>
      </c>
      <c r="D18" s="20">
        <f>'E-ADS'!G18</f>
        <v>9393261</v>
      </c>
      <c r="E18" s="20">
        <f>'E-RC'!G18</f>
        <v>37579106</v>
      </c>
      <c r="F18" s="20">
        <f>'E-WM'!G18</f>
        <v>19037923</v>
      </c>
      <c r="G18" s="20">
        <f>'E-TSM'!G18</f>
        <v>20339738</v>
      </c>
      <c r="H18" s="20">
        <f>'E-E'!G18</f>
        <v>7498079</v>
      </c>
      <c r="I18" s="20">
        <f>'E-BES'!G18</f>
        <v>12401185</v>
      </c>
      <c r="J18" s="20">
        <f>'E-LRB'!G18</f>
        <v>5999107</v>
      </c>
      <c r="K18" s="53">
        <f>'E-Total'!G18</f>
        <v>176927323</v>
      </c>
      <c r="L18" s="20">
        <f>'E-MR'!G18+'E-O'!G18</f>
        <v>24600</v>
      </c>
      <c r="M18" s="12">
        <f>'E-Total'!M18</f>
        <v>176951923</v>
      </c>
    </row>
    <row r="19" spans="1:13" x14ac:dyDescent="0.25">
      <c r="A19" s="4" t="s">
        <v>10</v>
      </c>
      <c r="B19" s="25">
        <f>'E-G'!G19</f>
        <v>40330257</v>
      </c>
      <c r="C19" s="20">
        <f>'E-FCS'!G19</f>
        <v>13811004</v>
      </c>
      <c r="D19" s="20">
        <f>'E-ADS'!G19</f>
        <v>10702047</v>
      </c>
      <c r="E19" s="20">
        <f>'E-RC'!G19</f>
        <v>36746336</v>
      </c>
      <c r="F19" s="20">
        <f>'E-WM'!G19</f>
        <v>12450014</v>
      </c>
      <c r="G19" s="20">
        <f>'E-TSM'!G19</f>
        <v>20179041</v>
      </c>
      <c r="H19" s="20">
        <f>'E-E'!G19</f>
        <v>9934532</v>
      </c>
      <c r="I19" s="20">
        <f>'E-BES'!G19</f>
        <v>7902466</v>
      </c>
      <c r="J19" s="20">
        <f>'E-LRB'!G19</f>
        <v>15088086</v>
      </c>
      <c r="K19" s="53">
        <f>'E-Total'!G19</f>
        <v>167143783</v>
      </c>
      <c r="L19" s="20">
        <f>'E-MR'!G19+'E-O'!G19</f>
        <v>7134391</v>
      </c>
      <c r="M19" s="12">
        <f>'E-Total'!M19</f>
        <v>174278174</v>
      </c>
    </row>
    <row r="20" spans="1:13" x14ac:dyDescent="0.25">
      <c r="A20" s="4" t="s">
        <v>11</v>
      </c>
      <c r="B20" s="25">
        <f>'E-G'!G20</f>
        <v>4993904</v>
      </c>
      <c r="C20" s="20">
        <f>'E-FCS'!G20</f>
        <v>689269</v>
      </c>
      <c r="D20" s="20">
        <f>'E-ADS'!G20</f>
        <v>1280090</v>
      </c>
      <c r="E20" s="20">
        <f>'E-RC'!G20</f>
        <v>2303581</v>
      </c>
      <c r="F20" s="20">
        <f>'E-WM'!G20</f>
        <v>1137877.108</v>
      </c>
      <c r="G20" s="20">
        <f>'E-TSM'!G20</f>
        <v>987632.81400000001</v>
      </c>
      <c r="H20" s="20">
        <f>'E-E'!G20</f>
        <v>579437.10800000001</v>
      </c>
      <c r="I20" s="20">
        <f>'E-BES'!G20</f>
        <v>1346657</v>
      </c>
      <c r="J20" s="20">
        <f>'E-LRB'!G20</f>
        <v>8174987</v>
      </c>
      <c r="K20" s="53">
        <f>'E-Total'!G20</f>
        <v>21493435.029999997</v>
      </c>
      <c r="L20" s="20">
        <f>'E-MR'!G20+'E-O'!G20</f>
        <v>0</v>
      </c>
      <c r="M20" s="12">
        <f>'E-Total'!M20</f>
        <v>21493435.029999997</v>
      </c>
    </row>
    <row r="21" spans="1:13" x14ac:dyDescent="0.25">
      <c r="A21" s="4" t="s">
        <v>12</v>
      </c>
      <c r="B21" s="25">
        <f>'E-G'!G21</f>
        <v>12913436.35</v>
      </c>
      <c r="C21" s="20">
        <f>'E-FCS'!G21</f>
        <v>5402672.0599999996</v>
      </c>
      <c r="D21" s="20">
        <f>'E-ADS'!G21</f>
        <v>5844418.8700000001</v>
      </c>
      <c r="E21" s="20">
        <f>'E-RC'!G21</f>
        <v>10937558.24</v>
      </c>
      <c r="F21" s="20">
        <f>'E-WM'!G21</f>
        <v>4157046.5399999996</v>
      </c>
      <c r="G21" s="20">
        <f>'E-TSM'!G21</f>
        <v>2309692.5499999998</v>
      </c>
      <c r="H21" s="20">
        <f>'E-E'!G21</f>
        <v>1365416.3800000004</v>
      </c>
      <c r="I21" s="20">
        <f>'E-BES'!G21</f>
        <v>11685068.899999997</v>
      </c>
      <c r="J21" s="20">
        <f>'E-LRB'!G21</f>
        <v>18823422.879999999</v>
      </c>
      <c r="K21" s="53">
        <f>'E-Total'!G21</f>
        <v>73438732.769999996</v>
      </c>
      <c r="L21" s="20">
        <f>'E-MR'!G21+'E-O'!G21</f>
        <v>0</v>
      </c>
      <c r="M21" s="12">
        <f>'E-Total'!M21</f>
        <v>73438732.769999996</v>
      </c>
    </row>
    <row r="22" spans="1:13" x14ac:dyDescent="0.25">
      <c r="A22" s="4" t="s">
        <v>13</v>
      </c>
      <c r="B22" s="25">
        <f>'E-G'!G22</f>
        <v>44987240.189999998</v>
      </c>
      <c r="C22" s="20">
        <f>'E-FCS'!G22</f>
        <v>7355390.7200000007</v>
      </c>
      <c r="D22" s="20">
        <f>'E-ADS'!G22</f>
        <v>203245.1</v>
      </c>
      <c r="E22" s="20">
        <f>'E-RC'!G22</f>
        <v>12344324.809999999</v>
      </c>
      <c r="F22" s="20">
        <f>'E-WM'!G22</f>
        <v>9484310.9299999978</v>
      </c>
      <c r="G22" s="20">
        <f>'E-TSM'!G22</f>
        <v>3385190.49</v>
      </c>
      <c r="H22" s="20">
        <f>'E-E'!G22</f>
        <v>6441158.830000001</v>
      </c>
      <c r="I22" s="20">
        <f>'E-BES'!G22</f>
        <v>5909963.2399999993</v>
      </c>
      <c r="J22" s="20">
        <f>'E-LRB'!G22</f>
        <v>8110591.4799999986</v>
      </c>
      <c r="K22" s="53">
        <f>'E-Total'!G22</f>
        <v>98221415.789999977</v>
      </c>
      <c r="L22" s="20">
        <f>'E-MR'!G22+'E-O'!G22</f>
        <v>0</v>
      </c>
      <c r="M22" s="12">
        <f>'E-Total'!M22</f>
        <v>98221415.789999977</v>
      </c>
    </row>
    <row r="23" spans="1:13" x14ac:dyDescent="0.25">
      <c r="A23" s="4" t="s">
        <v>14</v>
      </c>
      <c r="B23" s="25">
        <f>'E-G'!G23</f>
        <v>41410975.719999999</v>
      </c>
      <c r="C23" s="20">
        <f>'E-FCS'!G23</f>
        <v>45219671.010000005</v>
      </c>
      <c r="D23" s="20">
        <f>'E-ADS'!G23</f>
        <v>17914653.129999999</v>
      </c>
      <c r="E23" s="20">
        <f>'E-RC'!G23</f>
        <v>44301505.660000004</v>
      </c>
      <c r="F23" s="20">
        <f>'E-WM'!G23</f>
        <v>26813600</v>
      </c>
      <c r="G23" s="20">
        <f>'E-TSM'!G23</f>
        <v>22086240.289999999</v>
      </c>
      <c r="H23" s="20">
        <f>'E-E'!G23</f>
        <v>11471317.110000001</v>
      </c>
      <c r="I23" s="20">
        <f>'E-BES'!G23</f>
        <v>12087892.990000002</v>
      </c>
      <c r="J23" s="20">
        <f>'E-LRB'!G23</f>
        <v>16421859.719999999</v>
      </c>
      <c r="K23" s="53">
        <f>'E-Total'!G23</f>
        <v>237727715.63000003</v>
      </c>
      <c r="L23" s="20">
        <f>'E-MR'!G23+'E-O'!G23</f>
        <v>0</v>
      </c>
      <c r="M23" s="12">
        <f>'E-Total'!M23</f>
        <v>237727715.63000003</v>
      </c>
    </row>
    <row r="24" spans="1:13" x14ac:dyDescent="0.25">
      <c r="A24" s="4" t="s">
        <v>15</v>
      </c>
      <c r="B24" s="25">
        <f>'E-G'!G24</f>
        <v>4934670</v>
      </c>
      <c r="C24" s="20">
        <f>'E-FCS'!G24</f>
        <v>3508130</v>
      </c>
      <c r="D24" s="20">
        <f>'E-ADS'!G24</f>
        <v>1645555</v>
      </c>
      <c r="E24" s="20">
        <f>'E-RC'!G24</f>
        <v>3735477</v>
      </c>
      <c r="F24" s="20">
        <f>'E-WM'!G24</f>
        <v>1917789</v>
      </c>
      <c r="G24" s="20">
        <f>'E-TSM'!G24</f>
        <v>2688083</v>
      </c>
      <c r="H24" s="20">
        <f>'E-E'!G24</f>
        <v>582434</v>
      </c>
      <c r="I24" s="20">
        <f>'E-BES'!G24</f>
        <v>1792979</v>
      </c>
      <c r="J24" s="20">
        <f>'E-LRB'!G24</f>
        <v>5179525</v>
      </c>
      <c r="K24" s="53">
        <f>'E-Total'!G24</f>
        <v>25984642</v>
      </c>
      <c r="L24" s="20">
        <f>'E-MR'!G24+'E-O'!G24</f>
        <v>0</v>
      </c>
      <c r="M24" s="12">
        <f>'E-Total'!M24</f>
        <v>25984642</v>
      </c>
    </row>
    <row r="25" spans="1:13" x14ac:dyDescent="0.25">
      <c r="A25" s="4" t="s">
        <v>16</v>
      </c>
      <c r="B25" s="25">
        <f>'E-G'!G25</f>
        <v>8257612</v>
      </c>
      <c r="C25" s="20">
        <f>'E-FCS'!G25</f>
        <v>1528520</v>
      </c>
      <c r="D25" s="20">
        <f>'E-ADS'!G25</f>
        <v>2175191</v>
      </c>
      <c r="E25" s="20">
        <f>'E-RC'!G25</f>
        <v>7557254</v>
      </c>
      <c r="F25" s="20">
        <f>'E-WM'!G25</f>
        <v>3645544.64</v>
      </c>
      <c r="G25" s="20">
        <f>'E-TSM'!G25</f>
        <v>3191236</v>
      </c>
      <c r="H25" s="20">
        <f>'E-E'!G25</f>
        <v>4939545</v>
      </c>
      <c r="I25" s="20">
        <f>'E-BES'!G25</f>
        <v>4039614</v>
      </c>
      <c r="J25" s="20">
        <f>'E-LRB'!G25</f>
        <v>9180909</v>
      </c>
      <c r="K25" s="53">
        <f>'E-Total'!G25</f>
        <v>44515425.640000001</v>
      </c>
      <c r="L25" s="20">
        <f>'E-MR'!G25+'E-O'!G25</f>
        <v>0</v>
      </c>
      <c r="M25" s="12">
        <f>'E-Total'!M25</f>
        <v>44515425.640000001</v>
      </c>
    </row>
    <row r="26" spans="1:13" x14ac:dyDescent="0.25">
      <c r="A26" s="4" t="s">
        <v>17</v>
      </c>
      <c r="B26" s="25">
        <f>'E-G'!G26</f>
        <v>7103845.7000000011</v>
      </c>
      <c r="C26" s="20">
        <f>'E-FCS'!G26</f>
        <v>3296874.1</v>
      </c>
      <c r="D26" s="20">
        <f>'E-ADS'!G26</f>
        <v>1799829.4100000001</v>
      </c>
      <c r="E26" s="20">
        <f>'E-RC'!G26</f>
        <v>4891626.2300000004</v>
      </c>
      <c r="F26" s="20">
        <f>'E-WM'!G26</f>
        <v>4387103.6399999997</v>
      </c>
      <c r="G26" s="20">
        <f>'E-TSM'!G26</f>
        <v>1470939.14</v>
      </c>
      <c r="H26" s="20">
        <f>'E-E'!G26</f>
        <v>2934721.6900000004</v>
      </c>
      <c r="I26" s="20">
        <f>'E-BES'!G26</f>
        <v>3025115.1100000003</v>
      </c>
      <c r="J26" s="20">
        <f>'E-LRB'!G26</f>
        <v>10213200.91</v>
      </c>
      <c r="K26" s="53">
        <f>'E-Total'!G26</f>
        <v>39123255.930000007</v>
      </c>
      <c r="L26" s="20">
        <f>'E-MR'!G26+'E-O'!G26</f>
        <v>517215.33</v>
      </c>
      <c r="M26" s="12">
        <f>'E-Total'!M26</f>
        <v>39640471.260000005</v>
      </c>
    </row>
    <row r="27" spans="1:13" x14ac:dyDescent="0.25">
      <c r="A27" s="4" t="s">
        <v>18</v>
      </c>
      <c r="B27" s="25">
        <f>'E-G'!G27</f>
        <v>33432713.420000002</v>
      </c>
      <c r="C27" s="20">
        <f>'E-FCS'!G27</f>
        <v>10923134.950000001</v>
      </c>
      <c r="D27" s="20">
        <f>'E-ADS'!G27</f>
        <v>16422510.469999999</v>
      </c>
      <c r="E27" s="20">
        <f>'E-RC'!G27</f>
        <v>32931156.559999999</v>
      </c>
      <c r="F27" s="20">
        <f>'E-WM'!G27</f>
        <v>12774696.789999999</v>
      </c>
      <c r="G27" s="20">
        <f>'E-TSM'!G27</f>
        <v>14088144.449999999</v>
      </c>
      <c r="H27" s="20">
        <f>'E-E'!G27</f>
        <v>4606306.09</v>
      </c>
      <c r="I27" s="20">
        <f>'E-BES'!G27</f>
        <v>8315489.1600000001</v>
      </c>
      <c r="J27" s="20">
        <f>'E-LRB'!G27</f>
        <v>7087351.0999999996</v>
      </c>
      <c r="K27" s="53">
        <f>'E-Total'!G27</f>
        <v>140581502.99000001</v>
      </c>
      <c r="L27" s="20">
        <f>'E-MR'!G27+'E-O'!G27</f>
        <v>110050</v>
      </c>
      <c r="M27" s="12">
        <f>'E-Total'!M27</f>
        <v>140691552.99000001</v>
      </c>
    </row>
    <row r="28" spans="1:13" x14ac:dyDescent="0.25">
      <c r="A28" s="4" t="s">
        <v>19</v>
      </c>
      <c r="B28" s="25">
        <f>'E-G'!G28</f>
        <v>17053500</v>
      </c>
      <c r="C28" s="20">
        <f>'E-FCS'!G28</f>
        <v>1717170</v>
      </c>
      <c r="D28" s="20">
        <f>'E-ADS'!G28</f>
        <v>747074</v>
      </c>
      <c r="E28" s="20">
        <f>'E-RC'!G28</f>
        <v>15667367</v>
      </c>
      <c r="F28" s="20">
        <f>'E-WM'!G28</f>
        <v>9636618</v>
      </c>
      <c r="G28" s="20">
        <f>'E-TSM'!G28</f>
        <v>1031002</v>
      </c>
      <c r="H28" s="20">
        <f>'E-E'!G28</f>
        <v>4955808</v>
      </c>
      <c r="I28" s="20">
        <f>'E-BES'!G28</f>
        <v>9276330</v>
      </c>
      <c r="J28" s="20">
        <f>'E-LRB'!G28</f>
        <v>26507316</v>
      </c>
      <c r="K28" s="53">
        <f>'E-Total'!G28</f>
        <v>86592185</v>
      </c>
      <c r="L28" s="20">
        <f>'E-MR'!G28+'E-O'!G28</f>
        <v>623815</v>
      </c>
      <c r="M28" s="12">
        <f>'E-Total'!M28</f>
        <v>87216000</v>
      </c>
    </row>
    <row r="29" spans="1:13" x14ac:dyDescent="0.25">
      <c r="A29" s="4" t="s">
        <v>20</v>
      </c>
      <c r="B29" s="25">
        <f>'E-G'!G29</f>
        <v>37070999.935000002</v>
      </c>
      <c r="C29" s="20">
        <f>'E-FCS'!G29</f>
        <v>10767214.626500001</v>
      </c>
      <c r="D29" s="20">
        <f>'E-ADS'!G29</f>
        <v>9234401.3914999999</v>
      </c>
      <c r="E29" s="20">
        <f>'E-RC'!G29</f>
        <v>30654702.209199999</v>
      </c>
      <c r="F29" s="20">
        <f>'E-WM'!G29</f>
        <v>12544278.151999999</v>
      </c>
      <c r="G29" s="20">
        <f>'E-TSM'!G29</f>
        <v>12971610.867899999</v>
      </c>
      <c r="H29" s="20">
        <f>'E-E'!G29</f>
        <v>6689577.4649</v>
      </c>
      <c r="I29" s="20">
        <f>'E-BES'!G29</f>
        <v>5145595.9075000007</v>
      </c>
      <c r="J29" s="20">
        <f>'E-LRB'!G29</f>
        <v>9127207.5879999995</v>
      </c>
      <c r="K29" s="53">
        <f>'E-Total'!G29</f>
        <v>134205588.1425</v>
      </c>
      <c r="L29" s="20">
        <f>'E-MR'!G29+'E-O'!G29</f>
        <v>3441508.5974999997</v>
      </c>
      <c r="M29" s="12">
        <f>'E-Total'!M29</f>
        <v>137647096.74000001</v>
      </c>
    </row>
    <row r="30" spans="1:13" x14ac:dyDescent="0.25">
      <c r="A30" s="4" t="s">
        <v>21</v>
      </c>
      <c r="B30" s="25">
        <f>'E-G'!G30</f>
        <v>4896819</v>
      </c>
      <c r="C30" s="20">
        <f>'E-FCS'!G30</f>
        <v>3002824</v>
      </c>
      <c r="D30" s="20">
        <f>'E-ADS'!G30</f>
        <v>2264176</v>
      </c>
      <c r="E30" s="20">
        <f>'E-RC'!G30</f>
        <v>2995824</v>
      </c>
      <c r="F30" s="20">
        <f>'E-WM'!G30</f>
        <v>1725593</v>
      </c>
      <c r="G30" s="20">
        <f>'E-TSM'!G30</f>
        <v>746068</v>
      </c>
      <c r="H30" s="20">
        <f>'E-E'!G30</f>
        <v>753630</v>
      </c>
      <c r="I30" s="20">
        <f>'E-BES'!G30</f>
        <v>1928279</v>
      </c>
      <c r="J30" s="20">
        <f>'E-LRB'!G30</f>
        <v>5866693</v>
      </c>
      <c r="K30" s="53">
        <f>'E-Total'!G30</f>
        <v>24179906</v>
      </c>
      <c r="L30" s="20">
        <f>'E-MR'!G30+'E-O'!G30</f>
        <v>0</v>
      </c>
      <c r="M30" s="12">
        <f>'E-Total'!M30</f>
        <v>24179906</v>
      </c>
    </row>
    <row r="31" spans="1:13" x14ac:dyDescent="0.25">
      <c r="A31" s="4" t="s">
        <v>22</v>
      </c>
      <c r="B31" s="25">
        <f>'E-G'!G31</f>
        <v>39831862</v>
      </c>
      <c r="C31" s="20">
        <f>'E-FCS'!G31</f>
        <v>8145880</v>
      </c>
      <c r="D31" s="20">
        <f>'E-ADS'!G31</f>
        <v>24483900</v>
      </c>
      <c r="E31" s="20">
        <f>'E-RC'!G31</f>
        <v>33574415</v>
      </c>
      <c r="F31" s="20">
        <f>'E-WM'!G31</f>
        <v>13643447</v>
      </c>
      <c r="G31" s="20">
        <f>'E-TSM'!G31</f>
        <v>13461795</v>
      </c>
      <c r="H31" s="20">
        <f>'E-E'!G31</f>
        <v>3023523</v>
      </c>
      <c r="I31" s="20">
        <f>'E-BES'!G31</f>
        <v>7346730</v>
      </c>
      <c r="J31" s="20">
        <f>'E-LRB'!G31</f>
        <v>4067786</v>
      </c>
      <c r="K31" s="53">
        <f>'E-Total'!G31</f>
        <v>147579338</v>
      </c>
      <c r="L31" s="20">
        <f>'E-MR'!G31+'E-O'!G31</f>
        <v>0</v>
      </c>
      <c r="M31" s="12">
        <f>'E-Total'!M31</f>
        <v>147579338</v>
      </c>
    </row>
    <row r="32" spans="1:13" x14ac:dyDescent="0.25">
      <c r="A32" s="4" t="s">
        <v>23</v>
      </c>
      <c r="B32" s="25">
        <f>'E-G'!G32</f>
        <v>9757132</v>
      </c>
      <c r="C32" s="20">
        <f>'E-FCS'!G32</f>
        <v>4226894</v>
      </c>
      <c r="D32" s="20">
        <f>'E-ADS'!G32</f>
        <v>2229797</v>
      </c>
      <c r="E32" s="20">
        <f>'E-RC'!G32</f>
        <v>6722334</v>
      </c>
      <c r="F32" s="20">
        <f>'E-WM'!G32</f>
        <v>7366465</v>
      </c>
      <c r="G32" s="20">
        <f>'E-TSM'!G32</f>
        <v>2112129</v>
      </c>
      <c r="H32" s="20">
        <f>'E-E'!G32</f>
        <v>2579374</v>
      </c>
      <c r="I32" s="20">
        <f>'E-BES'!G32</f>
        <v>4890933</v>
      </c>
      <c r="J32" s="20">
        <f>'E-LRB'!G32</f>
        <v>11011271</v>
      </c>
      <c r="K32" s="53">
        <f>'E-Total'!G32</f>
        <v>50896329</v>
      </c>
      <c r="L32" s="20">
        <f>'E-MR'!G32+'E-O'!G32</f>
        <v>3490671</v>
      </c>
      <c r="M32" s="12">
        <f>'E-Total'!M32</f>
        <v>54387000</v>
      </c>
    </row>
    <row r="33" spans="1:13" x14ac:dyDescent="0.25">
      <c r="A33" s="4" t="s">
        <v>24</v>
      </c>
      <c r="B33" s="25">
        <f>'E-G'!G33</f>
        <v>6079000</v>
      </c>
      <c r="C33" s="20">
        <f>'E-FCS'!G33</f>
        <v>7106000</v>
      </c>
      <c r="D33" s="20">
        <f>'E-ADS'!G33</f>
        <v>1689000</v>
      </c>
      <c r="E33" s="20">
        <f>'E-RC'!G33</f>
        <v>4215000</v>
      </c>
      <c r="F33" s="20">
        <f>'E-WM'!G33</f>
        <v>2030000</v>
      </c>
      <c r="G33" s="20">
        <f>'E-TSM'!G33</f>
        <v>1583000</v>
      </c>
      <c r="H33" s="20">
        <f>'E-E'!G33</f>
        <v>1331000</v>
      </c>
      <c r="I33" s="20">
        <f>'E-BES'!G33</f>
        <v>5423000</v>
      </c>
      <c r="J33" s="20">
        <f>'E-LRB'!G33</f>
        <v>7425000</v>
      </c>
      <c r="K33" s="53">
        <f>'E-Total'!G33</f>
        <v>36881000</v>
      </c>
      <c r="L33" s="20">
        <f>'E-MR'!G33+'E-O'!G33</f>
        <v>0</v>
      </c>
      <c r="M33" s="12">
        <f>'E-Total'!M33</f>
        <v>36881000</v>
      </c>
    </row>
    <row r="34" spans="1:13" x14ac:dyDescent="0.25">
      <c r="A34" s="4" t="s">
        <v>25</v>
      </c>
      <c r="B34" s="25">
        <f>'E-G'!G34</f>
        <v>2782936.67</v>
      </c>
      <c r="C34" s="20">
        <f>'E-FCS'!G34</f>
        <v>14796726.77</v>
      </c>
      <c r="D34" s="20">
        <f>'E-ADS'!G34</f>
        <v>11220824.090000002</v>
      </c>
      <c r="E34" s="20">
        <f>'E-RC'!G34</f>
        <v>36613586.590000004</v>
      </c>
      <c r="F34" s="20">
        <f>'E-WM'!G34</f>
        <v>15447293.000000002</v>
      </c>
      <c r="G34" s="20">
        <f>'E-TSM'!G34</f>
        <v>14820192.760000002</v>
      </c>
      <c r="H34" s="20">
        <f>'E-E'!G34</f>
        <v>4100839.84</v>
      </c>
      <c r="I34" s="20">
        <f>'E-BES'!G34</f>
        <v>19810034.640000001</v>
      </c>
      <c r="J34" s="20">
        <f>'E-LRB'!G34</f>
        <v>46900993.340000004</v>
      </c>
      <c r="K34" s="53">
        <f>'E-Total'!G34</f>
        <v>166493427.70000002</v>
      </c>
      <c r="L34" s="20">
        <f>'E-MR'!G34+'E-O'!G34</f>
        <v>5498579.04</v>
      </c>
      <c r="M34" s="12">
        <f>'E-Total'!M34</f>
        <v>171992006.74000001</v>
      </c>
    </row>
    <row r="35" spans="1:13" x14ac:dyDescent="0.25">
      <c r="A35" s="4" t="s">
        <v>26</v>
      </c>
      <c r="B35" s="25">
        <f>'E-G'!G35</f>
        <v>23181690.489999998</v>
      </c>
      <c r="C35" s="20">
        <f>'E-FCS'!G35</f>
        <v>19164714</v>
      </c>
      <c r="D35" s="20">
        <f>'E-ADS'!G35</f>
        <v>17724483</v>
      </c>
      <c r="E35" s="20">
        <f>'E-RC'!G35</f>
        <v>41851646</v>
      </c>
      <c r="F35" s="20">
        <f>'E-WM'!G35</f>
        <v>13007302</v>
      </c>
      <c r="G35" s="20">
        <f>'E-TSM'!G35</f>
        <v>23769600</v>
      </c>
      <c r="H35" s="20">
        <f>'E-E'!G35</f>
        <v>6107488</v>
      </c>
      <c r="I35" s="20">
        <f>'E-BES'!G35</f>
        <v>13290564</v>
      </c>
      <c r="J35" s="20">
        <f>'E-LRB'!G35</f>
        <v>10564122</v>
      </c>
      <c r="K35" s="53">
        <f>'E-Total'!G35</f>
        <v>168661609.49000001</v>
      </c>
      <c r="L35" s="20">
        <f>'E-MR'!G35+'E-O'!G35</f>
        <v>0</v>
      </c>
      <c r="M35" s="12">
        <f>'E-Total'!M35</f>
        <v>168661609.49000001</v>
      </c>
    </row>
    <row r="36" spans="1:13" x14ac:dyDescent="0.25">
      <c r="A36" s="4" t="s">
        <v>27</v>
      </c>
      <c r="B36" s="25">
        <f>'E-G'!G36</f>
        <v>64328833.929999992</v>
      </c>
      <c r="C36" s="20">
        <f>'E-FCS'!G36</f>
        <v>31283777.960000001</v>
      </c>
      <c r="D36" s="20">
        <f>'E-ADS'!G36</f>
        <v>19096491.129999999</v>
      </c>
      <c r="E36" s="20">
        <f>'E-RC'!G36</f>
        <v>76974473.879999995</v>
      </c>
      <c r="F36" s="20">
        <f>'E-WM'!G36</f>
        <v>34274157.439999998</v>
      </c>
      <c r="G36" s="20">
        <f>'E-TSM'!G36</f>
        <v>25123348.490000002</v>
      </c>
      <c r="H36" s="20">
        <f>'E-E'!G36</f>
        <v>13203327.9</v>
      </c>
      <c r="I36" s="20">
        <f>'E-BES'!G36</f>
        <v>18854237.629999999</v>
      </c>
      <c r="J36" s="20">
        <f>'E-LRB'!G36</f>
        <v>24617715.280000005</v>
      </c>
      <c r="K36" s="53">
        <f>'E-Total'!G36</f>
        <v>307756363.64000005</v>
      </c>
      <c r="L36" s="20">
        <f>'E-MR'!G36+'E-O'!G36</f>
        <v>2619911.9300000002</v>
      </c>
      <c r="M36" s="12">
        <f>'E-Total'!M36</f>
        <v>310376275.57000005</v>
      </c>
    </row>
    <row r="37" spans="1:13" x14ac:dyDescent="0.25">
      <c r="A37" s="4" t="s">
        <v>28</v>
      </c>
      <c r="B37" s="25">
        <f>'E-G'!G37</f>
        <v>32314095.73</v>
      </c>
      <c r="C37" s="20">
        <f>'E-FCS'!G37</f>
        <v>11963122</v>
      </c>
      <c r="D37" s="20">
        <f>'E-ADS'!G37</f>
        <v>4431690</v>
      </c>
      <c r="E37" s="20">
        <f>'E-RC'!G37</f>
        <v>22527940</v>
      </c>
      <c r="F37" s="20">
        <f>'E-WM'!G37</f>
        <v>14608208</v>
      </c>
      <c r="G37" s="20">
        <f>'E-TSM'!G37</f>
        <v>5391457</v>
      </c>
      <c r="H37" s="20">
        <f>'E-E'!G37</f>
        <v>2905055</v>
      </c>
      <c r="I37" s="20">
        <f>'E-BES'!G37</f>
        <v>12145243</v>
      </c>
      <c r="J37" s="20">
        <f>'E-LRB'!G37</f>
        <v>18065789</v>
      </c>
      <c r="K37" s="53">
        <f>'E-Total'!G37</f>
        <v>124352599.73</v>
      </c>
      <c r="L37" s="20">
        <f>'E-MR'!G37+'E-O'!G37</f>
        <v>0</v>
      </c>
      <c r="M37" s="12">
        <f>'E-Total'!M37</f>
        <v>124352599.73</v>
      </c>
    </row>
    <row r="38" spans="1:13" x14ac:dyDescent="0.25">
      <c r="A38" s="4" t="s">
        <v>29</v>
      </c>
      <c r="B38" s="25">
        <f>'E-G'!G38</f>
        <v>5161291</v>
      </c>
      <c r="C38" s="20">
        <f>'E-FCS'!G38</f>
        <v>987958</v>
      </c>
      <c r="D38" s="20">
        <f>'E-ADS'!G38</f>
        <v>2322202</v>
      </c>
      <c r="E38" s="20">
        <f>'E-RC'!G38</f>
        <v>4749654</v>
      </c>
      <c r="F38" s="20">
        <f>'E-WM'!G38</f>
        <v>2616391</v>
      </c>
      <c r="G38" s="20">
        <f>'E-TSM'!G38</f>
        <v>1064702</v>
      </c>
      <c r="H38" s="20">
        <f>'E-E'!G38</f>
        <v>598333</v>
      </c>
      <c r="I38" s="20">
        <f>'E-BES'!G38</f>
        <v>3036316</v>
      </c>
      <c r="J38" s="20">
        <f>'E-LRB'!G38</f>
        <v>6797194</v>
      </c>
      <c r="K38" s="53">
        <f>'E-Total'!G38</f>
        <v>27334041</v>
      </c>
      <c r="L38" s="20">
        <f>'E-MR'!G38+'E-O'!G38</f>
        <v>0</v>
      </c>
      <c r="M38" s="12">
        <f>'E-Total'!M38</f>
        <v>27334041</v>
      </c>
    </row>
    <row r="39" spans="1:13" x14ac:dyDescent="0.25">
      <c r="A39" s="4" t="s">
        <v>30</v>
      </c>
      <c r="B39" s="25">
        <f>'E-G'!G39</f>
        <v>3147671</v>
      </c>
      <c r="C39" s="20">
        <f>'E-FCS'!G39</f>
        <v>250174</v>
      </c>
      <c r="D39" s="20">
        <f>'E-ADS'!G39</f>
        <v>817203</v>
      </c>
      <c r="E39" s="20">
        <f>'E-RC'!G39</f>
        <v>2040917</v>
      </c>
      <c r="F39" s="20">
        <f>'E-WM'!G39</f>
        <v>873975</v>
      </c>
      <c r="G39" s="20">
        <f>'E-TSM'!G39</f>
        <v>464865</v>
      </c>
      <c r="H39" s="20">
        <f>'E-E'!G39</f>
        <v>894170</v>
      </c>
      <c r="I39" s="20">
        <f>'E-BES'!G39</f>
        <v>1780196</v>
      </c>
      <c r="J39" s="20">
        <f>'E-LRB'!G39</f>
        <v>6581303</v>
      </c>
      <c r="K39" s="53">
        <f>'E-Total'!G39</f>
        <v>16850474</v>
      </c>
      <c r="L39" s="20">
        <f>'E-MR'!G39+'E-O'!G39</f>
        <v>133480</v>
      </c>
      <c r="M39" s="12">
        <f>'E-Total'!M39</f>
        <v>16983954</v>
      </c>
    </row>
    <row r="40" spans="1:13" x14ac:dyDescent="0.25">
      <c r="A40" s="4" t="s">
        <v>31</v>
      </c>
      <c r="B40" s="25">
        <f>'E-G'!G40</f>
        <v>11290903</v>
      </c>
      <c r="C40" s="20">
        <f>'E-FCS'!G40</f>
        <v>15208895</v>
      </c>
      <c r="D40" s="20">
        <f>'E-ADS'!G40</f>
        <v>12514006</v>
      </c>
      <c r="E40" s="20">
        <f>'E-RC'!G40</f>
        <v>20273100</v>
      </c>
      <c r="F40" s="20">
        <f>'E-WM'!G40</f>
        <v>7118950</v>
      </c>
      <c r="G40" s="20">
        <f>'E-TSM'!G40</f>
        <v>16481575</v>
      </c>
      <c r="H40" s="20">
        <f>'E-E'!G40</f>
        <v>7550866</v>
      </c>
      <c r="I40" s="20">
        <f>'E-BES'!G40</f>
        <v>10497538</v>
      </c>
      <c r="J40" s="20">
        <f>'E-LRB'!G40</f>
        <v>6705455</v>
      </c>
      <c r="K40" s="53">
        <f>'E-Total'!G40</f>
        <v>107641288</v>
      </c>
      <c r="L40" s="20">
        <f>'E-MR'!G40+'E-O'!G40</f>
        <v>5298933</v>
      </c>
      <c r="M40" s="12">
        <f>'E-Total'!M40</f>
        <v>112940221</v>
      </c>
    </row>
    <row r="41" spans="1:13" x14ac:dyDescent="0.25">
      <c r="A41" s="4" t="s">
        <v>32</v>
      </c>
      <c r="B41" s="25">
        <f>'E-G'!G41</f>
        <v>3923577.12</v>
      </c>
      <c r="C41" s="20">
        <f>'E-FCS'!G41</f>
        <v>2617271</v>
      </c>
      <c r="D41" s="20">
        <f>'E-ADS'!G41</f>
        <v>2671998</v>
      </c>
      <c r="E41" s="20">
        <f>'E-RC'!G41</f>
        <v>9721170</v>
      </c>
      <c r="F41" s="20">
        <f>'E-WM'!G41</f>
        <v>5941502</v>
      </c>
      <c r="G41" s="20">
        <f>'E-TSM'!G41</f>
        <v>3427938</v>
      </c>
      <c r="H41" s="20">
        <f>'E-E'!G41</f>
        <v>1424380</v>
      </c>
      <c r="I41" s="20">
        <f>'E-BES'!G41</f>
        <v>4576778</v>
      </c>
      <c r="J41" s="20">
        <f>'E-LRB'!G41</f>
        <v>10282679</v>
      </c>
      <c r="K41" s="53">
        <f>'E-Total'!G41</f>
        <v>44587293.120000005</v>
      </c>
      <c r="L41" s="20">
        <f>'E-MR'!G41+'E-O'!G41</f>
        <v>521004</v>
      </c>
      <c r="M41" s="12">
        <f>'E-Total'!M41</f>
        <v>45108297.120000005</v>
      </c>
    </row>
    <row r="42" spans="1:13" x14ac:dyDescent="0.25">
      <c r="A42" s="4" t="s">
        <v>33</v>
      </c>
      <c r="B42" s="25">
        <f>'E-G'!G42</f>
        <v>49109780.320708215</v>
      </c>
      <c r="C42" s="20">
        <f>'E-FCS'!G42</f>
        <v>26848279.331949566</v>
      </c>
      <c r="D42" s="20">
        <f>'E-ADS'!G42</f>
        <v>12130029.651760615</v>
      </c>
      <c r="E42" s="20">
        <f>'E-RC'!G42</f>
        <v>45107917.101576909</v>
      </c>
      <c r="F42" s="20">
        <f>'E-WM'!G42</f>
        <v>20283498.361383621</v>
      </c>
      <c r="G42" s="20">
        <f>'E-TSM'!G42</f>
        <v>24766164.138188608</v>
      </c>
      <c r="H42" s="20">
        <f>'E-E'!G42</f>
        <v>9189650.6972562242</v>
      </c>
      <c r="I42" s="20">
        <f>'E-BES'!G42</f>
        <v>13782070.051714927</v>
      </c>
      <c r="J42" s="20">
        <f>'E-LRB'!G42</f>
        <v>17290113.25549677</v>
      </c>
      <c r="K42" s="53">
        <f>'E-Total'!G42</f>
        <v>218507502.91003546</v>
      </c>
      <c r="L42" s="20">
        <f>'E-MR'!G42+'E-O'!G42</f>
        <v>57672.42</v>
      </c>
      <c r="M42" s="12">
        <f>'E-Total'!M42</f>
        <v>218565175.33003545</v>
      </c>
    </row>
    <row r="43" spans="1:13" x14ac:dyDescent="0.25">
      <c r="A43" s="4" t="s">
        <v>34</v>
      </c>
      <c r="B43" s="25">
        <f>'E-G'!G43</f>
        <v>7722383</v>
      </c>
      <c r="C43" s="20">
        <f>'E-FCS'!G43</f>
        <v>678010</v>
      </c>
      <c r="D43" s="20">
        <f>'E-ADS'!G43</f>
        <v>1689077</v>
      </c>
      <c r="E43" s="20">
        <f>'E-RC'!G43</f>
        <v>3379325</v>
      </c>
      <c r="F43" s="20">
        <f>'E-WM'!G43</f>
        <v>4353428</v>
      </c>
      <c r="G43" s="20">
        <f>'E-TSM'!G43</f>
        <v>500039</v>
      </c>
      <c r="H43" s="20">
        <f>'E-E'!G43</f>
        <v>628242</v>
      </c>
      <c r="I43" s="20">
        <f>'E-BES'!G43</f>
        <v>6065629</v>
      </c>
      <c r="J43" s="20">
        <f>'E-LRB'!G43</f>
        <v>5348279</v>
      </c>
      <c r="K43" s="53">
        <f>'E-Total'!G43</f>
        <v>30364412</v>
      </c>
      <c r="L43" s="20">
        <f>'E-MR'!G43+'E-O'!G43</f>
        <v>0</v>
      </c>
      <c r="M43" s="12">
        <f>'E-Total'!M43</f>
        <v>30364412</v>
      </c>
    </row>
    <row r="44" spans="1:13" x14ac:dyDescent="0.25">
      <c r="A44" s="4" t="s">
        <v>35</v>
      </c>
      <c r="B44" s="25">
        <f>'E-G'!G44</f>
        <v>27254464</v>
      </c>
      <c r="C44" s="20">
        <f>'E-FCS'!G44</f>
        <v>19570557</v>
      </c>
      <c r="D44" s="20">
        <f>'E-ADS'!G44</f>
        <v>31860426</v>
      </c>
      <c r="E44" s="20">
        <f>'E-RC'!G44</f>
        <v>34373148</v>
      </c>
      <c r="F44" s="20">
        <f>'E-WM'!G44</f>
        <v>11583447</v>
      </c>
      <c r="G44" s="20">
        <f>'E-TSM'!G44</f>
        <v>9248740</v>
      </c>
      <c r="H44" s="20">
        <f>'E-E'!G44</f>
        <v>5227907</v>
      </c>
      <c r="I44" s="20">
        <f>'E-BES'!G44</f>
        <v>13946926</v>
      </c>
      <c r="J44" s="20">
        <f>'E-LRB'!G44</f>
        <v>16180820</v>
      </c>
      <c r="K44" s="53">
        <f>'E-Total'!G44</f>
        <v>169246435</v>
      </c>
      <c r="L44" s="20">
        <f>'E-MR'!G44+'E-O'!G44</f>
        <v>0</v>
      </c>
      <c r="M44" s="12">
        <f>'E-Total'!M44</f>
        <v>169246435</v>
      </c>
    </row>
    <row r="45" spans="1:13" x14ac:dyDescent="0.25">
      <c r="A45" s="4" t="s">
        <v>36</v>
      </c>
      <c r="B45" s="25">
        <f>'E-G'!G45</f>
        <v>26627396</v>
      </c>
      <c r="C45" s="20">
        <f>'E-FCS'!G45</f>
        <v>26913389</v>
      </c>
      <c r="D45" s="20">
        <f>'E-ADS'!G45</f>
        <v>9951468</v>
      </c>
      <c r="E45" s="20">
        <f>'E-RC'!G45</f>
        <v>20312896</v>
      </c>
      <c r="F45" s="20">
        <f>'E-WM'!G45</f>
        <v>16122637</v>
      </c>
      <c r="G45" s="20">
        <f>'E-TSM'!G45</f>
        <v>16484307</v>
      </c>
      <c r="H45" s="20">
        <f>'E-E'!G45</f>
        <v>10483621</v>
      </c>
      <c r="I45" s="20">
        <f>'E-BES'!G45</f>
        <v>9187802</v>
      </c>
      <c r="J45" s="20">
        <f>'E-LRB'!G45</f>
        <v>7084752</v>
      </c>
      <c r="K45" s="53">
        <f>'E-Total'!G45</f>
        <v>143168268</v>
      </c>
      <c r="L45" s="20">
        <f>'E-MR'!G45+'E-O'!G45</f>
        <v>0</v>
      </c>
      <c r="M45" s="12">
        <f>'E-Total'!M45</f>
        <v>143168268</v>
      </c>
    </row>
    <row r="46" spans="1:13" x14ac:dyDescent="0.25">
      <c r="A46" s="4" t="s">
        <v>37</v>
      </c>
      <c r="B46" s="25">
        <f>'E-G'!G46</f>
        <v>22327819.109999999</v>
      </c>
      <c r="C46" s="20">
        <f>'E-FCS'!G46</f>
        <v>14674577.920000002</v>
      </c>
      <c r="D46" s="20">
        <f>'E-ADS'!G46</f>
        <v>7091714.3099999996</v>
      </c>
      <c r="E46" s="20">
        <f>'E-RC'!G46</f>
        <v>21161008.41</v>
      </c>
      <c r="F46" s="20">
        <f>'E-WM'!G46</f>
        <v>9571700.5900000017</v>
      </c>
      <c r="G46" s="20">
        <f>'E-TSM'!G46</f>
        <v>7710469.3100000005</v>
      </c>
      <c r="H46" s="20">
        <f>'E-E'!G46</f>
        <v>5206498.24</v>
      </c>
      <c r="I46" s="20">
        <f>'E-BES'!G46</f>
        <v>7433783</v>
      </c>
      <c r="J46" s="20">
        <f>'E-LRB'!G46</f>
        <v>17825610.780000001</v>
      </c>
      <c r="K46" s="53">
        <f>'E-Total'!G46</f>
        <v>113003181.67</v>
      </c>
      <c r="L46" s="20">
        <f>'E-MR'!G46+'E-O'!G46</f>
        <v>1409984.43</v>
      </c>
      <c r="M46" s="12">
        <f>'E-Total'!M46</f>
        <v>114413166.10000001</v>
      </c>
    </row>
    <row r="47" spans="1:13" x14ac:dyDescent="0.25">
      <c r="A47" s="4" t="s">
        <v>38</v>
      </c>
      <c r="B47" s="25">
        <f>'E-G'!G47</f>
        <v>3558328.4</v>
      </c>
      <c r="C47" s="20">
        <f>'E-FCS'!G47</f>
        <v>1252801.23</v>
      </c>
      <c r="D47" s="20">
        <f>'E-ADS'!G47</f>
        <v>2279116.9299999997</v>
      </c>
      <c r="E47" s="20">
        <f>'E-RC'!G47</f>
        <v>3389811.3899999997</v>
      </c>
      <c r="F47" s="20">
        <f>'E-WM'!G47</f>
        <v>1486879.1099999999</v>
      </c>
      <c r="G47" s="20">
        <f>'E-TSM'!G47</f>
        <v>310327.62</v>
      </c>
      <c r="H47" s="20">
        <f>'E-E'!G47</f>
        <v>744531.95</v>
      </c>
      <c r="I47" s="20">
        <f>'E-BES'!G47</f>
        <v>1856681.73</v>
      </c>
      <c r="J47" s="20">
        <f>'E-LRB'!G47</f>
        <v>11288928.709999999</v>
      </c>
      <c r="K47" s="53">
        <f>'E-Total'!G47</f>
        <v>26167407.069999997</v>
      </c>
      <c r="L47" s="20">
        <f>'E-MR'!G47+'E-O'!G47</f>
        <v>342311.97000000003</v>
      </c>
      <c r="M47" s="12">
        <f>'E-Total'!M47</f>
        <v>26509719.039999995</v>
      </c>
    </row>
    <row r="48" spans="1:13" x14ac:dyDescent="0.25">
      <c r="A48" s="4" t="s">
        <v>39</v>
      </c>
      <c r="B48" s="25">
        <f>'E-G'!G48</f>
        <v>14655742.5</v>
      </c>
      <c r="C48" s="20">
        <f>'E-FCS'!G48</f>
        <v>5423510.4500000002</v>
      </c>
      <c r="D48" s="20">
        <f>'E-ADS'!G48</f>
        <v>3061194.3</v>
      </c>
      <c r="E48" s="20">
        <f>'E-RC'!G48</f>
        <v>13517049.9</v>
      </c>
      <c r="F48" s="20">
        <f>'E-WM'!G48</f>
        <v>6109574.8500000015</v>
      </c>
      <c r="G48" s="20">
        <f>'E-TSM'!G48</f>
        <v>2782792.1</v>
      </c>
      <c r="H48" s="20">
        <f>'E-E'!G48</f>
        <v>2690139.45</v>
      </c>
      <c r="I48" s="20">
        <f>'E-BES'!G48</f>
        <v>6201665.5</v>
      </c>
      <c r="J48" s="20">
        <f>'E-LRB'!G48</f>
        <v>11637494.949999999</v>
      </c>
      <c r="K48" s="53">
        <f>'E-Total'!G48</f>
        <v>66079164</v>
      </c>
      <c r="L48" s="20">
        <f>'E-MR'!G48+'E-O'!G48</f>
        <v>0</v>
      </c>
      <c r="M48" s="12">
        <f>'E-Total'!M48</f>
        <v>66079164</v>
      </c>
    </row>
    <row r="49" spans="1:13" x14ac:dyDescent="0.25">
      <c r="A49" s="4" t="s">
        <v>40</v>
      </c>
      <c r="B49" s="25">
        <f>'E-G'!G49</f>
        <v>15975984.783605421</v>
      </c>
      <c r="C49" s="20">
        <f>'E-FCS'!G49</f>
        <v>7203822.5127294799</v>
      </c>
      <c r="D49" s="20">
        <f>'E-ADS'!G49</f>
        <v>10600760.248070311</v>
      </c>
      <c r="E49" s="20">
        <f>'E-RC'!G49</f>
        <v>20332411.767231021</v>
      </c>
      <c r="F49" s="20">
        <f>'E-WM'!G49</f>
        <v>11144028.400644653</v>
      </c>
      <c r="G49" s="20">
        <f>'E-TSM'!G49</f>
        <v>5963992.9560410194</v>
      </c>
      <c r="H49" s="20">
        <f>'E-E'!G49</f>
        <v>11066872.628834236</v>
      </c>
      <c r="I49" s="20">
        <f>'E-BES'!G49</f>
        <v>8898153.2282180358</v>
      </c>
      <c r="J49" s="20">
        <f>'E-LRB'!G49</f>
        <v>14835252.155991737</v>
      </c>
      <c r="K49" s="53">
        <f>'E-Total'!G49</f>
        <v>106021278.68136589</v>
      </c>
      <c r="L49" s="20">
        <f>'E-MR'!G49+'E-O'!G49</f>
        <v>1493130.5586340879</v>
      </c>
      <c r="M49" s="12">
        <f>'E-Total'!M49</f>
        <v>107514409.23999998</v>
      </c>
    </row>
    <row r="50" spans="1:13" x14ac:dyDescent="0.25">
      <c r="A50" s="4" t="s">
        <v>41</v>
      </c>
      <c r="B50" s="25">
        <f>'E-G'!G50</f>
        <v>4275241</v>
      </c>
      <c r="C50" s="20">
        <f>'E-FCS'!G50</f>
        <v>1048013</v>
      </c>
      <c r="D50" s="20">
        <f>'E-ADS'!G50</f>
        <v>1309153</v>
      </c>
      <c r="E50" s="20">
        <f>'E-RC'!G50</f>
        <v>2350757</v>
      </c>
      <c r="F50" s="20">
        <f>'E-WM'!G50</f>
        <v>1942040</v>
      </c>
      <c r="G50" s="20">
        <f>'E-TSM'!G50</f>
        <v>357221</v>
      </c>
      <c r="H50" s="20">
        <f>'E-E'!G50</f>
        <v>589933</v>
      </c>
      <c r="I50" s="20">
        <f>'E-BES'!G50</f>
        <v>1835471</v>
      </c>
      <c r="J50" s="20">
        <f>'E-LRB'!G50</f>
        <v>4526879</v>
      </c>
      <c r="K50" s="53">
        <f>'E-Total'!G50</f>
        <v>18234708</v>
      </c>
      <c r="L50" s="20">
        <f>'E-MR'!G50+'E-O'!G50</f>
        <v>0</v>
      </c>
      <c r="M50" s="12">
        <f>'E-Total'!M50</f>
        <v>18234708</v>
      </c>
    </row>
    <row r="51" spans="1:13" x14ac:dyDescent="0.25">
      <c r="A51" s="4" t="s">
        <v>42</v>
      </c>
      <c r="B51" s="25">
        <f>'E-G'!G51</f>
        <v>27471739.699999999</v>
      </c>
      <c r="C51" s="20">
        <f>'E-FCS'!G51</f>
        <v>7077328</v>
      </c>
      <c r="D51" s="20">
        <f>'E-ADS'!G51</f>
        <v>7339178</v>
      </c>
      <c r="E51" s="20">
        <f>'E-RC'!G51</f>
        <v>22776326</v>
      </c>
      <c r="F51" s="20">
        <f>'E-WM'!G51</f>
        <v>5890889</v>
      </c>
      <c r="G51" s="20">
        <f>'E-TSM'!G51</f>
        <v>21086990.449999999</v>
      </c>
      <c r="H51" s="20">
        <f>'E-E'!G51</f>
        <v>7148650</v>
      </c>
      <c r="I51" s="20">
        <f>'E-BES'!G51</f>
        <v>5971549</v>
      </c>
      <c r="J51" s="20">
        <f>'E-LRB'!G51</f>
        <v>8169041</v>
      </c>
      <c r="K51" s="53">
        <f>'E-Total'!G51</f>
        <v>112931691.15000001</v>
      </c>
      <c r="L51" s="20">
        <f>'E-MR'!G51+'E-O'!G51</f>
        <v>0</v>
      </c>
      <c r="M51" s="12">
        <f>'E-Total'!M51</f>
        <v>112931691.15000001</v>
      </c>
    </row>
    <row r="52" spans="1:13" x14ac:dyDescent="0.25">
      <c r="A52" s="4" t="s">
        <v>43</v>
      </c>
      <c r="B52" s="25">
        <f>'E-G'!G52</f>
        <v>8111386.8454769924</v>
      </c>
      <c r="C52" s="20">
        <f>'E-FCS'!G52</f>
        <v>8760552.3109159302</v>
      </c>
      <c r="D52" s="20">
        <f>'E-ADS'!G52</f>
        <v>8106510.9753761077</v>
      </c>
      <c r="E52" s="20">
        <f>'E-RC'!G52</f>
        <v>37992279.211123355</v>
      </c>
      <c r="F52" s="20">
        <f>'E-WM'!G52</f>
        <v>10832141.88235</v>
      </c>
      <c r="G52" s="20">
        <f>'E-TSM'!G52</f>
        <v>11747875.730478762</v>
      </c>
      <c r="H52" s="20">
        <f>'E-E'!G52</f>
        <v>6749874.5898530008</v>
      </c>
      <c r="I52" s="20">
        <f>'E-BES'!G52</f>
        <v>8564184.7977522127</v>
      </c>
      <c r="J52" s="20">
        <f>'E-LRB'!G52</f>
        <v>7511405.6177436458</v>
      </c>
      <c r="K52" s="53">
        <f>'E-Total'!G52</f>
        <v>108376211.96107002</v>
      </c>
      <c r="L52" s="20">
        <f>'E-MR'!G52+'E-O'!G52</f>
        <v>5379118</v>
      </c>
      <c r="M52" s="12">
        <f>'E-Total'!M52</f>
        <v>113755329.96107002</v>
      </c>
    </row>
    <row r="53" spans="1:13" x14ac:dyDescent="0.25">
      <c r="A53" s="4" t="s">
        <v>44</v>
      </c>
      <c r="B53" s="25">
        <f>'E-G'!G53</f>
        <v>69034000</v>
      </c>
      <c r="C53" s="20">
        <f>'E-FCS'!G53</f>
        <v>24978000</v>
      </c>
      <c r="D53" s="20">
        <f>'E-ADS'!G53</f>
        <v>6246000</v>
      </c>
      <c r="E53" s="20">
        <f>'E-RC'!G53</f>
        <v>57370000</v>
      </c>
      <c r="F53" s="20">
        <f>'E-WM'!G53</f>
        <v>10043000</v>
      </c>
      <c r="G53" s="20">
        <f>'E-TSM'!G53</f>
        <v>48887001</v>
      </c>
      <c r="H53" s="20">
        <f>'E-E'!G53</f>
        <v>3764000</v>
      </c>
      <c r="I53" s="20">
        <f>'E-BES'!G53</f>
        <v>293712000</v>
      </c>
      <c r="J53" s="20">
        <f>'E-LRB'!G53</f>
        <v>66537000</v>
      </c>
      <c r="K53" s="53">
        <f>'E-Total'!G53</f>
        <v>580571001</v>
      </c>
      <c r="L53" s="20">
        <f>'E-MR'!G53+'E-O'!G53</f>
        <v>0</v>
      </c>
      <c r="M53" s="12">
        <f>'E-Total'!M53</f>
        <v>580571001</v>
      </c>
    </row>
    <row r="54" spans="1:13" x14ac:dyDescent="0.25">
      <c r="A54" s="4" t="s">
        <v>264</v>
      </c>
      <c r="B54" s="25">
        <f>'E-G'!G54</f>
        <v>52726245</v>
      </c>
      <c r="C54" s="20">
        <f>'E-FCS'!G54</f>
        <v>14777184</v>
      </c>
      <c r="D54" s="20">
        <f>'E-ADS'!G54</f>
        <v>6779666</v>
      </c>
      <c r="E54" s="20">
        <f>'E-RC'!G54</f>
        <v>15589232</v>
      </c>
      <c r="F54" s="20">
        <f>'E-WM'!G54</f>
        <v>13887045</v>
      </c>
      <c r="G54" s="20">
        <f>'E-TSM'!G54</f>
        <v>4979601</v>
      </c>
      <c r="H54" s="20">
        <f>'E-E'!G54</f>
        <v>1147712</v>
      </c>
      <c r="I54" s="20">
        <f>'E-BES'!G54</f>
        <v>8278120</v>
      </c>
      <c r="J54" s="20">
        <f>'E-LRB'!G54</f>
        <v>6111529</v>
      </c>
      <c r="K54" s="53">
        <f>'E-Total'!G54</f>
        <v>124276334</v>
      </c>
      <c r="L54" s="20">
        <f>'E-MR'!G54+'E-O'!G54</f>
        <v>5451545</v>
      </c>
      <c r="M54" s="12">
        <f>'E-Total'!M54</f>
        <v>129727879</v>
      </c>
    </row>
    <row r="55" spans="1:13" x14ac:dyDescent="0.25">
      <c r="A55" s="4" t="s">
        <v>45</v>
      </c>
      <c r="B55" s="25">
        <f>'E-G'!G55</f>
        <v>25336072.530000001</v>
      </c>
      <c r="C55" s="20">
        <f>'E-FCS'!G55</f>
        <v>5756363.7299999986</v>
      </c>
      <c r="D55" s="20">
        <f>'E-ADS'!G55</f>
        <v>6226996.5500000007</v>
      </c>
      <c r="E55" s="20">
        <f>'E-RC'!G55</f>
        <v>19039668.039999999</v>
      </c>
      <c r="F55" s="20">
        <f>'E-WM'!G55</f>
        <v>8025971.5199999996</v>
      </c>
      <c r="G55" s="20">
        <f>'E-TSM'!G55</f>
        <v>2937489.0500000003</v>
      </c>
      <c r="H55" s="20">
        <f>'E-E'!G55</f>
        <v>2877520.35</v>
      </c>
      <c r="I55" s="20">
        <f>'E-BES'!G55</f>
        <v>9795409.5099999979</v>
      </c>
      <c r="J55" s="20">
        <f>'E-LRB'!G55</f>
        <v>13936720.960000001</v>
      </c>
      <c r="K55" s="53">
        <f>'E-Total'!G55</f>
        <v>93932212.24000001</v>
      </c>
      <c r="L55" s="20">
        <f>'E-MR'!G55+'E-O'!G55</f>
        <v>-3626124.29</v>
      </c>
      <c r="M55" s="12">
        <f>'E-Total'!M55</f>
        <v>90306087.950000003</v>
      </c>
    </row>
    <row r="56" spans="1:13" x14ac:dyDescent="0.25">
      <c r="A56" s="4" t="s">
        <v>46</v>
      </c>
      <c r="B56" s="25">
        <f>'E-G'!G56</f>
        <v>27456612.479999997</v>
      </c>
      <c r="C56" s="20">
        <f>'E-FCS'!G56</f>
        <v>4711271.1100000003</v>
      </c>
      <c r="D56" s="20">
        <f>'E-ADS'!G56</f>
        <v>25893</v>
      </c>
      <c r="E56" s="20">
        <f>'E-RC'!G56</f>
        <v>9661595.6999999993</v>
      </c>
      <c r="F56" s="20">
        <f>'E-WM'!G56</f>
        <v>4019713.87</v>
      </c>
      <c r="G56" s="20">
        <f>'E-TSM'!G56</f>
        <v>958271.37</v>
      </c>
      <c r="H56" s="20">
        <f>'E-E'!G56</f>
        <v>1210267.19</v>
      </c>
      <c r="I56" s="20">
        <f>'E-BES'!G56</f>
        <v>4023538.98</v>
      </c>
      <c r="J56" s="20">
        <f>'E-LRB'!G56</f>
        <v>5385239.0300000003</v>
      </c>
      <c r="K56" s="53">
        <f>'E-Total'!G56</f>
        <v>57452402.729999982</v>
      </c>
      <c r="L56" s="20">
        <f>'E-MR'!G56+'E-O'!G56</f>
        <v>0</v>
      </c>
      <c r="M56" s="12">
        <f>'E-Total'!M56</f>
        <v>57452402.729999982</v>
      </c>
    </row>
    <row r="57" spans="1:13" x14ac:dyDescent="0.25">
      <c r="A57" s="4" t="s">
        <v>47</v>
      </c>
      <c r="B57" s="25">
        <f>'E-G'!G57</f>
        <v>17501135</v>
      </c>
      <c r="C57" s="20">
        <f>'E-FCS'!G57</f>
        <v>2883258</v>
      </c>
      <c r="D57" s="20">
        <f>'E-ADS'!G57</f>
        <v>24300</v>
      </c>
      <c r="E57" s="20">
        <f>'E-RC'!G57</f>
        <v>5985125</v>
      </c>
      <c r="F57" s="20">
        <f>'E-WM'!G57</f>
        <v>4913776</v>
      </c>
      <c r="G57" s="20">
        <f>'E-TSM'!G57</f>
        <v>3299290</v>
      </c>
      <c r="H57" s="20">
        <f>'E-E'!G57</f>
        <v>2283260</v>
      </c>
      <c r="I57" s="20">
        <f>'E-BES'!G57</f>
        <v>3467920</v>
      </c>
      <c r="J57" s="20">
        <f>'E-LRB'!G57</f>
        <v>9563405</v>
      </c>
      <c r="K57" s="53">
        <f>'E-Total'!G57</f>
        <v>49921469</v>
      </c>
      <c r="L57" s="20">
        <f>'E-MR'!G57+'E-O'!G57</f>
        <v>0</v>
      </c>
      <c r="M57" s="12">
        <f>'E-Total'!M57</f>
        <v>49921469</v>
      </c>
    </row>
    <row r="58" spans="1:13" x14ac:dyDescent="0.25">
      <c r="A58" s="4" t="s">
        <v>48</v>
      </c>
      <c r="B58" s="25">
        <f>'E-G'!G58</f>
        <v>37042254</v>
      </c>
      <c r="C58" s="20">
        <f>'E-FCS'!G58</f>
        <v>11334368</v>
      </c>
      <c r="D58" s="20">
        <f>'E-ADS'!G58</f>
        <v>10971311</v>
      </c>
      <c r="E58" s="20">
        <f>'E-RC'!G58</f>
        <v>40955870</v>
      </c>
      <c r="F58" s="20">
        <f>'E-WM'!G58</f>
        <v>16015220</v>
      </c>
      <c r="G58" s="20">
        <f>'E-TSM'!G58</f>
        <v>12131720</v>
      </c>
      <c r="H58" s="20">
        <f>'E-E'!G58</f>
        <v>5645569</v>
      </c>
      <c r="I58" s="20">
        <f>'E-BES'!G58</f>
        <v>11987319</v>
      </c>
      <c r="J58" s="20">
        <f>'E-LRB'!G58</f>
        <v>6407398</v>
      </c>
      <c r="K58" s="53">
        <f>'E-Total'!G58</f>
        <v>152491029</v>
      </c>
      <c r="L58" s="20">
        <f>'E-MR'!G58+'E-O'!G58</f>
        <v>0</v>
      </c>
      <c r="M58" s="12">
        <f>'E-Total'!M58</f>
        <v>152491029</v>
      </c>
    </row>
    <row r="59" spans="1:13" x14ac:dyDescent="0.25">
      <c r="A59" s="4" t="s">
        <v>49</v>
      </c>
      <c r="B59" s="25">
        <f>'E-G'!G59</f>
        <v>13146090.485872723</v>
      </c>
      <c r="C59" s="20">
        <f>'E-FCS'!G59</f>
        <v>28347783.915479861</v>
      </c>
      <c r="D59" s="20">
        <f>'E-ADS'!G59</f>
        <v>16350091.720583519</v>
      </c>
      <c r="E59" s="20">
        <f>'E-RC'!G59</f>
        <v>26753509.207858492</v>
      </c>
      <c r="F59" s="20">
        <f>'E-WM'!G59</f>
        <v>12300318.846262487</v>
      </c>
      <c r="G59" s="20">
        <f>'E-TSM'!G59</f>
        <v>15071221.951581001</v>
      </c>
      <c r="H59" s="20">
        <f>'E-E'!G59</f>
        <v>8032708.9838527292</v>
      </c>
      <c r="I59" s="20">
        <f>'E-BES'!G59</f>
        <v>8137652.5819814652</v>
      </c>
      <c r="J59" s="20">
        <f>'E-LRB'!G59</f>
        <v>10582250.253283279</v>
      </c>
      <c r="K59" s="53">
        <f>'E-Total'!G59</f>
        <v>138721627.94675556</v>
      </c>
      <c r="L59" s="20">
        <f>'E-MR'!G59+'E-O'!G59</f>
        <v>0</v>
      </c>
      <c r="M59" s="12">
        <f>'E-Total'!M59</f>
        <v>138721627.94675556</v>
      </c>
    </row>
    <row r="60" spans="1:13" x14ac:dyDescent="0.25">
      <c r="A60" s="4" t="s">
        <v>50</v>
      </c>
      <c r="B60" s="25">
        <f>'E-G'!G60</f>
        <v>12450260</v>
      </c>
      <c r="C60" s="20">
        <f>'E-FCS'!G60</f>
        <v>2582467</v>
      </c>
      <c r="D60" s="20">
        <f>'E-ADS'!G60</f>
        <v>2975426</v>
      </c>
      <c r="E60" s="20">
        <f>'E-RC'!G60</f>
        <v>4586057</v>
      </c>
      <c r="F60" s="20">
        <f>'E-WM'!G60</f>
        <v>3097148</v>
      </c>
      <c r="G60" s="20">
        <f>'E-TSM'!G60</f>
        <v>2260120</v>
      </c>
      <c r="H60" s="20">
        <f>'E-E'!G60</f>
        <v>2377115</v>
      </c>
      <c r="I60" s="20">
        <f>'E-BES'!G60</f>
        <v>4398795</v>
      </c>
      <c r="J60" s="20">
        <f>'E-LRB'!G60</f>
        <v>8021453</v>
      </c>
      <c r="K60" s="53">
        <f>'E-Total'!G60</f>
        <v>42748841</v>
      </c>
      <c r="L60" s="20">
        <f>'E-MR'!G60+'E-O'!G60</f>
        <v>0</v>
      </c>
      <c r="M60" s="12">
        <f>'E-Total'!M60</f>
        <v>42748841</v>
      </c>
    </row>
    <row r="61" spans="1:13" x14ac:dyDescent="0.25">
      <c r="A61" s="4" t="s">
        <v>51</v>
      </c>
      <c r="B61" s="25">
        <f>'E-G'!G61</f>
        <v>23593412.896054998</v>
      </c>
      <c r="C61" s="20">
        <f>'E-FCS'!G61</f>
        <v>13765813.121202603</v>
      </c>
      <c r="D61" s="20">
        <f>'E-ADS'!G61</f>
        <v>17267100.162894629</v>
      </c>
      <c r="E61" s="20">
        <f>'E-RC'!G61</f>
        <v>37107091.081547201</v>
      </c>
      <c r="F61" s="20">
        <f>'E-WM'!G61</f>
        <v>16515004.669632105</v>
      </c>
      <c r="G61" s="20">
        <f>'E-TSM'!G61</f>
        <v>23304543.242945544</v>
      </c>
      <c r="H61" s="20">
        <f>'E-E'!G61</f>
        <v>6329421.4306285921</v>
      </c>
      <c r="I61" s="20">
        <f>'E-BES'!G61</f>
        <v>13942154.908500001</v>
      </c>
      <c r="J61" s="20">
        <f>'E-LRB'!G61</f>
        <v>10252848.717499999</v>
      </c>
      <c r="K61" s="53">
        <f>'E-Total'!G61</f>
        <v>162077390.23090568</v>
      </c>
      <c r="L61" s="20">
        <f>'E-MR'!G61+'E-O'!G61</f>
        <v>0</v>
      </c>
      <c r="M61" s="12">
        <f>'E-Total'!M61</f>
        <v>162077390.23090568</v>
      </c>
    </row>
    <row r="62" spans="1:13" x14ac:dyDescent="0.25">
      <c r="A62" s="4" t="s">
        <v>52</v>
      </c>
      <c r="B62" s="25">
        <f>'E-G'!G62</f>
        <v>32957270.680000003</v>
      </c>
      <c r="C62" s="20">
        <f>'E-FCS'!G62</f>
        <v>11386931.459999999</v>
      </c>
      <c r="D62" s="20">
        <f>'E-ADS'!G62</f>
        <v>15123435.239999998</v>
      </c>
      <c r="E62" s="20">
        <f>'E-RC'!G62</f>
        <v>34735853.050000004</v>
      </c>
      <c r="F62" s="20">
        <f>'E-WM'!G62</f>
        <v>22100712.059999999</v>
      </c>
      <c r="G62" s="20">
        <f>'E-TSM'!G62</f>
        <v>12593727.700000001</v>
      </c>
      <c r="H62" s="20">
        <f>'E-E'!G62</f>
        <v>22264655.129999999</v>
      </c>
      <c r="I62" s="20">
        <f>'E-BES'!G62</f>
        <v>19075648.880000003</v>
      </c>
      <c r="J62" s="20">
        <f>'E-LRB'!G62</f>
        <v>19271913.539999999</v>
      </c>
      <c r="K62" s="53">
        <f>'E-Total'!G62</f>
        <v>189510147.74000001</v>
      </c>
      <c r="L62" s="20">
        <f>'E-MR'!G62+'E-O'!G62</f>
        <v>0</v>
      </c>
      <c r="M62" s="12">
        <f>'E-Total'!M62</f>
        <v>189510147.74000001</v>
      </c>
    </row>
    <row r="63" spans="1:13" x14ac:dyDescent="0.25">
      <c r="A63" s="4" t="s">
        <v>53</v>
      </c>
      <c r="B63" s="25">
        <f>'E-G'!G63</f>
        <v>7484864</v>
      </c>
      <c r="C63" s="20">
        <f>'E-FCS'!G63</f>
        <v>791093</v>
      </c>
      <c r="D63" s="20">
        <f>'E-ADS'!G63</f>
        <v>2514685</v>
      </c>
      <c r="E63" s="20">
        <f>'E-RC'!G63</f>
        <v>5006553</v>
      </c>
      <c r="F63" s="20">
        <f>'E-WM'!G63</f>
        <v>3925243</v>
      </c>
      <c r="G63" s="20">
        <f>'E-TSM'!G63</f>
        <v>1027127</v>
      </c>
      <c r="H63" s="20">
        <f>'E-E'!G63</f>
        <v>877790</v>
      </c>
      <c r="I63" s="20">
        <f>'E-BES'!G63</f>
        <v>3089543</v>
      </c>
      <c r="J63" s="20">
        <f>'E-LRB'!G63</f>
        <v>7342128</v>
      </c>
      <c r="K63" s="53">
        <f>'E-Total'!G63</f>
        <v>32059026</v>
      </c>
      <c r="L63" s="20">
        <f>'E-MR'!G63+'E-O'!G63</f>
        <v>0</v>
      </c>
      <c r="M63" s="12">
        <f>'E-Total'!M63</f>
        <v>32059026</v>
      </c>
    </row>
    <row r="64" spans="1:13" x14ac:dyDescent="0.25">
      <c r="A64" s="4" t="s">
        <v>54</v>
      </c>
      <c r="B64" s="25">
        <f>'E-G'!G64</f>
        <v>8380837</v>
      </c>
      <c r="C64" s="20">
        <f>'E-FCS'!G64</f>
        <v>4178487</v>
      </c>
      <c r="D64" s="20">
        <f>'E-ADS'!G64</f>
        <v>2136905</v>
      </c>
      <c r="E64" s="20">
        <f>'E-RC'!G64</f>
        <v>3450990</v>
      </c>
      <c r="F64" s="20">
        <f>'E-WM'!G64</f>
        <v>3243298</v>
      </c>
      <c r="G64" s="20">
        <f>'E-TSM'!G64</f>
        <v>1630119</v>
      </c>
      <c r="H64" s="20">
        <f>'E-E'!G64</f>
        <v>1412041</v>
      </c>
      <c r="I64" s="20">
        <f>'E-BES'!G64</f>
        <v>6789393</v>
      </c>
      <c r="J64" s="20">
        <f>'E-LRB'!G64</f>
        <v>13466893</v>
      </c>
      <c r="K64" s="53">
        <f>'E-Total'!G64</f>
        <v>44688963</v>
      </c>
      <c r="L64" s="20">
        <f>'E-MR'!G64+'E-O'!G64</f>
        <v>653421</v>
      </c>
      <c r="M64" s="12">
        <f>'E-Total'!M64</f>
        <v>45342384</v>
      </c>
    </row>
    <row r="65" spans="1:13" x14ac:dyDescent="0.25">
      <c r="A65" s="4" t="s">
        <v>55</v>
      </c>
      <c r="B65" s="25">
        <f>'E-G'!G65</f>
        <v>5618366</v>
      </c>
      <c r="C65" s="20">
        <f>'E-FCS'!G65</f>
        <v>1860176</v>
      </c>
      <c r="D65" s="20">
        <f>'E-ADS'!G65</f>
        <v>2234774</v>
      </c>
      <c r="E65" s="20">
        <f>'E-RC'!G65</f>
        <v>5215470</v>
      </c>
      <c r="F65" s="20">
        <f>'E-WM'!G65</f>
        <v>2575266</v>
      </c>
      <c r="G65" s="20">
        <f>'E-TSM'!G65</f>
        <v>1125672</v>
      </c>
      <c r="H65" s="20">
        <f>'E-E'!G65</f>
        <v>1141499</v>
      </c>
      <c r="I65" s="20">
        <f>'E-BES'!G65</f>
        <v>3223062</v>
      </c>
      <c r="J65" s="20">
        <f>'E-LRB'!G65</f>
        <v>8042089</v>
      </c>
      <c r="K65" s="53">
        <f>'E-Total'!G65</f>
        <v>31036374</v>
      </c>
      <c r="L65" s="20">
        <f>'E-MR'!G65+'E-O'!G65</f>
        <v>0</v>
      </c>
      <c r="M65" s="12">
        <f>'E-Total'!M65</f>
        <v>31036374</v>
      </c>
    </row>
    <row r="66" spans="1:13" x14ac:dyDescent="0.25">
      <c r="A66" s="4" t="s">
        <v>56</v>
      </c>
      <c r="B66" s="25">
        <f>'E-G'!G66</f>
        <v>15307000</v>
      </c>
      <c r="C66" s="20">
        <f>'E-FCS'!G66</f>
        <v>6427000</v>
      </c>
      <c r="D66" s="20">
        <f>'E-ADS'!G66</f>
        <v>2296000</v>
      </c>
      <c r="E66" s="20">
        <f>'E-RC'!G66</f>
        <v>20430000</v>
      </c>
      <c r="F66" s="20">
        <f>'E-WM'!G66</f>
        <v>4855000</v>
      </c>
      <c r="G66" s="20">
        <f>'E-TSM'!G66</f>
        <v>4594000</v>
      </c>
      <c r="H66" s="20">
        <f>'E-E'!G66</f>
        <v>11358000</v>
      </c>
      <c r="I66" s="20">
        <f>'E-BES'!G66</f>
        <v>4985000</v>
      </c>
      <c r="J66" s="20">
        <f>'E-LRB'!G66</f>
        <v>6772000</v>
      </c>
      <c r="K66" s="53">
        <f>'E-Total'!G66</f>
        <v>77024000</v>
      </c>
      <c r="L66" s="20">
        <f>'E-MR'!G66+'E-O'!G66</f>
        <v>0</v>
      </c>
      <c r="M66" s="12">
        <f>'E-Total'!M66</f>
        <v>77024000</v>
      </c>
    </row>
    <row r="67" spans="1:13" x14ac:dyDescent="0.25">
      <c r="A67" s="4" t="s">
        <v>57</v>
      </c>
      <c r="B67" s="25">
        <f>'E-G'!G67</f>
        <v>7299805</v>
      </c>
      <c r="C67" s="20">
        <f>'E-FCS'!G67</f>
        <v>1593588</v>
      </c>
      <c r="D67" s="20">
        <f>'E-ADS'!G67</f>
        <v>1560245</v>
      </c>
      <c r="E67" s="20">
        <f>'E-RC'!G67</f>
        <v>4235092.8499999996</v>
      </c>
      <c r="F67" s="20">
        <f>'E-WM'!G67</f>
        <v>1514492</v>
      </c>
      <c r="G67" s="20">
        <f>'E-TSM'!G67</f>
        <v>769919</v>
      </c>
      <c r="H67" s="20">
        <f>'E-E'!G67</f>
        <v>1134779</v>
      </c>
      <c r="I67" s="20">
        <f>'E-BES'!G67</f>
        <v>2879424</v>
      </c>
      <c r="J67" s="20">
        <f>'E-LRB'!G67</f>
        <v>10495496</v>
      </c>
      <c r="K67" s="53">
        <f>'E-Total'!G67</f>
        <v>31482840.850000001</v>
      </c>
      <c r="L67" s="20">
        <f>'E-MR'!G67+'E-O'!G67</f>
        <v>564823</v>
      </c>
      <c r="M67" s="12">
        <f>'E-Total'!M67</f>
        <v>32047663.850000001</v>
      </c>
    </row>
    <row r="68" spans="1:13" x14ac:dyDescent="0.25">
      <c r="A68" s="4" t="s">
        <v>58</v>
      </c>
      <c r="B68" s="25">
        <f>'E-G'!G68</f>
        <v>57629516.449999996</v>
      </c>
      <c r="C68" s="20">
        <f>'E-FCS'!G68</f>
        <v>23128309.66</v>
      </c>
      <c r="D68" s="20">
        <f>'E-ADS'!G68</f>
        <v>6968529.5199999996</v>
      </c>
      <c r="E68" s="20">
        <f>'E-RC'!G68</f>
        <v>19818223</v>
      </c>
      <c r="F68" s="20">
        <f>'E-WM'!G68</f>
        <v>9911050</v>
      </c>
      <c r="G68" s="20">
        <f>'E-TSM'!G68</f>
        <v>26132543</v>
      </c>
      <c r="H68" s="20">
        <f>'E-E'!G68</f>
        <v>2162086.77</v>
      </c>
      <c r="I68" s="20">
        <f>'E-BES'!G68</f>
        <v>25417291.629999999</v>
      </c>
      <c r="J68" s="20">
        <f>'E-LRB'!G68</f>
        <v>14924450</v>
      </c>
      <c r="K68" s="53">
        <f>'E-Total'!G68</f>
        <v>186092000.03</v>
      </c>
      <c r="L68" s="20">
        <f>'E-MR'!G68+'E-O'!G68</f>
        <v>0</v>
      </c>
      <c r="M68" s="12">
        <f>'E-Total'!M68</f>
        <v>186092000.03</v>
      </c>
    </row>
    <row r="69" spans="1:13" x14ac:dyDescent="0.25">
      <c r="A69" s="4" t="s">
        <v>59</v>
      </c>
      <c r="B69" s="25">
        <f>'E-G'!G69</f>
        <v>3199940</v>
      </c>
      <c r="C69" s="20">
        <f>'E-FCS'!G69</f>
        <v>625464</v>
      </c>
      <c r="D69" s="20">
        <f>'E-ADS'!G69</f>
        <v>1367951</v>
      </c>
      <c r="E69" s="20">
        <f>'E-RC'!G69</f>
        <v>2069168</v>
      </c>
      <c r="F69" s="20">
        <f>'E-WM'!G69</f>
        <v>1217621</v>
      </c>
      <c r="G69" s="20">
        <f>'E-TSM'!G69</f>
        <v>581499</v>
      </c>
      <c r="H69" s="20">
        <f>'E-E'!G69</f>
        <v>1532952</v>
      </c>
      <c r="I69" s="20">
        <f>'E-BES'!G69</f>
        <v>2209201</v>
      </c>
      <c r="J69" s="20">
        <f>'E-LRB'!G69</f>
        <v>6156427</v>
      </c>
      <c r="K69" s="53">
        <f>'E-Total'!G69</f>
        <v>18960223</v>
      </c>
      <c r="L69" s="20">
        <f>'E-MR'!G69+'E-O'!G69</f>
        <v>0</v>
      </c>
      <c r="M69" s="12">
        <f>'E-Total'!M69</f>
        <v>18960223</v>
      </c>
    </row>
    <row r="70" spans="1:13" x14ac:dyDescent="0.25">
      <c r="A70" s="4" t="s">
        <v>60</v>
      </c>
      <c r="B70" s="25">
        <f>'E-G'!G70</f>
        <v>2391104</v>
      </c>
      <c r="C70" s="20">
        <f>'E-FCS'!G70</f>
        <v>139244</v>
      </c>
      <c r="D70" s="20">
        <f>'E-ADS'!G70</f>
        <v>696341</v>
      </c>
      <c r="E70" s="20">
        <f>'E-RC'!G70</f>
        <v>1385218</v>
      </c>
      <c r="F70" s="20">
        <f>'E-WM'!G70</f>
        <v>768848</v>
      </c>
      <c r="G70" s="20">
        <f>'E-TSM'!G70</f>
        <v>790020</v>
      </c>
      <c r="H70" s="20">
        <f>'E-E'!G70</f>
        <v>818005</v>
      </c>
      <c r="I70" s="20">
        <f>'E-BES'!G70</f>
        <v>2318067</v>
      </c>
      <c r="J70" s="20">
        <f>'E-LRB'!G70</f>
        <v>557095</v>
      </c>
      <c r="K70" s="53">
        <f>'E-Total'!G70</f>
        <v>9863942</v>
      </c>
      <c r="L70" s="20">
        <f>'E-MR'!G70+'E-O'!G70</f>
        <v>0</v>
      </c>
      <c r="M70" s="12">
        <f>'E-Total'!M70</f>
        <v>9863942</v>
      </c>
    </row>
    <row r="71" spans="1:13" x14ac:dyDescent="0.25">
      <c r="A71" s="4" t="s">
        <v>61</v>
      </c>
      <c r="B71" s="25">
        <f>'E-G'!G71</f>
        <v>18302365</v>
      </c>
      <c r="C71" s="20">
        <f>'E-FCS'!G71</f>
        <v>2538248</v>
      </c>
      <c r="D71" s="20">
        <f>'E-ADS'!G71</f>
        <v>1922186</v>
      </c>
      <c r="E71" s="20">
        <f>'E-RC'!G71</f>
        <v>7868931</v>
      </c>
      <c r="F71" s="20">
        <f>'E-WM'!G71</f>
        <v>4807351</v>
      </c>
      <c r="G71" s="20">
        <f>'E-TSM'!G71</f>
        <v>2557408</v>
      </c>
      <c r="H71" s="20">
        <f>'E-E'!G71</f>
        <v>3236519</v>
      </c>
      <c r="I71" s="20">
        <f>'E-BES'!G71</f>
        <v>4889184</v>
      </c>
      <c r="J71" s="20">
        <f>'E-LRB'!G71</f>
        <v>12823749</v>
      </c>
      <c r="K71" s="53">
        <f>'E-Total'!G71</f>
        <v>58945941</v>
      </c>
      <c r="L71" s="20">
        <f>'E-MR'!G71+'E-O'!G71</f>
        <v>0</v>
      </c>
      <c r="M71" s="12">
        <f>'E-Total'!M71</f>
        <v>58945941</v>
      </c>
    </row>
    <row r="72" spans="1:13" x14ac:dyDescent="0.25">
      <c r="A72" s="4" t="s">
        <v>62</v>
      </c>
      <c r="B72" s="25">
        <f>'E-G'!G72</f>
        <v>8728832</v>
      </c>
      <c r="C72" s="20">
        <f>'E-FCS'!G72</f>
        <v>978971</v>
      </c>
      <c r="D72" s="20">
        <f>'E-ADS'!G72</f>
        <v>2450712</v>
      </c>
      <c r="E72" s="20">
        <f>'E-RC'!G72</f>
        <v>6046576</v>
      </c>
      <c r="F72" s="20">
        <f>'E-WM'!G72</f>
        <v>2343064</v>
      </c>
      <c r="G72" s="20">
        <f>'E-TSM'!G72</f>
        <v>1343339</v>
      </c>
      <c r="H72" s="20">
        <f>'E-E'!G72</f>
        <v>654404</v>
      </c>
      <c r="I72" s="20">
        <f>'E-BES'!G72</f>
        <v>3798945</v>
      </c>
      <c r="J72" s="20">
        <f>'E-LRB'!G72</f>
        <v>12318108</v>
      </c>
      <c r="K72" s="53">
        <f>'E-Total'!G72</f>
        <v>38662951</v>
      </c>
      <c r="L72" s="20">
        <f>'E-MR'!G72+'E-O'!G72</f>
        <v>177529</v>
      </c>
      <c r="M72" s="12">
        <f>'E-Total'!M72</f>
        <v>38840480</v>
      </c>
    </row>
    <row r="73" spans="1:13" x14ac:dyDescent="0.25">
      <c r="A73" s="4" t="s">
        <v>63</v>
      </c>
      <c r="B73" s="25">
        <f>'E-G'!G73</f>
        <v>36694620.840000004</v>
      </c>
      <c r="C73" s="20">
        <f>'E-FCS'!G73</f>
        <v>9519752.0099999998</v>
      </c>
      <c r="D73" s="20">
        <f>'E-ADS'!G73</f>
        <v>7956704.1700000009</v>
      </c>
      <c r="E73" s="20">
        <f>'E-RC'!G73</f>
        <v>31379193.25</v>
      </c>
      <c r="F73" s="20">
        <f>'E-WM'!G73</f>
        <v>9703452.8000000007</v>
      </c>
      <c r="G73" s="20">
        <f>'E-TSM'!G73</f>
        <v>22020317.970000003</v>
      </c>
      <c r="H73" s="20">
        <f>'E-E'!G73</f>
        <v>367119.08999999997</v>
      </c>
      <c r="I73" s="20">
        <f>'E-BES'!G73</f>
        <v>9184094.7200000007</v>
      </c>
      <c r="J73" s="20">
        <f>'E-LRB'!G73</f>
        <v>9546477.370000001</v>
      </c>
      <c r="K73" s="53">
        <f>'E-Total'!G73</f>
        <v>136371732.22</v>
      </c>
      <c r="L73" s="20">
        <f>'E-MR'!G73+'E-O'!G73</f>
        <v>0</v>
      </c>
      <c r="M73" s="12">
        <f>'E-Total'!M73</f>
        <v>136371732.22</v>
      </c>
    </row>
    <row r="74" spans="1:13" x14ac:dyDescent="0.25">
      <c r="A74" s="4" t="s">
        <v>64</v>
      </c>
      <c r="B74" s="25">
        <f>'E-G'!G74</f>
        <v>7395552</v>
      </c>
      <c r="C74" s="20">
        <f>'E-FCS'!G74</f>
        <v>541553</v>
      </c>
      <c r="D74" s="20">
        <f>'E-ADS'!G74</f>
        <v>202689</v>
      </c>
      <c r="E74" s="20">
        <f>'E-RC'!G74</f>
        <v>3326622</v>
      </c>
      <c r="F74" s="20">
        <f>'E-WM'!G74</f>
        <v>2101544</v>
      </c>
      <c r="G74" s="20">
        <f>'E-TSM'!G74</f>
        <v>184469</v>
      </c>
      <c r="H74" s="20">
        <f>'E-E'!G74</f>
        <v>241468</v>
      </c>
      <c r="I74" s="20">
        <f>'E-BES'!G74</f>
        <v>1702471</v>
      </c>
      <c r="J74" s="20">
        <f>'E-LRB'!G74</f>
        <v>9283153</v>
      </c>
      <c r="K74" s="53">
        <f>'E-Total'!G74</f>
        <v>24979521</v>
      </c>
      <c r="L74" s="20">
        <f>'E-MR'!G74+'E-O'!G74</f>
        <v>0</v>
      </c>
      <c r="M74" s="12">
        <f>'E-Total'!M74</f>
        <v>24979521</v>
      </c>
    </row>
    <row r="75" spans="1:13" x14ac:dyDescent="0.25">
      <c r="A75" s="4" t="s">
        <v>65</v>
      </c>
      <c r="B75" s="25">
        <f>'E-G'!G75</f>
        <v>16114812.859999999</v>
      </c>
      <c r="C75" s="20">
        <f>'E-FCS'!G75</f>
        <v>3310887.15</v>
      </c>
      <c r="D75" s="20">
        <f>'E-ADS'!G75</f>
        <v>3073561.18</v>
      </c>
      <c r="E75" s="20">
        <f>'E-RC'!G75</f>
        <v>9303161.589999998</v>
      </c>
      <c r="F75" s="20">
        <f>'E-WM'!G75</f>
        <v>5121661.2600000007</v>
      </c>
      <c r="G75" s="20">
        <f>'E-TSM'!G75</f>
        <v>4177825.72</v>
      </c>
      <c r="H75" s="20">
        <f>'E-E'!G75</f>
        <v>4455092.97</v>
      </c>
      <c r="I75" s="20">
        <f>'E-BES'!G75</f>
        <v>5692658.3399999999</v>
      </c>
      <c r="J75" s="20">
        <f>'E-LRB'!G75</f>
        <v>8826418.5099999998</v>
      </c>
      <c r="K75" s="53">
        <f>'E-Total'!G75</f>
        <v>60076079.579999991</v>
      </c>
      <c r="L75" s="20">
        <f>'E-MR'!G75+'E-O'!G75</f>
        <v>0</v>
      </c>
      <c r="M75" s="12">
        <f>'E-Total'!M75</f>
        <v>60076079.579999991</v>
      </c>
    </row>
    <row r="76" spans="1:13" x14ac:dyDescent="0.25">
      <c r="A76" s="4" t="s">
        <v>66</v>
      </c>
      <c r="B76" s="25">
        <f>'E-G'!G76</f>
        <v>5417076.9327787263</v>
      </c>
      <c r="C76" s="20">
        <f>'E-FCS'!G76</f>
        <v>3127777.1273377072</v>
      </c>
      <c r="D76" s="20">
        <f>'E-ADS'!G76</f>
        <v>6971741.9464341681</v>
      </c>
      <c r="E76" s="20">
        <f>'E-RC'!G76</f>
        <v>11443081.376192983</v>
      </c>
      <c r="F76" s="20">
        <f>'E-WM'!G76</f>
        <v>2763242.1670109904</v>
      </c>
      <c r="G76" s="20">
        <f>'E-TSM'!G76</f>
        <v>3541681.8636614787</v>
      </c>
      <c r="H76" s="20">
        <f>'E-E'!G76</f>
        <v>1404844.3343309273</v>
      </c>
      <c r="I76" s="20">
        <f>'E-BES'!G76</f>
        <v>7465904.7749536494</v>
      </c>
      <c r="J76" s="20">
        <f>'E-LRB'!G76</f>
        <v>7381576.9372993698</v>
      </c>
      <c r="K76" s="53">
        <f>'E-Total'!G76</f>
        <v>49516927.459999993</v>
      </c>
      <c r="L76" s="20">
        <f>'E-MR'!G76+'E-O'!G76</f>
        <v>0</v>
      </c>
      <c r="M76" s="12">
        <f>'E-Total'!M76</f>
        <v>49516927.459999993</v>
      </c>
    </row>
    <row r="77" spans="1:13" x14ac:dyDescent="0.25">
      <c r="A77" s="4" t="s">
        <v>67</v>
      </c>
      <c r="B77" s="25">
        <f>'E-G'!G77</f>
        <v>3019610</v>
      </c>
      <c r="C77" s="20">
        <f>'E-FCS'!G77</f>
        <v>903067</v>
      </c>
      <c r="D77" s="20">
        <f>'E-ADS'!G77</f>
        <v>750</v>
      </c>
      <c r="E77" s="20">
        <f>'E-RC'!G77</f>
        <v>1362741</v>
      </c>
      <c r="F77" s="20">
        <f>'E-WM'!G77</f>
        <v>1044809</v>
      </c>
      <c r="G77" s="20">
        <f>'E-TSM'!G77</f>
        <v>121800</v>
      </c>
      <c r="H77" s="20">
        <f>'E-E'!G77</f>
        <v>138051</v>
      </c>
      <c r="I77" s="20">
        <f>'E-BES'!G77</f>
        <v>2121476</v>
      </c>
      <c r="J77" s="20">
        <f>'E-LRB'!G77</f>
        <v>4203050</v>
      </c>
      <c r="K77" s="53">
        <f>'E-Total'!G77</f>
        <v>12915354</v>
      </c>
      <c r="L77" s="20">
        <f>'E-MR'!G77+'E-O'!G77</f>
        <v>0</v>
      </c>
      <c r="M77" s="12">
        <f>'E-Total'!M77</f>
        <v>12915354</v>
      </c>
    </row>
    <row r="78" spans="1:13" x14ac:dyDescent="0.25">
      <c r="A78" s="4" t="s">
        <v>68</v>
      </c>
      <c r="B78" s="25">
        <f>'E-G'!G78</f>
        <v>14052159</v>
      </c>
      <c r="C78" s="20">
        <f>'E-FCS'!G78</f>
        <v>3669779</v>
      </c>
      <c r="D78" s="20">
        <f>'E-ADS'!G78</f>
        <v>5812246</v>
      </c>
      <c r="E78" s="20">
        <f>'E-RC'!G78</f>
        <v>7584320</v>
      </c>
      <c r="F78" s="20">
        <f>'E-WM'!G78</f>
        <v>5642494</v>
      </c>
      <c r="G78" s="20">
        <f>'E-TSM'!G78</f>
        <v>1700400</v>
      </c>
      <c r="H78" s="20">
        <f>'E-E'!G78</f>
        <v>2121048</v>
      </c>
      <c r="I78" s="20">
        <f>'E-BES'!G78</f>
        <v>2659873</v>
      </c>
      <c r="J78" s="20">
        <f>'E-LRB'!G78</f>
        <v>11620951</v>
      </c>
      <c r="K78" s="53">
        <f>'E-Total'!G78</f>
        <v>54863270</v>
      </c>
      <c r="L78" s="20">
        <f>'E-MR'!G78+'E-O'!G78</f>
        <v>0</v>
      </c>
      <c r="M78" s="12">
        <f>'E-Total'!M78</f>
        <v>54863270</v>
      </c>
    </row>
    <row r="79" spans="1:13" x14ac:dyDescent="0.25">
      <c r="A79" s="4" t="s">
        <v>69</v>
      </c>
      <c r="B79" s="25">
        <f>'E-G'!G79</f>
        <v>22223384</v>
      </c>
      <c r="C79" s="20">
        <f>'E-FCS'!G79</f>
        <v>9641596</v>
      </c>
      <c r="D79" s="20">
        <f>'E-ADS'!G79</f>
        <v>4024884</v>
      </c>
      <c r="E79" s="20">
        <f>'E-RC'!G79</f>
        <v>14514720</v>
      </c>
      <c r="F79" s="20">
        <f>'E-WM'!G79</f>
        <v>2246169</v>
      </c>
      <c r="G79" s="20">
        <f>'E-TSM'!G79</f>
        <v>2331262</v>
      </c>
      <c r="H79" s="20">
        <f>'E-E'!G79</f>
        <v>1515870</v>
      </c>
      <c r="I79" s="20">
        <f>'E-BES'!G79</f>
        <v>6472039</v>
      </c>
      <c r="J79" s="20">
        <f>'E-LRB'!G79</f>
        <v>3642026</v>
      </c>
      <c r="K79" s="53">
        <f>'E-Total'!G79</f>
        <v>66611950</v>
      </c>
      <c r="L79" s="20">
        <f>'E-MR'!G79+'E-O'!G79</f>
        <v>0</v>
      </c>
      <c r="M79" s="12">
        <f>'E-Total'!M79</f>
        <v>66611950</v>
      </c>
    </row>
    <row r="80" spans="1:13" x14ac:dyDescent="0.25">
      <c r="A80" s="4" t="s">
        <v>70</v>
      </c>
      <c r="B80" s="25">
        <f>'E-G'!G80</f>
        <v>19202136</v>
      </c>
      <c r="C80" s="20">
        <f>'E-FCS'!G80</f>
        <v>1745187</v>
      </c>
      <c r="D80" s="20">
        <f>'E-ADS'!G80</f>
        <v>672479</v>
      </c>
      <c r="E80" s="20">
        <f>'E-RC'!G80</f>
        <v>14402951</v>
      </c>
      <c r="F80" s="20">
        <f>'E-WM'!G80</f>
        <v>6050062</v>
      </c>
      <c r="G80" s="20">
        <f>'E-TSM'!G80</f>
        <v>2902653</v>
      </c>
      <c r="H80" s="20">
        <f>'E-E'!G80</f>
        <v>3893752</v>
      </c>
      <c r="I80" s="20">
        <f>'E-BES'!G80</f>
        <v>4259066</v>
      </c>
      <c r="J80" s="20">
        <f>'E-LRB'!G80</f>
        <v>18160657</v>
      </c>
      <c r="K80" s="53">
        <f>'E-Total'!G80</f>
        <v>71288943</v>
      </c>
      <c r="L80" s="20">
        <f>'E-MR'!G80+'E-O'!G80</f>
        <v>443850</v>
      </c>
      <c r="M80" s="12">
        <f>'E-Total'!M80</f>
        <v>71732793</v>
      </c>
    </row>
    <row r="81" spans="1:13" x14ac:dyDescent="0.25">
      <c r="A81" s="4" t="s">
        <v>71</v>
      </c>
      <c r="B81" s="25">
        <f>'E-G'!G81</f>
        <v>4890437.12</v>
      </c>
      <c r="C81" s="20">
        <f>'E-FCS'!G81</f>
        <v>794543.94</v>
      </c>
      <c r="D81" s="20">
        <f>'E-ADS'!G81</f>
        <v>839894.24</v>
      </c>
      <c r="E81" s="20">
        <f>'E-RC'!G81</f>
        <v>1322484.98</v>
      </c>
      <c r="F81" s="20">
        <f>'E-WM'!G81</f>
        <v>758104.35</v>
      </c>
      <c r="G81" s="20">
        <f>'E-TSM'!G81</f>
        <v>388867.94000000006</v>
      </c>
      <c r="H81" s="20">
        <f>'E-E'!G81</f>
        <v>508536.29</v>
      </c>
      <c r="I81" s="20">
        <f>'E-BES'!G81</f>
        <v>1414794.365</v>
      </c>
      <c r="J81" s="20">
        <f>'E-LRB'!G81</f>
        <v>5989150.9499999993</v>
      </c>
      <c r="K81" s="53">
        <f>'E-Total'!G81</f>
        <v>16906814.174999997</v>
      </c>
      <c r="L81" s="20">
        <f>'E-MR'!G81+'E-O'!G81</f>
        <v>1239250.78</v>
      </c>
      <c r="M81" s="12">
        <f>'E-Total'!M81</f>
        <v>18146064.954999998</v>
      </c>
    </row>
    <row r="82" spans="1:13" x14ac:dyDescent="0.25">
      <c r="A82" s="4" t="s">
        <v>72</v>
      </c>
      <c r="B82" s="25">
        <f>'E-G'!G82</f>
        <v>19423020</v>
      </c>
      <c r="C82" s="20">
        <f>'E-FCS'!G82</f>
        <v>15786935</v>
      </c>
      <c r="D82" s="20">
        <f>'E-ADS'!G82</f>
        <v>17254291</v>
      </c>
      <c r="E82" s="20">
        <f>'E-RC'!G82</f>
        <v>44021415</v>
      </c>
      <c r="F82" s="20">
        <f>'E-WM'!G82</f>
        <v>19948938</v>
      </c>
      <c r="G82" s="20">
        <f>'E-TSM'!G82</f>
        <v>15458021</v>
      </c>
      <c r="H82" s="20">
        <f>'E-E'!G82</f>
        <v>3568568</v>
      </c>
      <c r="I82" s="20">
        <f>'E-BES'!G82</f>
        <v>9738835</v>
      </c>
      <c r="J82" s="20">
        <f>'E-LRB'!G82</f>
        <v>5942941</v>
      </c>
      <c r="K82" s="53">
        <f>'E-Total'!G82</f>
        <v>151142964</v>
      </c>
      <c r="L82" s="20">
        <f>'E-MR'!G82+'E-O'!G82</f>
        <v>0</v>
      </c>
      <c r="M82" s="12">
        <f>'E-Total'!M82</f>
        <v>151142964</v>
      </c>
    </row>
    <row r="83" spans="1:13" x14ac:dyDescent="0.25">
      <c r="A83" s="4" t="s">
        <v>73</v>
      </c>
      <c r="B83" s="25">
        <f>'E-G'!G83</f>
        <v>67764136</v>
      </c>
      <c r="C83" s="20">
        <f>'E-FCS'!G83</f>
        <v>17280004</v>
      </c>
      <c r="D83" s="20">
        <f>'E-ADS'!G83</f>
        <v>14123646</v>
      </c>
      <c r="E83" s="20">
        <f>'E-RC'!G83</f>
        <v>27712219</v>
      </c>
      <c r="F83" s="20">
        <f>'E-WM'!G83</f>
        <v>13483424</v>
      </c>
      <c r="G83" s="20">
        <f>'E-TSM'!G83</f>
        <v>17077335</v>
      </c>
      <c r="H83" s="20">
        <f>'E-E'!G83</f>
        <v>3620481</v>
      </c>
      <c r="I83" s="20">
        <f>'E-BES'!G83</f>
        <v>11845382</v>
      </c>
      <c r="J83" s="20">
        <f>'E-LRB'!G83</f>
        <v>4431538</v>
      </c>
      <c r="K83" s="53">
        <f>'E-Total'!G83</f>
        <v>177338165</v>
      </c>
      <c r="L83" s="20">
        <f>'E-MR'!G83+'E-O'!G83</f>
        <v>901161</v>
      </c>
      <c r="M83" s="12">
        <f>'E-Total'!M83</f>
        <v>178239326</v>
      </c>
    </row>
    <row r="84" spans="1:13" x14ac:dyDescent="0.25">
      <c r="A84" s="4" t="s">
        <v>74</v>
      </c>
      <c r="B84" s="25">
        <f>'E-G'!G84</f>
        <v>20459104</v>
      </c>
      <c r="C84" s="20">
        <f>'E-FCS'!G84</f>
        <v>5066827</v>
      </c>
      <c r="D84" s="20">
        <f>'E-ADS'!G84</f>
        <v>470276</v>
      </c>
      <c r="E84" s="20">
        <f>'E-RC'!G84</f>
        <v>9850115</v>
      </c>
      <c r="F84" s="20">
        <f>'E-WM'!G84</f>
        <v>5303563</v>
      </c>
      <c r="G84" s="20">
        <f>'E-TSM'!G84</f>
        <v>3112629</v>
      </c>
      <c r="H84" s="20">
        <f>'E-E'!G84</f>
        <v>1840201</v>
      </c>
      <c r="I84" s="20">
        <f>'E-BES'!G84</f>
        <v>5447744</v>
      </c>
      <c r="J84" s="20">
        <f>'E-LRB'!G84</f>
        <v>5516127</v>
      </c>
      <c r="K84" s="53">
        <f>'E-Total'!G84</f>
        <v>57066586</v>
      </c>
      <c r="L84" s="20">
        <f>'E-MR'!G84+'E-O'!G84</f>
        <v>0</v>
      </c>
      <c r="M84" s="12">
        <f>'E-Total'!M84</f>
        <v>57066586</v>
      </c>
    </row>
    <row r="85" spans="1:13" x14ac:dyDescent="0.25">
      <c r="A85" s="4" t="s">
        <v>75</v>
      </c>
      <c r="B85" s="25">
        <f>'E-G'!G85</f>
        <v>31367579.648636688</v>
      </c>
      <c r="C85" s="20">
        <f>'E-FCS'!G85</f>
        <v>31497086.405845184</v>
      </c>
      <c r="D85" s="20">
        <f>'E-ADS'!G85</f>
        <v>12372588.312414419</v>
      </c>
      <c r="E85" s="20">
        <f>'E-RC'!G85</f>
        <v>60033795.030755281</v>
      </c>
      <c r="F85" s="20">
        <f>'E-WM'!G85</f>
        <v>60087244.004496455</v>
      </c>
      <c r="G85" s="20">
        <f>'E-TSM'!G85</f>
        <v>17520691.962050412</v>
      </c>
      <c r="H85" s="20">
        <f>'E-E'!G85</f>
        <v>11927631.946595285</v>
      </c>
      <c r="I85" s="20">
        <f>'E-BES'!G85</f>
        <v>13254881.153209083</v>
      </c>
      <c r="J85" s="20">
        <f>'E-LRB'!G85</f>
        <v>45303908.975997187</v>
      </c>
      <c r="K85" s="53">
        <f>'E-Total'!G85</f>
        <v>283365407.44</v>
      </c>
      <c r="L85" s="20">
        <f>'E-MR'!G85+'E-O'!G85</f>
        <v>2842940.17</v>
      </c>
      <c r="M85" s="12">
        <f>'E-Total'!M85</f>
        <v>286208347.61000001</v>
      </c>
    </row>
    <row r="86" spans="1:13" x14ac:dyDescent="0.25">
      <c r="A86" s="4" t="s">
        <v>76</v>
      </c>
      <c r="B86" s="25">
        <f>'E-G'!G86</f>
        <v>20425590.189999998</v>
      </c>
      <c r="C86" s="20">
        <f>'E-FCS'!G86</f>
        <v>17950461.199999999</v>
      </c>
      <c r="D86" s="20">
        <f>'E-ADS'!G86</f>
        <v>10273169.18</v>
      </c>
      <c r="E86" s="20">
        <f>'E-RC'!G86</f>
        <v>24207829.109999999</v>
      </c>
      <c r="F86" s="20">
        <f>'E-WM'!G86</f>
        <v>8446898</v>
      </c>
      <c r="G86" s="20">
        <f>'E-TSM'!G86</f>
        <v>11950104.680000002</v>
      </c>
      <c r="H86" s="20">
        <f>'E-E'!G86</f>
        <v>3580474.9699999993</v>
      </c>
      <c r="I86" s="20">
        <f>'E-BES'!G86</f>
        <v>12032085.699999999</v>
      </c>
      <c r="J86" s="20">
        <f>'E-LRB'!G86</f>
        <v>3353773.79</v>
      </c>
      <c r="K86" s="53">
        <f>'E-Total'!G86</f>
        <v>112220386.82000002</v>
      </c>
      <c r="L86" s="20">
        <f>'E-MR'!G86+'E-O'!G86</f>
        <v>48681012.530000001</v>
      </c>
      <c r="M86" s="12">
        <f>'E-Total'!M86</f>
        <v>160901399.35000002</v>
      </c>
    </row>
    <row r="87" spans="1:13" x14ac:dyDescent="0.25">
      <c r="A87" s="4" t="s">
        <v>77</v>
      </c>
      <c r="B87" s="25">
        <f>'E-G'!G87</f>
        <v>35151360.149999991</v>
      </c>
      <c r="C87" s="20">
        <f>'E-FCS'!G87</f>
        <v>11048764.949999999</v>
      </c>
      <c r="D87" s="20">
        <f>'E-ADS'!G87</f>
        <v>8062521.4300000006</v>
      </c>
      <c r="E87" s="20">
        <f>'E-RC'!G87</f>
        <v>29125940.659999996</v>
      </c>
      <c r="F87" s="20">
        <f>'E-WM'!G87</f>
        <v>15638413.890000004</v>
      </c>
      <c r="G87" s="20">
        <f>'E-TSM'!G87</f>
        <v>13029468.84</v>
      </c>
      <c r="H87" s="20">
        <f>'E-E'!G87</f>
        <v>19228036.540000007</v>
      </c>
      <c r="I87" s="20">
        <f>'E-BES'!G87</f>
        <v>9381186.4800000004</v>
      </c>
      <c r="J87" s="20">
        <f>'E-LRB'!G87</f>
        <v>19554247.470000006</v>
      </c>
      <c r="K87" s="53">
        <f>'E-Total'!G87</f>
        <v>160219940.41</v>
      </c>
      <c r="L87" s="20">
        <f>'E-MR'!G87+'E-O'!G87</f>
        <v>0</v>
      </c>
      <c r="M87" s="12">
        <f>'E-Total'!M87</f>
        <v>160219940.41</v>
      </c>
    </row>
    <row r="88" spans="1:13" x14ac:dyDescent="0.25">
      <c r="A88" s="4" t="s">
        <v>78</v>
      </c>
      <c r="B88" s="25">
        <f>'E-G'!G88</f>
        <v>3142012</v>
      </c>
      <c r="C88" s="20">
        <f>'E-FCS'!G88</f>
        <v>1269231</v>
      </c>
      <c r="D88" s="20">
        <f>'E-ADS'!G88</f>
        <v>1364402</v>
      </c>
      <c r="E88" s="20">
        <f>'E-RC'!G88</f>
        <v>1453608</v>
      </c>
      <c r="F88" s="20">
        <f>'E-WM'!G88</f>
        <v>1404201</v>
      </c>
      <c r="G88" s="20">
        <f>'E-TSM'!G88</f>
        <v>2125922</v>
      </c>
      <c r="H88" s="20">
        <f>'E-E'!G88</f>
        <v>702484</v>
      </c>
      <c r="I88" s="20">
        <f>'E-BES'!G88</f>
        <v>1806933</v>
      </c>
      <c r="J88" s="20">
        <f>'E-LRB'!G88</f>
        <v>8022660</v>
      </c>
      <c r="K88" s="53">
        <f>'E-Total'!G88</f>
        <v>21291453</v>
      </c>
      <c r="L88" s="20">
        <f>'E-MR'!G88+'E-O'!G88</f>
        <v>0</v>
      </c>
      <c r="M88" s="12">
        <f>'E-Total'!M88</f>
        <v>21291453</v>
      </c>
    </row>
    <row r="89" spans="1:13" x14ac:dyDescent="0.25">
      <c r="A89" s="5"/>
      <c r="B89" s="26"/>
      <c r="C89" s="21"/>
      <c r="D89" s="21"/>
      <c r="E89" s="21"/>
      <c r="F89" s="21"/>
      <c r="G89" s="21"/>
      <c r="H89" s="21"/>
      <c r="I89" s="21"/>
      <c r="J89" s="21"/>
      <c r="K89" s="54"/>
      <c r="L89" s="21"/>
      <c r="M89" s="13"/>
    </row>
    <row r="90" spans="1:13" x14ac:dyDescent="0.25">
      <c r="A90" s="30"/>
      <c r="B90" s="31">
        <f>SUM(B9:B89)</f>
        <v>1592278193.3914833</v>
      </c>
      <c r="C90" s="32">
        <f t="shared" ref="C90:M90" si="0">SUM(C9:C89)</f>
        <v>695054418.40306902</v>
      </c>
      <c r="D90" s="32">
        <f t="shared" si="0"/>
        <v>518804171.94313741</v>
      </c>
      <c r="E90" s="32">
        <f t="shared" si="0"/>
        <v>1465323711.4208727</v>
      </c>
      <c r="F90" s="32">
        <f t="shared" si="0"/>
        <v>700841742.64680123</v>
      </c>
      <c r="G90" s="32">
        <f t="shared" si="0"/>
        <v>651334996.64812708</v>
      </c>
      <c r="H90" s="32">
        <f t="shared" si="0"/>
        <v>325575030.35363978</v>
      </c>
      <c r="I90" s="32">
        <f t="shared" si="0"/>
        <v>866495506.90979528</v>
      </c>
      <c r="J90" s="32">
        <f t="shared" si="0"/>
        <v>928967430.02434337</v>
      </c>
      <c r="K90" s="32">
        <f t="shared" si="0"/>
        <v>7744675201.7412682</v>
      </c>
      <c r="L90" s="32">
        <f>'E-MR'!G90+'E-O'!G90</f>
        <v>95425784.466134086</v>
      </c>
      <c r="M90" s="33">
        <f t="shared" si="0"/>
        <v>7840100986.2074013</v>
      </c>
    </row>
    <row r="91" spans="1:13" x14ac:dyDescent="0.25">
      <c r="A91" s="29"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row>
    <row r="96" spans="1:13" x14ac:dyDescent="0.25">
      <c r="B96" s="6"/>
      <c r="C96" s="6"/>
      <c r="D96" s="6"/>
      <c r="E96" s="6"/>
      <c r="F96" s="6"/>
    </row>
    <row r="97" spans="2:6" x14ac:dyDescent="0.25">
      <c r="B97" s="6"/>
      <c r="C97" s="6"/>
      <c r="D97" s="6"/>
      <c r="E97" s="6"/>
      <c r="F97" s="6"/>
    </row>
    <row r="98" spans="2:6" x14ac:dyDescent="0.25">
      <c r="B98" s="6"/>
      <c r="C98" s="6"/>
      <c r="D98" s="6"/>
      <c r="E98" s="6"/>
      <c r="F98" s="6"/>
    </row>
    <row r="99" spans="2:6" x14ac:dyDescent="0.25">
      <c r="B99" s="6"/>
      <c r="C99" s="6"/>
      <c r="D99" s="6"/>
      <c r="E99" s="6"/>
      <c r="F99" s="6"/>
    </row>
    <row r="100" spans="2:6" x14ac:dyDescent="0.25">
      <c r="B100" s="6"/>
      <c r="C100" s="6"/>
      <c r="D100" s="6"/>
      <c r="E100" s="6"/>
      <c r="F100" s="6"/>
    </row>
    <row r="101" spans="2:6" x14ac:dyDescent="0.25">
      <c r="B101" s="6"/>
      <c r="C101" s="6"/>
      <c r="D101" s="6"/>
      <c r="E101" s="6"/>
      <c r="F101" s="6"/>
    </row>
    <row r="102" spans="2:6" x14ac:dyDescent="0.25">
      <c r="B102" s="6"/>
      <c r="C102" s="6"/>
      <c r="D102" s="6"/>
      <c r="E102" s="6"/>
      <c r="F102" s="6"/>
    </row>
  </sheetData>
  <printOptions horizontalCentered="1" verticalCentered="1"/>
  <pageMargins left="0.39370078740157483" right="0.39370078740157483" top="0.39370078740157483" bottom="0.19685039370078741" header="0.31496062992125984" footer="0.31496062992125984"/>
  <pageSetup paperSize="8" scale="60" fitToWidth="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5" width="12.6640625" style="9"/>
    <col min="16" max="16384" width="12.6640625" style="6"/>
  </cols>
  <sheetData>
    <row r="1" spans="1:15" x14ac:dyDescent="0.25">
      <c r="A1" s="1" t="s">
        <v>0</v>
      </c>
      <c r="B1" s="7"/>
      <c r="C1" s="7"/>
      <c r="D1" s="7"/>
      <c r="E1" s="7"/>
      <c r="F1" s="7"/>
      <c r="G1" s="7"/>
      <c r="H1" s="7"/>
      <c r="I1" s="7"/>
      <c r="J1" s="7"/>
      <c r="K1" s="7"/>
      <c r="L1" s="7"/>
      <c r="M1" s="7"/>
      <c r="N1" s="7"/>
      <c r="O1" s="7"/>
    </row>
    <row r="2" spans="1:15" ht="15.6" x14ac:dyDescent="0.3">
      <c r="A2" s="2" t="s">
        <v>271</v>
      </c>
      <c r="B2" s="8"/>
      <c r="C2" s="8"/>
      <c r="D2" s="8"/>
      <c r="E2" s="8"/>
      <c r="F2" s="8"/>
      <c r="G2" s="8"/>
      <c r="H2" s="8"/>
      <c r="I2" s="8"/>
      <c r="J2" s="8"/>
      <c r="K2" s="8"/>
      <c r="L2" s="8"/>
      <c r="M2" s="8"/>
      <c r="N2" s="8"/>
      <c r="O2" s="8"/>
    </row>
    <row r="3" spans="1:15" x14ac:dyDescent="0.25">
      <c r="A3" s="28" t="str">
        <f>'Total Exp'!A3</f>
        <v>2015-16</v>
      </c>
    </row>
    <row r="4" spans="1:15" ht="15.6" x14ac:dyDescent="0.3">
      <c r="A4" s="71" t="s">
        <v>86</v>
      </c>
      <c r="B4" s="62"/>
      <c r="C4" s="63"/>
      <c r="D4" s="61"/>
      <c r="E4" s="62"/>
      <c r="F4" s="61"/>
      <c r="G4" s="62"/>
      <c r="H4" s="61"/>
      <c r="I4" s="62"/>
      <c r="J4" s="61"/>
      <c r="K4" s="62"/>
      <c r="L4" s="61"/>
      <c r="M4" s="62"/>
      <c r="N4" s="61"/>
      <c r="O4" s="62"/>
    </row>
    <row r="5" spans="1:15" s="83" customFormat="1" ht="13.2" x14ac:dyDescent="0.25">
      <c r="A5" s="55"/>
      <c r="B5" s="84" t="s">
        <v>151</v>
      </c>
      <c r="C5" s="86"/>
      <c r="D5" s="87" t="s">
        <v>93</v>
      </c>
      <c r="E5" s="89"/>
      <c r="F5" s="87" t="s">
        <v>94</v>
      </c>
      <c r="G5" s="89"/>
      <c r="H5" s="87" t="s">
        <v>97</v>
      </c>
      <c r="I5" s="89"/>
      <c r="J5" s="87" t="s">
        <v>98</v>
      </c>
      <c r="K5" s="89"/>
      <c r="L5" s="87" t="s">
        <v>101</v>
      </c>
      <c r="M5" s="89"/>
      <c r="N5" s="87" t="s">
        <v>102</v>
      </c>
      <c r="O5" s="89"/>
    </row>
    <row r="6" spans="1:15" s="83" customFormat="1" ht="13.2" x14ac:dyDescent="0.25">
      <c r="A6" s="55"/>
      <c r="B6" s="56" t="str">
        <f>$A$4&amp;" Total"</f>
        <v>Governance Total</v>
      </c>
      <c r="C6" s="58"/>
      <c r="D6" s="56" t="s">
        <v>95</v>
      </c>
      <c r="E6" s="58"/>
      <c r="F6" s="56" t="s">
        <v>96</v>
      </c>
      <c r="G6" s="58"/>
      <c r="H6" s="56" t="s">
        <v>99</v>
      </c>
      <c r="I6" s="58"/>
      <c r="J6" s="56" t="s">
        <v>100</v>
      </c>
      <c r="K6" s="58"/>
      <c r="L6" s="59" t="s">
        <v>103</v>
      </c>
      <c r="M6" s="58"/>
      <c r="N6" s="59" t="s">
        <v>104</v>
      </c>
      <c r="O6" s="58"/>
    </row>
    <row r="7" spans="1:15" s="82" customFormat="1" ht="20.399999999999999" x14ac:dyDescent="0.2">
      <c r="A7" s="80"/>
      <c r="B7" s="42" t="s">
        <v>118</v>
      </c>
      <c r="C7" s="44" t="s">
        <v>119</v>
      </c>
      <c r="D7" s="42" t="s">
        <v>118</v>
      </c>
      <c r="E7" s="44" t="s">
        <v>119</v>
      </c>
      <c r="F7" s="42" t="s">
        <v>118</v>
      </c>
      <c r="G7" s="44" t="s">
        <v>119</v>
      </c>
      <c r="H7" s="42" t="s">
        <v>118</v>
      </c>
      <c r="I7" s="44" t="s">
        <v>119</v>
      </c>
      <c r="J7" s="42" t="s">
        <v>118</v>
      </c>
      <c r="K7" s="44" t="s">
        <v>119</v>
      </c>
      <c r="L7" s="42" t="s">
        <v>118</v>
      </c>
      <c r="M7" s="44" t="s">
        <v>119</v>
      </c>
      <c r="N7" s="42" t="s">
        <v>118</v>
      </c>
      <c r="O7" s="44" t="s">
        <v>119</v>
      </c>
    </row>
    <row r="8" spans="1:15" s="82" customFormat="1" ht="10.199999999999999" x14ac:dyDescent="0.2">
      <c r="A8" s="90"/>
      <c r="B8" s="46" t="s">
        <v>120</v>
      </c>
      <c r="C8" s="48" t="s">
        <v>121</v>
      </c>
      <c r="D8" s="46" t="s">
        <v>120</v>
      </c>
      <c r="E8" s="48" t="s">
        <v>121</v>
      </c>
      <c r="F8" s="46" t="s">
        <v>120</v>
      </c>
      <c r="G8" s="48" t="s">
        <v>121</v>
      </c>
      <c r="H8" s="46" t="s">
        <v>120</v>
      </c>
      <c r="I8" s="48" t="s">
        <v>121</v>
      </c>
      <c r="J8" s="46" t="s">
        <v>120</v>
      </c>
      <c r="K8" s="48" t="s">
        <v>121</v>
      </c>
      <c r="L8" s="46" t="s">
        <v>120</v>
      </c>
      <c r="M8" s="48" t="s">
        <v>121</v>
      </c>
      <c r="N8" s="46" t="s">
        <v>120</v>
      </c>
      <c r="O8" s="48" t="s">
        <v>121</v>
      </c>
    </row>
    <row r="9" spans="1:15" x14ac:dyDescent="0.25">
      <c r="A9" s="3"/>
      <c r="B9" s="73"/>
      <c r="C9" s="101"/>
      <c r="D9" s="14"/>
      <c r="E9" s="97"/>
      <c r="F9" s="14"/>
      <c r="G9" s="11"/>
      <c r="H9" s="14"/>
      <c r="I9" s="11"/>
      <c r="J9" s="14"/>
      <c r="K9" s="11"/>
      <c r="L9" s="14"/>
      <c r="M9" s="11"/>
      <c r="N9" s="14"/>
      <c r="O9" s="11"/>
    </row>
    <row r="10" spans="1:15" x14ac:dyDescent="0.25">
      <c r="A10" s="4" t="s">
        <v>1</v>
      </c>
      <c r="B10" s="67">
        <v>0</v>
      </c>
      <c r="C10" s="68">
        <v>0</v>
      </c>
      <c r="D10" s="16">
        <v>0</v>
      </c>
      <c r="E10" s="98">
        <v>0</v>
      </c>
      <c r="F10" s="16">
        <v>0</v>
      </c>
      <c r="G10" s="98">
        <v>0</v>
      </c>
      <c r="H10" s="16">
        <v>0</v>
      </c>
      <c r="I10" s="98">
        <v>0</v>
      </c>
      <c r="J10" s="16">
        <v>0</v>
      </c>
      <c r="K10" s="98">
        <v>0</v>
      </c>
      <c r="L10" s="16">
        <v>0</v>
      </c>
      <c r="M10" s="98">
        <v>0</v>
      </c>
      <c r="N10" s="16">
        <v>0</v>
      </c>
      <c r="O10" s="98">
        <v>0</v>
      </c>
    </row>
    <row r="11" spans="1:15" x14ac:dyDescent="0.25">
      <c r="A11" s="4" t="s">
        <v>2</v>
      </c>
      <c r="B11" s="67">
        <v>0</v>
      </c>
      <c r="C11" s="68">
        <v>0</v>
      </c>
      <c r="D11" s="16">
        <v>0</v>
      </c>
      <c r="E11" s="98">
        <v>0</v>
      </c>
      <c r="F11" s="16">
        <v>0</v>
      </c>
      <c r="G11" s="98">
        <v>0</v>
      </c>
      <c r="H11" s="16">
        <v>0</v>
      </c>
      <c r="I11" s="98">
        <v>0</v>
      </c>
      <c r="J11" s="16">
        <v>0</v>
      </c>
      <c r="K11" s="98">
        <v>0</v>
      </c>
      <c r="L11" s="16">
        <v>0</v>
      </c>
      <c r="M11" s="98">
        <v>0</v>
      </c>
      <c r="N11" s="16">
        <v>0</v>
      </c>
      <c r="O11" s="98">
        <v>0</v>
      </c>
    </row>
    <row r="12" spans="1:15" x14ac:dyDescent="0.25">
      <c r="A12" s="4" t="s">
        <v>3</v>
      </c>
      <c r="B12" s="67">
        <v>1132000</v>
      </c>
      <c r="C12" s="68">
        <v>0</v>
      </c>
      <c r="D12" s="16">
        <v>0</v>
      </c>
      <c r="E12" s="98">
        <v>0</v>
      </c>
      <c r="F12" s="16">
        <v>0</v>
      </c>
      <c r="G12" s="98">
        <v>0</v>
      </c>
      <c r="H12" s="16">
        <v>0</v>
      </c>
      <c r="I12" s="98">
        <v>0</v>
      </c>
      <c r="J12" s="16">
        <v>0</v>
      </c>
      <c r="K12" s="98">
        <v>0</v>
      </c>
      <c r="L12" s="16">
        <v>1132000</v>
      </c>
      <c r="M12" s="98">
        <v>0</v>
      </c>
      <c r="N12" s="16">
        <v>0</v>
      </c>
      <c r="O12" s="98">
        <v>0</v>
      </c>
    </row>
    <row r="13" spans="1:15" x14ac:dyDescent="0.25">
      <c r="A13" s="4" t="s">
        <v>4</v>
      </c>
      <c r="B13" s="67">
        <v>0</v>
      </c>
      <c r="C13" s="68">
        <v>288000</v>
      </c>
      <c r="D13" s="16">
        <v>0</v>
      </c>
      <c r="E13" s="98">
        <v>7000</v>
      </c>
      <c r="F13" s="16">
        <v>0</v>
      </c>
      <c r="G13" s="98">
        <v>54000</v>
      </c>
      <c r="H13" s="16">
        <v>0</v>
      </c>
      <c r="I13" s="98">
        <v>227000</v>
      </c>
      <c r="J13" s="16">
        <v>0</v>
      </c>
      <c r="K13" s="98">
        <v>0</v>
      </c>
      <c r="L13" s="16">
        <v>0</v>
      </c>
      <c r="M13" s="98">
        <v>0</v>
      </c>
      <c r="N13" s="16">
        <v>0</v>
      </c>
      <c r="O13" s="98">
        <v>0</v>
      </c>
    </row>
    <row r="14" spans="1:15" x14ac:dyDescent="0.25">
      <c r="A14" s="4" t="s">
        <v>5</v>
      </c>
      <c r="B14" s="67">
        <v>-47205</v>
      </c>
      <c r="C14" s="68">
        <v>53721</v>
      </c>
      <c r="D14" s="16">
        <v>0</v>
      </c>
      <c r="E14" s="98">
        <v>0</v>
      </c>
      <c r="F14" s="16">
        <v>0</v>
      </c>
      <c r="G14" s="98">
        <v>0</v>
      </c>
      <c r="H14" s="16">
        <v>0</v>
      </c>
      <c r="I14" s="98">
        <v>0</v>
      </c>
      <c r="J14" s="16">
        <v>0</v>
      </c>
      <c r="K14" s="98">
        <v>0</v>
      </c>
      <c r="L14" s="16">
        <v>-47205</v>
      </c>
      <c r="M14" s="98">
        <v>53721</v>
      </c>
      <c r="N14" s="16">
        <v>0</v>
      </c>
      <c r="O14" s="98">
        <v>0</v>
      </c>
    </row>
    <row r="15" spans="1:15" x14ac:dyDescent="0.25">
      <c r="A15" s="4" t="s">
        <v>6</v>
      </c>
      <c r="B15" s="67">
        <v>0</v>
      </c>
      <c r="C15" s="68">
        <v>533554</v>
      </c>
      <c r="D15" s="16">
        <v>0</v>
      </c>
      <c r="E15" s="98">
        <v>0</v>
      </c>
      <c r="F15" s="16">
        <v>0</v>
      </c>
      <c r="G15" s="98">
        <v>0</v>
      </c>
      <c r="H15" s="16">
        <v>0</v>
      </c>
      <c r="I15" s="98">
        <v>0</v>
      </c>
      <c r="J15" s="16">
        <v>0</v>
      </c>
      <c r="K15" s="98">
        <v>0</v>
      </c>
      <c r="L15" s="16">
        <v>0</v>
      </c>
      <c r="M15" s="98">
        <v>0</v>
      </c>
      <c r="N15" s="16">
        <v>0</v>
      </c>
      <c r="O15" s="98">
        <v>533554</v>
      </c>
    </row>
    <row r="16" spans="1:15" x14ac:dyDescent="0.25">
      <c r="A16" s="4" t="s">
        <v>7</v>
      </c>
      <c r="B16" s="67">
        <v>103154.14</v>
      </c>
      <c r="C16" s="68">
        <v>1788246.92</v>
      </c>
      <c r="D16" s="16">
        <v>0</v>
      </c>
      <c r="E16" s="98">
        <v>0</v>
      </c>
      <c r="F16" s="16">
        <v>0</v>
      </c>
      <c r="G16" s="98">
        <v>0</v>
      </c>
      <c r="H16" s="16">
        <v>0</v>
      </c>
      <c r="I16" s="98">
        <v>620313.59</v>
      </c>
      <c r="J16" s="16">
        <v>0</v>
      </c>
      <c r="K16" s="98">
        <v>0</v>
      </c>
      <c r="L16" s="16">
        <v>0</v>
      </c>
      <c r="M16" s="98">
        <v>0</v>
      </c>
      <c r="N16" s="16">
        <v>103154.14</v>
      </c>
      <c r="O16" s="98">
        <v>1167933.33</v>
      </c>
    </row>
    <row r="17" spans="1:15" x14ac:dyDescent="0.25">
      <c r="A17" s="4" t="s">
        <v>8</v>
      </c>
      <c r="B17" s="67">
        <v>0</v>
      </c>
      <c r="C17" s="68">
        <v>2705</v>
      </c>
      <c r="D17" s="16">
        <v>0</v>
      </c>
      <c r="E17" s="98">
        <v>0</v>
      </c>
      <c r="F17" s="16">
        <v>0</v>
      </c>
      <c r="G17" s="98">
        <v>0</v>
      </c>
      <c r="H17" s="16">
        <v>0</v>
      </c>
      <c r="I17" s="98">
        <v>2705</v>
      </c>
      <c r="J17" s="16">
        <v>0</v>
      </c>
      <c r="K17" s="98">
        <v>0</v>
      </c>
      <c r="L17" s="16">
        <v>0</v>
      </c>
      <c r="M17" s="98">
        <v>0</v>
      </c>
      <c r="N17" s="16">
        <v>0</v>
      </c>
      <c r="O17" s="98">
        <v>0</v>
      </c>
    </row>
    <row r="18" spans="1:15" x14ac:dyDescent="0.25">
      <c r="A18" s="4" t="s">
        <v>9</v>
      </c>
      <c r="B18" s="67">
        <v>0</v>
      </c>
      <c r="C18" s="68">
        <v>0</v>
      </c>
      <c r="D18" s="16">
        <v>0</v>
      </c>
      <c r="E18" s="98">
        <v>0</v>
      </c>
      <c r="F18" s="16">
        <v>0</v>
      </c>
      <c r="G18" s="98">
        <v>0</v>
      </c>
      <c r="H18" s="16">
        <v>0</v>
      </c>
      <c r="I18" s="98">
        <v>0</v>
      </c>
      <c r="J18" s="16">
        <v>0</v>
      </c>
      <c r="K18" s="98">
        <v>0</v>
      </c>
      <c r="L18" s="16">
        <v>0</v>
      </c>
      <c r="M18" s="98">
        <v>0</v>
      </c>
      <c r="N18" s="16">
        <v>0</v>
      </c>
      <c r="O18" s="98">
        <v>0</v>
      </c>
    </row>
    <row r="19" spans="1:15" x14ac:dyDescent="0.25">
      <c r="A19" s="4" t="s">
        <v>10</v>
      </c>
      <c r="B19" s="67">
        <v>0</v>
      </c>
      <c r="C19" s="68">
        <v>406273</v>
      </c>
      <c r="D19" s="16">
        <v>0</v>
      </c>
      <c r="E19" s="98">
        <v>0</v>
      </c>
      <c r="F19" s="16">
        <v>0</v>
      </c>
      <c r="G19" s="98">
        <v>0</v>
      </c>
      <c r="H19" s="16">
        <v>0</v>
      </c>
      <c r="I19" s="98">
        <v>406273</v>
      </c>
      <c r="J19" s="16">
        <v>0</v>
      </c>
      <c r="K19" s="98">
        <v>0</v>
      </c>
      <c r="L19" s="16">
        <v>0</v>
      </c>
      <c r="M19" s="98">
        <v>0</v>
      </c>
      <c r="N19" s="16">
        <v>0</v>
      </c>
      <c r="O19" s="98">
        <v>0</v>
      </c>
    </row>
    <row r="20" spans="1:15" x14ac:dyDescent="0.25">
      <c r="A20" s="4" t="s">
        <v>11</v>
      </c>
      <c r="B20" s="67">
        <v>82403</v>
      </c>
      <c r="C20" s="68">
        <v>0</v>
      </c>
      <c r="D20" s="16">
        <v>0</v>
      </c>
      <c r="E20" s="98">
        <v>0</v>
      </c>
      <c r="F20" s="16">
        <v>0</v>
      </c>
      <c r="G20" s="98">
        <v>0</v>
      </c>
      <c r="H20" s="16">
        <v>0</v>
      </c>
      <c r="I20" s="98">
        <v>0</v>
      </c>
      <c r="J20" s="16">
        <v>0</v>
      </c>
      <c r="K20" s="98">
        <v>0</v>
      </c>
      <c r="L20" s="16">
        <v>0</v>
      </c>
      <c r="M20" s="98">
        <v>0</v>
      </c>
      <c r="N20" s="16">
        <v>82403</v>
      </c>
      <c r="O20" s="98">
        <v>0</v>
      </c>
    </row>
    <row r="21" spans="1:15" x14ac:dyDescent="0.25">
      <c r="A21" s="4" t="s">
        <v>12</v>
      </c>
      <c r="B21" s="67">
        <v>205914</v>
      </c>
      <c r="C21" s="68">
        <v>0</v>
      </c>
      <c r="D21" s="16">
        <v>0</v>
      </c>
      <c r="E21" s="98">
        <v>0</v>
      </c>
      <c r="F21" s="16">
        <v>0</v>
      </c>
      <c r="G21" s="98">
        <v>0</v>
      </c>
      <c r="H21" s="16">
        <v>205914</v>
      </c>
      <c r="I21" s="98">
        <v>0</v>
      </c>
      <c r="J21" s="16">
        <v>0</v>
      </c>
      <c r="K21" s="98">
        <v>0</v>
      </c>
      <c r="L21" s="16">
        <v>0</v>
      </c>
      <c r="M21" s="98">
        <v>0</v>
      </c>
      <c r="N21" s="16">
        <v>0</v>
      </c>
      <c r="O21" s="98">
        <v>0</v>
      </c>
    </row>
    <row r="22" spans="1:15" x14ac:dyDescent="0.25">
      <c r="A22" s="4" t="s">
        <v>13</v>
      </c>
      <c r="B22" s="67">
        <v>351448.13</v>
      </c>
      <c r="C22" s="68">
        <v>39407313.829999998</v>
      </c>
      <c r="D22" s="16">
        <v>0</v>
      </c>
      <c r="E22" s="98">
        <v>0</v>
      </c>
      <c r="F22" s="16">
        <v>0</v>
      </c>
      <c r="G22" s="98">
        <v>0</v>
      </c>
      <c r="H22" s="16">
        <v>351448.13</v>
      </c>
      <c r="I22" s="98">
        <v>39407313.829999998</v>
      </c>
      <c r="J22" s="16">
        <v>0</v>
      </c>
      <c r="K22" s="98">
        <v>0</v>
      </c>
      <c r="L22" s="16">
        <v>0</v>
      </c>
      <c r="M22" s="98">
        <v>0</v>
      </c>
      <c r="N22" s="16">
        <v>0</v>
      </c>
      <c r="O22" s="98">
        <v>0</v>
      </c>
    </row>
    <row r="23" spans="1:15" x14ac:dyDescent="0.25">
      <c r="A23" s="4" t="s">
        <v>14</v>
      </c>
      <c r="B23" s="67">
        <v>60680.13</v>
      </c>
      <c r="C23" s="68">
        <v>5641050.0800000001</v>
      </c>
      <c r="D23" s="16">
        <v>523.67999999999995</v>
      </c>
      <c r="E23" s="98">
        <v>0</v>
      </c>
      <c r="F23" s="16">
        <v>0</v>
      </c>
      <c r="G23" s="98">
        <v>0</v>
      </c>
      <c r="H23" s="16">
        <v>60156.45</v>
      </c>
      <c r="I23" s="98">
        <v>0</v>
      </c>
      <c r="J23" s="16">
        <v>0</v>
      </c>
      <c r="K23" s="98">
        <v>0</v>
      </c>
      <c r="L23" s="16">
        <v>0</v>
      </c>
      <c r="M23" s="98">
        <v>737352.84</v>
      </c>
      <c r="N23" s="16">
        <v>0</v>
      </c>
      <c r="O23" s="98">
        <v>4903697.24</v>
      </c>
    </row>
    <row r="24" spans="1:15" x14ac:dyDescent="0.25">
      <c r="A24" s="4" t="s">
        <v>15</v>
      </c>
      <c r="B24" s="67">
        <v>0</v>
      </c>
      <c r="C24" s="68">
        <v>0</v>
      </c>
      <c r="D24" s="16">
        <v>0</v>
      </c>
      <c r="E24" s="98">
        <v>0</v>
      </c>
      <c r="F24" s="16">
        <v>0</v>
      </c>
      <c r="G24" s="98">
        <v>0</v>
      </c>
      <c r="H24" s="16">
        <v>0</v>
      </c>
      <c r="I24" s="98">
        <v>0</v>
      </c>
      <c r="J24" s="16">
        <v>0</v>
      </c>
      <c r="K24" s="98">
        <v>0</v>
      </c>
      <c r="L24" s="16">
        <v>0</v>
      </c>
      <c r="M24" s="98">
        <v>0</v>
      </c>
      <c r="N24" s="16">
        <v>0</v>
      </c>
      <c r="O24" s="98">
        <v>0</v>
      </c>
    </row>
    <row r="25" spans="1:15" x14ac:dyDescent="0.25">
      <c r="A25" s="4" t="s">
        <v>16</v>
      </c>
      <c r="B25" s="67">
        <v>0</v>
      </c>
      <c r="C25" s="68">
        <v>97432</v>
      </c>
      <c r="D25" s="16">
        <v>0</v>
      </c>
      <c r="E25" s="98">
        <v>0</v>
      </c>
      <c r="F25" s="16">
        <v>0</v>
      </c>
      <c r="G25" s="98">
        <v>7783</v>
      </c>
      <c r="H25" s="16">
        <v>0</v>
      </c>
      <c r="I25" s="98">
        <v>0</v>
      </c>
      <c r="J25" s="16">
        <v>0</v>
      </c>
      <c r="K25" s="98">
        <v>0</v>
      </c>
      <c r="L25" s="16">
        <v>0</v>
      </c>
      <c r="M25" s="98">
        <v>0</v>
      </c>
      <c r="N25" s="16">
        <v>0</v>
      </c>
      <c r="O25" s="98">
        <v>89649</v>
      </c>
    </row>
    <row r="26" spans="1:15" x14ac:dyDescent="0.25">
      <c r="A26" s="4" t="s">
        <v>17</v>
      </c>
      <c r="B26" s="67">
        <v>0</v>
      </c>
      <c r="C26" s="68">
        <v>101463.94</v>
      </c>
      <c r="D26" s="16">
        <v>0</v>
      </c>
      <c r="E26" s="98">
        <v>0</v>
      </c>
      <c r="F26" s="16">
        <v>0</v>
      </c>
      <c r="G26" s="98">
        <v>0</v>
      </c>
      <c r="H26" s="16">
        <v>0</v>
      </c>
      <c r="I26" s="98">
        <v>0</v>
      </c>
      <c r="J26" s="16">
        <v>0</v>
      </c>
      <c r="K26" s="98">
        <v>0</v>
      </c>
      <c r="L26" s="16">
        <v>0</v>
      </c>
      <c r="M26" s="98">
        <v>101463.94</v>
      </c>
      <c r="N26" s="16">
        <v>0</v>
      </c>
      <c r="O26" s="98">
        <v>0</v>
      </c>
    </row>
    <row r="27" spans="1:15" x14ac:dyDescent="0.25">
      <c r="A27" s="4" t="s">
        <v>18</v>
      </c>
      <c r="B27" s="67">
        <v>454349.74999999994</v>
      </c>
      <c r="C27" s="68">
        <v>46684</v>
      </c>
      <c r="D27" s="16">
        <v>0</v>
      </c>
      <c r="E27" s="98">
        <v>0</v>
      </c>
      <c r="F27" s="16">
        <v>0</v>
      </c>
      <c r="G27" s="98">
        <v>0</v>
      </c>
      <c r="H27" s="16">
        <v>0</v>
      </c>
      <c r="I27" s="98">
        <v>0</v>
      </c>
      <c r="J27" s="16">
        <v>0</v>
      </c>
      <c r="K27" s="98">
        <v>0</v>
      </c>
      <c r="L27" s="16">
        <v>454349.74999999994</v>
      </c>
      <c r="M27" s="98">
        <v>46684</v>
      </c>
      <c r="N27" s="16">
        <v>0</v>
      </c>
      <c r="O27" s="98">
        <v>0</v>
      </c>
    </row>
    <row r="28" spans="1:15" x14ac:dyDescent="0.25">
      <c r="A28" s="4" t="s">
        <v>19</v>
      </c>
      <c r="B28" s="67">
        <v>535496</v>
      </c>
      <c r="C28" s="68">
        <v>760496</v>
      </c>
      <c r="D28" s="16">
        <v>0</v>
      </c>
      <c r="E28" s="98">
        <v>39000</v>
      </c>
      <c r="F28" s="16">
        <v>0</v>
      </c>
      <c r="G28" s="98">
        <v>0</v>
      </c>
      <c r="H28" s="16">
        <v>0</v>
      </c>
      <c r="I28" s="98">
        <v>60000</v>
      </c>
      <c r="J28" s="16">
        <v>0</v>
      </c>
      <c r="K28" s="98">
        <v>0</v>
      </c>
      <c r="L28" s="16">
        <v>535496</v>
      </c>
      <c r="M28" s="98">
        <v>661496</v>
      </c>
      <c r="N28" s="16">
        <v>0</v>
      </c>
      <c r="O28" s="98">
        <v>0</v>
      </c>
    </row>
    <row r="29" spans="1:15" x14ac:dyDescent="0.25">
      <c r="A29" s="4" t="s">
        <v>20</v>
      </c>
      <c r="B29" s="67">
        <v>0</v>
      </c>
      <c r="C29" s="68">
        <v>0</v>
      </c>
      <c r="D29" s="16">
        <v>0</v>
      </c>
      <c r="E29" s="98">
        <v>0</v>
      </c>
      <c r="F29" s="16">
        <v>0</v>
      </c>
      <c r="G29" s="98">
        <v>0</v>
      </c>
      <c r="H29" s="16">
        <v>0</v>
      </c>
      <c r="I29" s="98">
        <v>0</v>
      </c>
      <c r="J29" s="16">
        <v>0</v>
      </c>
      <c r="K29" s="98">
        <v>0</v>
      </c>
      <c r="L29" s="16">
        <v>0</v>
      </c>
      <c r="M29" s="98">
        <v>0</v>
      </c>
      <c r="N29" s="16">
        <v>0</v>
      </c>
      <c r="O29" s="98">
        <v>0</v>
      </c>
    </row>
    <row r="30" spans="1:15" x14ac:dyDescent="0.25">
      <c r="A30" s="4" t="s">
        <v>21</v>
      </c>
      <c r="B30" s="67">
        <v>-1531</v>
      </c>
      <c r="C30" s="68">
        <v>7511</v>
      </c>
      <c r="D30" s="16">
        <v>0</v>
      </c>
      <c r="E30" s="98">
        <v>0</v>
      </c>
      <c r="F30" s="16">
        <v>0</v>
      </c>
      <c r="G30" s="98">
        <v>0</v>
      </c>
      <c r="H30" s="16">
        <v>0</v>
      </c>
      <c r="I30" s="98">
        <v>0</v>
      </c>
      <c r="J30" s="16">
        <v>0</v>
      </c>
      <c r="K30" s="98">
        <v>0</v>
      </c>
      <c r="L30" s="16">
        <v>0</v>
      </c>
      <c r="M30" s="98">
        <v>7511</v>
      </c>
      <c r="N30" s="16">
        <v>-1531</v>
      </c>
      <c r="O30" s="98">
        <v>0</v>
      </c>
    </row>
    <row r="31" spans="1:15" x14ac:dyDescent="0.25">
      <c r="A31" s="4" t="s">
        <v>22</v>
      </c>
      <c r="B31" s="67">
        <v>223176</v>
      </c>
      <c r="C31" s="68">
        <v>1957641</v>
      </c>
      <c r="D31" s="16">
        <v>0</v>
      </c>
      <c r="E31" s="98">
        <v>0</v>
      </c>
      <c r="F31" s="16">
        <v>0</v>
      </c>
      <c r="G31" s="98">
        <v>0</v>
      </c>
      <c r="H31" s="16">
        <v>111815</v>
      </c>
      <c r="I31" s="98">
        <v>1957641</v>
      </c>
      <c r="J31" s="16">
        <v>0</v>
      </c>
      <c r="K31" s="98">
        <v>0</v>
      </c>
      <c r="L31" s="16">
        <v>0</v>
      </c>
      <c r="M31" s="98">
        <v>0</v>
      </c>
      <c r="N31" s="16">
        <v>111361</v>
      </c>
      <c r="O31" s="98">
        <v>0</v>
      </c>
    </row>
    <row r="32" spans="1:15" x14ac:dyDescent="0.25">
      <c r="A32" s="4" t="s">
        <v>23</v>
      </c>
      <c r="B32" s="67">
        <v>0</v>
      </c>
      <c r="C32" s="68">
        <v>0</v>
      </c>
      <c r="D32" s="16">
        <v>0</v>
      </c>
      <c r="E32" s="98">
        <v>0</v>
      </c>
      <c r="F32" s="16">
        <v>0</v>
      </c>
      <c r="G32" s="98">
        <v>0</v>
      </c>
      <c r="H32" s="16">
        <v>0</v>
      </c>
      <c r="I32" s="98">
        <v>0</v>
      </c>
      <c r="J32" s="16">
        <v>0</v>
      </c>
      <c r="K32" s="98">
        <v>0</v>
      </c>
      <c r="L32" s="16">
        <v>0</v>
      </c>
      <c r="M32" s="98">
        <v>0</v>
      </c>
      <c r="N32" s="16">
        <v>0</v>
      </c>
      <c r="O32" s="98">
        <v>0</v>
      </c>
    </row>
    <row r="33" spans="1:15" x14ac:dyDescent="0.25">
      <c r="A33" s="4" t="s">
        <v>24</v>
      </c>
      <c r="B33" s="67">
        <v>0</v>
      </c>
      <c r="C33" s="68">
        <v>43000</v>
      </c>
      <c r="D33" s="16">
        <v>0</v>
      </c>
      <c r="E33" s="98">
        <v>3000</v>
      </c>
      <c r="F33" s="16">
        <v>0</v>
      </c>
      <c r="G33" s="98">
        <v>28000</v>
      </c>
      <c r="H33" s="16">
        <v>0</v>
      </c>
      <c r="I33" s="98">
        <v>10000</v>
      </c>
      <c r="J33" s="16">
        <v>0</v>
      </c>
      <c r="K33" s="98">
        <v>0</v>
      </c>
      <c r="L33" s="16">
        <v>0</v>
      </c>
      <c r="M33" s="98">
        <v>2000</v>
      </c>
      <c r="N33" s="16">
        <v>0</v>
      </c>
      <c r="O33" s="98">
        <v>0</v>
      </c>
    </row>
    <row r="34" spans="1:15" x14ac:dyDescent="0.25">
      <c r="A34" s="4" t="s">
        <v>25</v>
      </c>
      <c r="B34" s="67">
        <v>0</v>
      </c>
      <c r="C34" s="68">
        <v>0</v>
      </c>
      <c r="D34" s="16">
        <v>0</v>
      </c>
      <c r="E34" s="98">
        <v>0</v>
      </c>
      <c r="F34" s="16">
        <v>0</v>
      </c>
      <c r="G34" s="98">
        <v>0</v>
      </c>
      <c r="H34" s="16">
        <v>0</v>
      </c>
      <c r="I34" s="98">
        <v>0</v>
      </c>
      <c r="J34" s="16">
        <v>0</v>
      </c>
      <c r="K34" s="98">
        <v>0</v>
      </c>
      <c r="L34" s="16">
        <v>0</v>
      </c>
      <c r="M34" s="98">
        <v>0</v>
      </c>
      <c r="N34" s="16">
        <v>0</v>
      </c>
      <c r="O34" s="98">
        <v>0</v>
      </c>
    </row>
    <row r="35" spans="1:15" x14ac:dyDescent="0.25">
      <c r="A35" s="4" t="s">
        <v>26</v>
      </c>
      <c r="B35" s="67">
        <v>0</v>
      </c>
      <c r="C35" s="68">
        <v>0</v>
      </c>
      <c r="D35" s="16">
        <v>0</v>
      </c>
      <c r="E35" s="98">
        <v>0</v>
      </c>
      <c r="F35" s="16">
        <v>0</v>
      </c>
      <c r="G35" s="98">
        <v>0</v>
      </c>
      <c r="H35" s="16">
        <v>0</v>
      </c>
      <c r="I35" s="98">
        <v>0</v>
      </c>
      <c r="J35" s="16">
        <v>0</v>
      </c>
      <c r="K35" s="98">
        <v>0</v>
      </c>
      <c r="L35" s="16">
        <v>0</v>
      </c>
      <c r="M35" s="98">
        <v>0</v>
      </c>
      <c r="N35" s="16">
        <v>0</v>
      </c>
      <c r="O35" s="98">
        <v>0</v>
      </c>
    </row>
    <row r="36" spans="1:15" x14ac:dyDescent="0.25">
      <c r="A36" s="4" t="s">
        <v>27</v>
      </c>
      <c r="B36" s="67">
        <v>7931425.4900000002</v>
      </c>
      <c r="C36" s="68">
        <v>10434161.15</v>
      </c>
      <c r="D36" s="16">
        <v>0</v>
      </c>
      <c r="E36" s="98">
        <v>0</v>
      </c>
      <c r="F36" s="16">
        <v>0</v>
      </c>
      <c r="G36" s="98">
        <v>0</v>
      </c>
      <c r="H36" s="16">
        <v>0</v>
      </c>
      <c r="I36" s="98">
        <v>0</v>
      </c>
      <c r="J36" s="16">
        <v>0</v>
      </c>
      <c r="K36" s="98">
        <v>0</v>
      </c>
      <c r="L36" s="16">
        <v>0</v>
      </c>
      <c r="M36" s="98">
        <v>0</v>
      </c>
      <c r="N36" s="16">
        <v>7931425.4900000002</v>
      </c>
      <c r="O36" s="98">
        <v>10434161.15</v>
      </c>
    </row>
    <row r="37" spans="1:15" x14ac:dyDescent="0.25">
      <c r="A37" s="4" t="s">
        <v>28</v>
      </c>
      <c r="B37" s="67">
        <v>0</v>
      </c>
      <c r="C37" s="68">
        <v>0</v>
      </c>
      <c r="D37" s="16">
        <v>0</v>
      </c>
      <c r="E37" s="98">
        <v>0</v>
      </c>
      <c r="F37" s="16">
        <v>0</v>
      </c>
      <c r="G37" s="98">
        <v>0</v>
      </c>
      <c r="H37" s="16">
        <v>0</v>
      </c>
      <c r="I37" s="98">
        <v>0</v>
      </c>
      <c r="J37" s="16">
        <v>0</v>
      </c>
      <c r="K37" s="98">
        <v>0</v>
      </c>
      <c r="L37" s="16">
        <v>0</v>
      </c>
      <c r="M37" s="98">
        <v>0</v>
      </c>
      <c r="N37" s="16">
        <v>0</v>
      </c>
      <c r="O37" s="98">
        <v>0</v>
      </c>
    </row>
    <row r="38" spans="1:15" x14ac:dyDescent="0.25">
      <c r="A38" s="4" t="s">
        <v>29</v>
      </c>
      <c r="B38" s="67">
        <v>0</v>
      </c>
      <c r="C38" s="68">
        <v>0</v>
      </c>
      <c r="D38" s="16">
        <v>0</v>
      </c>
      <c r="E38" s="98">
        <v>0</v>
      </c>
      <c r="F38" s="16">
        <v>0</v>
      </c>
      <c r="G38" s="98">
        <v>0</v>
      </c>
      <c r="H38" s="16">
        <v>0</v>
      </c>
      <c r="I38" s="98">
        <v>0</v>
      </c>
      <c r="J38" s="16">
        <v>0</v>
      </c>
      <c r="K38" s="98">
        <v>0</v>
      </c>
      <c r="L38" s="16">
        <v>0</v>
      </c>
      <c r="M38" s="98">
        <v>0</v>
      </c>
      <c r="N38" s="16">
        <v>0</v>
      </c>
      <c r="O38" s="98">
        <v>0</v>
      </c>
    </row>
    <row r="39" spans="1:15" x14ac:dyDescent="0.25">
      <c r="A39" s="4" t="s">
        <v>30</v>
      </c>
      <c r="B39" s="67">
        <v>0</v>
      </c>
      <c r="C39" s="68">
        <v>-34653</v>
      </c>
      <c r="D39" s="16">
        <v>0</v>
      </c>
      <c r="E39" s="98">
        <v>0</v>
      </c>
      <c r="F39" s="16">
        <v>0</v>
      </c>
      <c r="G39" s="98">
        <v>0</v>
      </c>
      <c r="H39" s="16">
        <v>0</v>
      </c>
      <c r="I39" s="98">
        <v>0</v>
      </c>
      <c r="J39" s="16">
        <v>0</v>
      </c>
      <c r="K39" s="98">
        <v>0</v>
      </c>
      <c r="L39" s="16">
        <v>0</v>
      </c>
      <c r="M39" s="98">
        <v>0</v>
      </c>
      <c r="N39" s="16">
        <v>0</v>
      </c>
      <c r="O39" s="98">
        <v>-34653</v>
      </c>
    </row>
    <row r="40" spans="1:15" x14ac:dyDescent="0.25">
      <c r="A40" s="4" t="s">
        <v>31</v>
      </c>
      <c r="B40" s="67">
        <v>0</v>
      </c>
      <c r="C40" s="68">
        <v>1357717</v>
      </c>
      <c r="D40" s="16">
        <v>0</v>
      </c>
      <c r="E40" s="98">
        <v>0</v>
      </c>
      <c r="F40" s="16">
        <v>0</v>
      </c>
      <c r="G40" s="98">
        <v>0</v>
      </c>
      <c r="H40" s="16">
        <v>0</v>
      </c>
      <c r="I40" s="98">
        <v>0</v>
      </c>
      <c r="J40" s="16">
        <v>0</v>
      </c>
      <c r="K40" s="98">
        <v>0</v>
      </c>
      <c r="L40" s="16">
        <v>0</v>
      </c>
      <c r="M40" s="98">
        <v>0</v>
      </c>
      <c r="N40" s="16">
        <v>0</v>
      </c>
      <c r="O40" s="98">
        <v>1357717</v>
      </c>
    </row>
    <row r="41" spans="1:15" x14ac:dyDescent="0.25">
      <c r="A41" s="4" t="s">
        <v>32</v>
      </c>
      <c r="B41" s="67">
        <v>75914</v>
      </c>
      <c r="C41" s="68">
        <v>100000</v>
      </c>
      <c r="D41" s="16">
        <v>0</v>
      </c>
      <c r="E41" s="98">
        <v>0</v>
      </c>
      <c r="F41" s="16">
        <v>9826</v>
      </c>
      <c r="G41" s="98">
        <v>0</v>
      </c>
      <c r="H41" s="16">
        <v>0</v>
      </c>
      <c r="I41" s="98">
        <v>0</v>
      </c>
      <c r="J41" s="16">
        <v>0</v>
      </c>
      <c r="K41" s="98">
        <v>0</v>
      </c>
      <c r="L41" s="16">
        <v>0</v>
      </c>
      <c r="M41" s="98">
        <v>100000</v>
      </c>
      <c r="N41" s="16">
        <v>66088</v>
      </c>
      <c r="O41" s="98">
        <v>0</v>
      </c>
    </row>
    <row r="42" spans="1:15" x14ac:dyDescent="0.25">
      <c r="A42" s="4" t="s">
        <v>33</v>
      </c>
      <c r="B42" s="67">
        <v>1603053.97</v>
      </c>
      <c r="C42" s="68">
        <v>97119520.639999986</v>
      </c>
      <c r="D42" s="16">
        <v>0</v>
      </c>
      <c r="E42" s="98">
        <v>0</v>
      </c>
      <c r="F42" s="16">
        <v>0</v>
      </c>
      <c r="G42" s="98">
        <v>0</v>
      </c>
      <c r="H42" s="16">
        <v>1603053.97</v>
      </c>
      <c r="I42" s="98">
        <v>97119520.639999986</v>
      </c>
      <c r="J42" s="16">
        <v>0</v>
      </c>
      <c r="K42" s="98">
        <v>0</v>
      </c>
      <c r="L42" s="16">
        <v>0</v>
      </c>
      <c r="M42" s="98">
        <v>0</v>
      </c>
      <c r="N42" s="16">
        <v>0</v>
      </c>
      <c r="O42" s="98">
        <v>0</v>
      </c>
    </row>
    <row r="43" spans="1:15" x14ac:dyDescent="0.25">
      <c r="A43" s="4" t="s">
        <v>34</v>
      </c>
      <c r="B43" s="67">
        <v>0</v>
      </c>
      <c r="C43" s="68">
        <v>0</v>
      </c>
      <c r="D43" s="16">
        <v>0</v>
      </c>
      <c r="E43" s="98">
        <v>0</v>
      </c>
      <c r="F43" s="16">
        <v>0</v>
      </c>
      <c r="G43" s="98">
        <v>0</v>
      </c>
      <c r="H43" s="16">
        <v>0</v>
      </c>
      <c r="I43" s="98">
        <v>0</v>
      </c>
      <c r="J43" s="16">
        <v>0</v>
      </c>
      <c r="K43" s="98">
        <v>0</v>
      </c>
      <c r="L43" s="16">
        <v>0</v>
      </c>
      <c r="M43" s="98">
        <v>0</v>
      </c>
      <c r="N43" s="16">
        <v>0</v>
      </c>
      <c r="O43" s="98">
        <v>0</v>
      </c>
    </row>
    <row r="44" spans="1:15" x14ac:dyDescent="0.25">
      <c r="A44" s="4" t="s">
        <v>35</v>
      </c>
      <c r="B44" s="67">
        <v>0</v>
      </c>
      <c r="C44" s="68">
        <v>0</v>
      </c>
      <c r="D44" s="16">
        <v>0</v>
      </c>
      <c r="E44" s="98">
        <v>0</v>
      </c>
      <c r="F44" s="16">
        <v>0</v>
      </c>
      <c r="G44" s="98">
        <v>0</v>
      </c>
      <c r="H44" s="16">
        <v>0</v>
      </c>
      <c r="I44" s="98">
        <v>0</v>
      </c>
      <c r="J44" s="16">
        <v>0</v>
      </c>
      <c r="K44" s="98">
        <v>0</v>
      </c>
      <c r="L44" s="16">
        <v>0</v>
      </c>
      <c r="M44" s="98">
        <v>0</v>
      </c>
      <c r="N44" s="16">
        <v>0</v>
      </c>
      <c r="O44" s="98">
        <v>0</v>
      </c>
    </row>
    <row r="45" spans="1:15" x14ac:dyDescent="0.25">
      <c r="A45" s="4" t="s">
        <v>36</v>
      </c>
      <c r="B45" s="67">
        <v>1146723</v>
      </c>
      <c r="C45" s="68">
        <v>660634</v>
      </c>
      <c r="D45" s="16">
        <v>0</v>
      </c>
      <c r="E45" s="98">
        <v>0</v>
      </c>
      <c r="F45" s="16">
        <v>0</v>
      </c>
      <c r="G45" s="98">
        <v>0</v>
      </c>
      <c r="H45" s="16">
        <v>0</v>
      </c>
      <c r="I45" s="98">
        <v>0</v>
      </c>
      <c r="J45" s="16">
        <v>0</v>
      </c>
      <c r="K45" s="98">
        <v>0</v>
      </c>
      <c r="L45" s="16">
        <v>822798</v>
      </c>
      <c r="M45" s="98">
        <v>659073</v>
      </c>
      <c r="N45" s="16">
        <v>323925</v>
      </c>
      <c r="O45" s="98">
        <v>1561</v>
      </c>
    </row>
    <row r="46" spans="1:15" x14ac:dyDescent="0.25">
      <c r="A46" s="4" t="s">
        <v>37</v>
      </c>
      <c r="B46" s="67">
        <v>-27407.299999999996</v>
      </c>
      <c r="C46" s="68">
        <v>0</v>
      </c>
      <c r="D46" s="16">
        <v>-3684.85</v>
      </c>
      <c r="E46" s="98">
        <v>0</v>
      </c>
      <c r="F46" s="16">
        <v>-11493.06</v>
      </c>
      <c r="G46" s="98">
        <v>0</v>
      </c>
      <c r="H46" s="16">
        <v>-6417.44</v>
      </c>
      <c r="I46" s="98">
        <v>0</v>
      </c>
      <c r="J46" s="16">
        <v>0</v>
      </c>
      <c r="K46" s="98">
        <v>0</v>
      </c>
      <c r="L46" s="16">
        <v>-3046.53</v>
      </c>
      <c r="M46" s="98">
        <v>0</v>
      </c>
      <c r="N46" s="16">
        <v>-2765.42</v>
      </c>
      <c r="O46" s="98">
        <v>0</v>
      </c>
    </row>
    <row r="47" spans="1:15" x14ac:dyDescent="0.25">
      <c r="A47" s="4" t="s">
        <v>38</v>
      </c>
      <c r="B47" s="67">
        <v>22272.83</v>
      </c>
      <c r="C47" s="68">
        <v>0</v>
      </c>
      <c r="D47" s="16">
        <v>22272.83</v>
      </c>
      <c r="E47" s="98">
        <v>0</v>
      </c>
      <c r="F47" s="16">
        <v>0</v>
      </c>
      <c r="G47" s="98">
        <v>0</v>
      </c>
      <c r="H47" s="16">
        <v>0</v>
      </c>
      <c r="I47" s="98">
        <v>0</v>
      </c>
      <c r="J47" s="16">
        <v>0</v>
      </c>
      <c r="K47" s="98">
        <v>0</v>
      </c>
      <c r="L47" s="16">
        <v>0</v>
      </c>
      <c r="M47" s="98">
        <v>0</v>
      </c>
      <c r="N47" s="16">
        <v>0</v>
      </c>
      <c r="O47" s="98">
        <v>0</v>
      </c>
    </row>
    <row r="48" spans="1:15" x14ac:dyDescent="0.25">
      <c r="A48" s="4" t="s">
        <v>39</v>
      </c>
      <c r="B48" s="67">
        <v>1394131</v>
      </c>
      <c r="C48" s="68">
        <v>187000</v>
      </c>
      <c r="D48" s="16">
        <v>0</v>
      </c>
      <c r="E48" s="98">
        <v>0</v>
      </c>
      <c r="F48" s="16">
        <v>0</v>
      </c>
      <c r="G48" s="98">
        <v>0</v>
      </c>
      <c r="H48" s="16">
        <v>0</v>
      </c>
      <c r="I48" s="98">
        <v>0</v>
      </c>
      <c r="J48" s="16">
        <v>0</v>
      </c>
      <c r="K48" s="98">
        <v>0</v>
      </c>
      <c r="L48" s="16">
        <v>1394131</v>
      </c>
      <c r="M48" s="98">
        <v>187000</v>
      </c>
      <c r="N48" s="16">
        <v>0</v>
      </c>
      <c r="O48" s="98">
        <v>0</v>
      </c>
    </row>
    <row r="49" spans="1:15" x14ac:dyDescent="0.25">
      <c r="A49" s="4" t="s">
        <v>40</v>
      </c>
      <c r="B49" s="67">
        <v>127350.18</v>
      </c>
      <c r="C49" s="68">
        <v>3147093.49</v>
      </c>
      <c r="D49" s="16">
        <v>0</v>
      </c>
      <c r="E49" s="98">
        <v>0</v>
      </c>
      <c r="F49" s="16">
        <v>0</v>
      </c>
      <c r="G49" s="98">
        <v>0</v>
      </c>
      <c r="H49" s="16">
        <v>-282207.19</v>
      </c>
      <c r="I49" s="98">
        <v>2623552.3000000003</v>
      </c>
      <c r="J49" s="16">
        <v>0</v>
      </c>
      <c r="K49" s="98">
        <v>0</v>
      </c>
      <c r="L49" s="16">
        <v>0</v>
      </c>
      <c r="M49" s="98">
        <v>0</v>
      </c>
      <c r="N49" s="16">
        <v>409557.37</v>
      </c>
      <c r="O49" s="98">
        <v>523541.19000000006</v>
      </c>
    </row>
    <row r="50" spans="1:15" x14ac:dyDescent="0.25">
      <c r="A50" s="4" t="s">
        <v>41</v>
      </c>
      <c r="B50" s="67">
        <v>0</v>
      </c>
      <c r="C50" s="68">
        <v>0</v>
      </c>
      <c r="D50" s="16">
        <v>0</v>
      </c>
      <c r="E50" s="98">
        <v>0</v>
      </c>
      <c r="F50" s="16">
        <v>0</v>
      </c>
      <c r="G50" s="98">
        <v>0</v>
      </c>
      <c r="H50" s="16">
        <v>0</v>
      </c>
      <c r="I50" s="98">
        <v>0</v>
      </c>
      <c r="J50" s="16">
        <v>0</v>
      </c>
      <c r="K50" s="98">
        <v>0</v>
      </c>
      <c r="L50" s="16">
        <v>0</v>
      </c>
      <c r="M50" s="98">
        <v>0</v>
      </c>
      <c r="N50" s="16">
        <v>0</v>
      </c>
      <c r="O50" s="98">
        <v>0</v>
      </c>
    </row>
    <row r="51" spans="1:15" x14ac:dyDescent="0.25">
      <c r="A51" s="4" t="s">
        <v>42</v>
      </c>
      <c r="B51" s="67">
        <v>3772309</v>
      </c>
      <c r="C51" s="68">
        <v>73149000</v>
      </c>
      <c r="D51" s="16">
        <v>0</v>
      </c>
      <c r="E51" s="98">
        <v>0</v>
      </c>
      <c r="F51" s="16">
        <v>0</v>
      </c>
      <c r="G51" s="98">
        <v>0</v>
      </c>
      <c r="H51" s="16">
        <v>0</v>
      </c>
      <c r="I51" s="98">
        <v>0</v>
      </c>
      <c r="J51" s="16">
        <v>0</v>
      </c>
      <c r="K51" s="98">
        <v>0</v>
      </c>
      <c r="L51" s="16">
        <v>3772309</v>
      </c>
      <c r="M51" s="98">
        <v>0</v>
      </c>
      <c r="N51" s="16">
        <v>0</v>
      </c>
      <c r="O51" s="98">
        <v>73149000</v>
      </c>
    </row>
    <row r="52" spans="1:15" x14ac:dyDescent="0.25">
      <c r="A52" s="4" t="s">
        <v>43</v>
      </c>
      <c r="B52" s="67">
        <v>0</v>
      </c>
      <c r="C52" s="68">
        <v>0</v>
      </c>
      <c r="D52" s="16">
        <v>0</v>
      </c>
      <c r="E52" s="98">
        <v>0</v>
      </c>
      <c r="F52" s="16">
        <v>0</v>
      </c>
      <c r="G52" s="98">
        <v>0</v>
      </c>
      <c r="H52" s="16">
        <v>0</v>
      </c>
      <c r="I52" s="98">
        <v>0</v>
      </c>
      <c r="J52" s="16">
        <v>0</v>
      </c>
      <c r="K52" s="98">
        <v>0</v>
      </c>
      <c r="L52" s="16">
        <v>0</v>
      </c>
      <c r="M52" s="98">
        <v>0</v>
      </c>
      <c r="N52" s="16">
        <v>0</v>
      </c>
      <c r="O52" s="98">
        <v>0</v>
      </c>
    </row>
    <row r="53" spans="1:15" x14ac:dyDescent="0.25">
      <c r="A53" s="4" t="s">
        <v>44</v>
      </c>
      <c r="B53" s="67">
        <v>0</v>
      </c>
      <c r="C53" s="68">
        <v>0</v>
      </c>
      <c r="D53" s="16">
        <v>0</v>
      </c>
      <c r="E53" s="98">
        <v>0</v>
      </c>
      <c r="F53" s="16">
        <v>0</v>
      </c>
      <c r="G53" s="98">
        <v>0</v>
      </c>
      <c r="H53" s="16">
        <v>0</v>
      </c>
      <c r="I53" s="98">
        <v>0</v>
      </c>
      <c r="J53" s="16">
        <v>0</v>
      </c>
      <c r="K53" s="98">
        <v>0</v>
      </c>
      <c r="L53" s="16">
        <v>0</v>
      </c>
      <c r="M53" s="98">
        <v>0</v>
      </c>
      <c r="N53" s="16">
        <v>0</v>
      </c>
      <c r="O53" s="98">
        <v>0</v>
      </c>
    </row>
    <row r="54" spans="1:15" x14ac:dyDescent="0.25">
      <c r="A54" s="4" t="s">
        <v>264</v>
      </c>
      <c r="B54" s="67">
        <v>5624633</v>
      </c>
      <c r="C54" s="68">
        <v>82828153</v>
      </c>
      <c r="D54" s="16">
        <v>0</v>
      </c>
      <c r="E54" s="98">
        <v>0</v>
      </c>
      <c r="F54" s="16">
        <v>0</v>
      </c>
      <c r="G54" s="98">
        <v>0</v>
      </c>
      <c r="H54" s="16">
        <v>0</v>
      </c>
      <c r="I54" s="98">
        <v>59834077</v>
      </c>
      <c r="J54" s="16">
        <v>0</v>
      </c>
      <c r="K54" s="98">
        <v>0</v>
      </c>
      <c r="L54" s="16">
        <v>0</v>
      </c>
      <c r="M54" s="98">
        <v>0</v>
      </c>
      <c r="N54" s="16">
        <v>5624633</v>
      </c>
      <c r="O54" s="98">
        <v>22994076</v>
      </c>
    </row>
    <row r="55" spans="1:15" x14ac:dyDescent="0.25">
      <c r="A55" s="4" t="s">
        <v>45</v>
      </c>
      <c r="B55" s="67">
        <v>2374998</v>
      </c>
      <c r="C55" s="68">
        <v>621037.12</v>
      </c>
      <c r="D55" s="16">
        <v>0</v>
      </c>
      <c r="E55" s="98">
        <v>0</v>
      </c>
      <c r="F55" s="16">
        <v>0</v>
      </c>
      <c r="G55" s="98">
        <v>0</v>
      </c>
      <c r="H55" s="16">
        <v>2374968</v>
      </c>
      <c r="I55" s="98">
        <v>16245</v>
      </c>
      <c r="J55" s="16">
        <v>0</v>
      </c>
      <c r="K55" s="98">
        <v>0</v>
      </c>
      <c r="L55" s="16">
        <v>30</v>
      </c>
      <c r="M55" s="98">
        <v>0</v>
      </c>
      <c r="N55" s="16">
        <v>0</v>
      </c>
      <c r="O55" s="98">
        <v>604792.12</v>
      </c>
    </row>
    <row r="56" spans="1:15" x14ac:dyDescent="0.25">
      <c r="A56" s="4" t="s">
        <v>46</v>
      </c>
      <c r="B56" s="67">
        <v>204147</v>
      </c>
      <c r="C56" s="68">
        <v>0</v>
      </c>
      <c r="D56" s="16">
        <v>0</v>
      </c>
      <c r="E56" s="98">
        <v>0</v>
      </c>
      <c r="F56" s="16">
        <v>0</v>
      </c>
      <c r="G56" s="98">
        <v>0</v>
      </c>
      <c r="H56" s="16">
        <v>204147</v>
      </c>
      <c r="I56" s="98">
        <v>0</v>
      </c>
      <c r="J56" s="16">
        <v>0</v>
      </c>
      <c r="K56" s="98">
        <v>0</v>
      </c>
      <c r="L56" s="16">
        <v>0</v>
      </c>
      <c r="M56" s="98">
        <v>0</v>
      </c>
      <c r="N56" s="16">
        <v>0</v>
      </c>
      <c r="O56" s="98">
        <v>0</v>
      </c>
    </row>
    <row r="57" spans="1:15" x14ac:dyDescent="0.25">
      <c r="A57" s="4" t="s">
        <v>47</v>
      </c>
      <c r="B57" s="67">
        <v>0</v>
      </c>
      <c r="C57" s="68">
        <v>44960</v>
      </c>
      <c r="D57" s="16">
        <v>0</v>
      </c>
      <c r="E57" s="98">
        <v>0</v>
      </c>
      <c r="F57" s="16">
        <v>0</v>
      </c>
      <c r="G57" s="98">
        <v>44960</v>
      </c>
      <c r="H57" s="16">
        <v>0</v>
      </c>
      <c r="I57" s="98">
        <v>0</v>
      </c>
      <c r="J57" s="16">
        <v>0</v>
      </c>
      <c r="K57" s="98">
        <v>0</v>
      </c>
      <c r="L57" s="16">
        <v>0</v>
      </c>
      <c r="M57" s="98">
        <v>0</v>
      </c>
      <c r="N57" s="16">
        <v>0</v>
      </c>
      <c r="O57" s="98">
        <v>0</v>
      </c>
    </row>
    <row r="58" spans="1:15" x14ac:dyDescent="0.25">
      <c r="A58" s="4" t="s">
        <v>48</v>
      </c>
      <c r="B58" s="67">
        <v>0</v>
      </c>
      <c r="C58" s="68">
        <v>0</v>
      </c>
      <c r="D58" s="16">
        <v>0</v>
      </c>
      <c r="E58" s="98">
        <v>0</v>
      </c>
      <c r="F58" s="16">
        <v>0</v>
      </c>
      <c r="G58" s="98">
        <v>0</v>
      </c>
      <c r="H58" s="16">
        <v>0</v>
      </c>
      <c r="I58" s="98">
        <v>0</v>
      </c>
      <c r="J58" s="16">
        <v>0</v>
      </c>
      <c r="K58" s="98">
        <v>0</v>
      </c>
      <c r="L58" s="16">
        <v>0</v>
      </c>
      <c r="M58" s="98">
        <v>0</v>
      </c>
      <c r="N58" s="16">
        <v>0</v>
      </c>
      <c r="O58" s="98">
        <v>0</v>
      </c>
    </row>
    <row r="59" spans="1:15" x14ac:dyDescent="0.25">
      <c r="A59" s="4" t="s">
        <v>49</v>
      </c>
      <c r="B59" s="67">
        <v>80257.456904109611</v>
      </c>
      <c r="C59" s="68">
        <v>914548.06462172605</v>
      </c>
      <c r="D59" s="16">
        <v>0</v>
      </c>
      <c r="E59" s="98">
        <v>0</v>
      </c>
      <c r="F59" s="16">
        <v>0</v>
      </c>
      <c r="G59" s="98">
        <v>0</v>
      </c>
      <c r="H59" s="16">
        <v>17918.846520547952</v>
      </c>
      <c r="I59" s="98">
        <v>0</v>
      </c>
      <c r="J59" s="16">
        <v>0</v>
      </c>
      <c r="K59" s="98">
        <v>0</v>
      </c>
      <c r="L59" s="16">
        <v>3820.5099178082201</v>
      </c>
      <c r="M59" s="98">
        <v>0</v>
      </c>
      <c r="N59" s="16">
        <v>58518.100465753436</v>
      </c>
      <c r="O59" s="98">
        <v>914548.06462172605</v>
      </c>
    </row>
    <row r="60" spans="1:15" x14ac:dyDescent="0.25">
      <c r="A60" s="4" t="s">
        <v>50</v>
      </c>
      <c r="B60" s="67">
        <v>-105556</v>
      </c>
      <c r="C60" s="68">
        <v>0</v>
      </c>
      <c r="D60" s="16">
        <v>0</v>
      </c>
      <c r="E60" s="98">
        <v>0</v>
      </c>
      <c r="F60" s="16">
        <v>0</v>
      </c>
      <c r="G60" s="98">
        <v>0</v>
      </c>
      <c r="H60" s="16">
        <v>0</v>
      </c>
      <c r="I60" s="98">
        <v>0</v>
      </c>
      <c r="J60" s="16">
        <v>0</v>
      </c>
      <c r="K60" s="98">
        <v>0</v>
      </c>
      <c r="L60" s="16">
        <v>0</v>
      </c>
      <c r="M60" s="98">
        <v>0</v>
      </c>
      <c r="N60" s="16">
        <v>-105556</v>
      </c>
      <c r="O60" s="98">
        <v>0</v>
      </c>
    </row>
    <row r="61" spans="1:15" x14ac:dyDescent="0.25">
      <c r="A61" s="4" t="s">
        <v>51</v>
      </c>
      <c r="B61" s="67">
        <v>0</v>
      </c>
      <c r="C61" s="68">
        <v>0</v>
      </c>
      <c r="D61" s="16">
        <v>0</v>
      </c>
      <c r="E61" s="98">
        <v>0</v>
      </c>
      <c r="F61" s="16">
        <v>0</v>
      </c>
      <c r="G61" s="98">
        <v>0</v>
      </c>
      <c r="H61" s="16">
        <v>0</v>
      </c>
      <c r="I61" s="98">
        <v>0</v>
      </c>
      <c r="J61" s="16">
        <v>0</v>
      </c>
      <c r="K61" s="98">
        <v>0</v>
      </c>
      <c r="L61" s="16">
        <v>0</v>
      </c>
      <c r="M61" s="98">
        <v>0</v>
      </c>
      <c r="N61" s="16">
        <v>0</v>
      </c>
      <c r="O61" s="98">
        <v>0</v>
      </c>
    </row>
    <row r="62" spans="1:15" x14ac:dyDescent="0.25">
      <c r="A62" s="4" t="s">
        <v>52</v>
      </c>
      <c r="B62" s="67">
        <v>0</v>
      </c>
      <c r="C62" s="68">
        <v>0</v>
      </c>
      <c r="D62" s="16">
        <v>0</v>
      </c>
      <c r="E62" s="98">
        <v>0</v>
      </c>
      <c r="F62" s="16">
        <v>0</v>
      </c>
      <c r="G62" s="98">
        <v>0</v>
      </c>
      <c r="H62" s="16">
        <v>0</v>
      </c>
      <c r="I62" s="98">
        <v>0</v>
      </c>
      <c r="J62" s="16">
        <v>0</v>
      </c>
      <c r="K62" s="98">
        <v>0</v>
      </c>
      <c r="L62" s="16">
        <v>0</v>
      </c>
      <c r="M62" s="98">
        <v>0</v>
      </c>
      <c r="N62" s="16">
        <v>0</v>
      </c>
      <c r="O62" s="98">
        <v>0</v>
      </c>
    </row>
    <row r="63" spans="1:15" x14ac:dyDescent="0.25">
      <c r="A63" s="4" t="s">
        <v>53</v>
      </c>
      <c r="B63" s="67">
        <v>0</v>
      </c>
      <c r="C63" s="68">
        <v>0</v>
      </c>
      <c r="D63" s="16">
        <v>0</v>
      </c>
      <c r="E63" s="98">
        <v>0</v>
      </c>
      <c r="F63" s="16">
        <v>0</v>
      </c>
      <c r="G63" s="98">
        <v>0</v>
      </c>
      <c r="H63" s="16">
        <v>0</v>
      </c>
      <c r="I63" s="98">
        <v>0</v>
      </c>
      <c r="J63" s="16">
        <v>0</v>
      </c>
      <c r="K63" s="98">
        <v>0</v>
      </c>
      <c r="L63" s="16">
        <v>0</v>
      </c>
      <c r="M63" s="98">
        <v>0</v>
      </c>
      <c r="N63" s="16">
        <v>0</v>
      </c>
      <c r="O63" s="98">
        <v>0</v>
      </c>
    </row>
    <row r="64" spans="1:15" x14ac:dyDescent="0.25">
      <c r="A64" s="4" t="s">
        <v>54</v>
      </c>
      <c r="B64" s="67">
        <v>0</v>
      </c>
      <c r="C64" s="68">
        <v>0</v>
      </c>
      <c r="D64" s="16">
        <v>0</v>
      </c>
      <c r="E64" s="98">
        <v>0</v>
      </c>
      <c r="F64" s="16">
        <v>0</v>
      </c>
      <c r="G64" s="98">
        <v>0</v>
      </c>
      <c r="H64" s="16">
        <v>0</v>
      </c>
      <c r="I64" s="98">
        <v>0</v>
      </c>
      <c r="J64" s="16">
        <v>0</v>
      </c>
      <c r="K64" s="98">
        <v>0</v>
      </c>
      <c r="L64" s="16">
        <v>0</v>
      </c>
      <c r="M64" s="98">
        <v>0</v>
      </c>
      <c r="N64" s="16">
        <v>0</v>
      </c>
      <c r="O64" s="98">
        <v>0</v>
      </c>
    </row>
    <row r="65" spans="1:15" x14ac:dyDescent="0.25">
      <c r="A65" s="4" t="s">
        <v>55</v>
      </c>
      <c r="B65" s="67">
        <v>94709</v>
      </c>
      <c r="C65" s="68">
        <v>105921</v>
      </c>
      <c r="D65" s="16">
        <v>14331</v>
      </c>
      <c r="E65" s="98">
        <v>23364</v>
      </c>
      <c r="F65" s="16">
        <v>45401</v>
      </c>
      <c r="G65" s="98">
        <v>66840</v>
      </c>
      <c r="H65" s="16">
        <v>20620</v>
      </c>
      <c r="I65" s="98">
        <v>15717</v>
      </c>
      <c r="J65" s="16">
        <v>0</v>
      </c>
      <c r="K65" s="98">
        <v>0</v>
      </c>
      <c r="L65" s="16">
        <v>0</v>
      </c>
      <c r="M65" s="98">
        <v>0</v>
      </c>
      <c r="N65" s="16">
        <v>14357</v>
      </c>
      <c r="O65" s="98">
        <v>0</v>
      </c>
    </row>
    <row r="66" spans="1:15" x14ac:dyDescent="0.25">
      <c r="A66" s="4" t="s">
        <v>56</v>
      </c>
      <c r="B66" s="67">
        <v>0</v>
      </c>
      <c r="C66" s="68">
        <v>0</v>
      </c>
      <c r="D66" s="16">
        <v>0</v>
      </c>
      <c r="E66" s="98">
        <v>0</v>
      </c>
      <c r="F66" s="16">
        <v>0</v>
      </c>
      <c r="G66" s="98">
        <v>0</v>
      </c>
      <c r="H66" s="16">
        <v>0</v>
      </c>
      <c r="I66" s="98">
        <v>0</v>
      </c>
      <c r="J66" s="16">
        <v>0</v>
      </c>
      <c r="K66" s="98">
        <v>0</v>
      </c>
      <c r="L66" s="16">
        <v>0</v>
      </c>
      <c r="M66" s="98">
        <v>0</v>
      </c>
      <c r="N66" s="16">
        <v>0</v>
      </c>
      <c r="O66" s="98">
        <v>0</v>
      </c>
    </row>
    <row r="67" spans="1:15" x14ac:dyDescent="0.25">
      <c r="A67" s="4" t="s">
        <v>57</v>
      </c>
      <c r="B67" s="67">
        <v>4564</v>
      </c>
      <c r="C67" s="68">
        <v>112100</v>
      </c>
      <c r="D67" s="16">
        <v>-1608</v>
      </c>
      <c r="E67" s="98">
        <v>0</v>
      </c>
      <c r="F67" s="16">
        <v>0</v>
      </c>
      <c r="G67" s="98">
        <v>0</v>
      </c>
      <c r="H67" s="16">
        <v>26522</v>
      </c>
      <c r="I67" s="98">
        <v>112100</v>
      </c>
      <c r="J67" s="16">
        <v>0</v>
      </c>
      <c r="K67" s="98">
        <v>0</v>
      </c>
      <c r="L67" s="16">
        <v>-18473</v>
      </c>
      <c r="M67" s="98">
        <v>0</v>
      </c>
      <c r="N67" s="16">
        <v>-1877</v>
      </c>
      <c r="O67" s="98">
        <v>0</v>
      </c>
    </row>
    <row r="68" spans="1:15" x14ac:dyDescent="0.25">
      <c r="A68" s="4" t="s">
        <v>58</v>
      </c>
      <c r="B68" s="67">
        <v>0</v>
      </c>
      <c r="C68" s="68">
        <v>0</v>
      </c>
      <c r="D68" s="16">
        <v>0</v>
      </c>
      <c r="E68" s="98">
        <v>0</v>
      </c>
      <c r="F68" s="16">
        <v>0</v>
      </c>
      <c r="G68" s="98">
        <v>0</v>
      </c>
      <c r="H68" s="16">
        <v>0</v>
      </c>
      <c r="I68" s="98">
        <v>0</v>
      </c>
      <c r="J68" s="16">
        <v>0</v>
      </c>
      <c r="K68" s="98">
        <v>0</v>
      </c>
      <c r="L68" s="16">
        <v>0</v>
      </c>
      <c r="M68" s="98">
        <v>0</v>
      </c>
      <c r="N68" s="16">
        <v>0</v>
      </c>
      <c r="O68" s="98">
        <v>0</v>
      </c>
    </row>
    <row r="69" spans="1:15" x14ac:dyDescent="0.25">
      <c r="A69" s="4" t="s">
        <v>59</v>
      </c>
      <c r="B69" s="67">
        <v>0</v>
      </c>
      <c r="C69" s="68">
        <v>0</v>
      </c>
      <c r="D69" s="16">
        <v>0</v>
      </c>
      <c r="E69" s="98">
        <v>0</v>
      </c>
      <c r="F69" s="16">
        <v>0</v>
      </c>
      <c r="G69" s="98">
        <v>0</v>
      </c>
      <c r="H69" s="16">
        <v>0</v>
      </c>
      <c r="I69" s="98">
        <v>0</v>
      </c>
      <c r="J69" s="16">
        <v>0</v>
      </c>
      <c r="K69" s="98">
        <v>0</v>
      </c>
      <c r="L69" s="16">
        <v>0</v>
      </c>
      <c r="M69" s="98">
        <v>0</v>
      </c>
      <c r="N69" s="16">
        <v>0</v>
      </c>
      <c r="O69" s="98">
        <v>0</v>
      </c>
    </row>
    <row r="70" spans="1:15" x14ac:dyDescent="0.25">
      <c r="A70" s="4" t="s">
        <v>60</v>
      </c>
      <c r="B70" s="67">
        <v>0</v>
      </c>
      <c r="C70" s="68">
        <v>0</v>
      </c>
      <c r="D70" s="16">
        <v>0</v>
      </c>
      <c r="E70" s="98">
        <v>0</v>
      </c>
      <c r="F70" s="16">
        <v>0</v>
      </c>
      <c r="G70" s="98">
        <v>0</v>
      </c>
      <c r="H70" s="16">
        <v>0</v>
      </c>
      <c r="I70" s="98">
        <v>0</v>
      </c>
      <c r="J70" s="16">
        <v>0</v>
      </c>
      <c r="K70" s="98">
        <v>0</v>
      </c>
      <c r="L70" s="16">
        <v>0</v>
      </c>
      <c r="M70" s="98">
        <v>0</v>
      </c>
      <c r="N70" s="16">
        <v>0</v>
      </c>
      <c r="O70" s="98">
        <v>0</v>
      </c>
    </row>
    <row r="71" spans="1:15" x14ac:dyDescent="0.25">
      <c r="A71" s="4" t="s">
        <v>61</v>
      </c>
      <c r="B71" s="67">
        <v>0</v>
      </c>
      <c r="C71" s="68">
        <v>0</v>
      </c>
      <c r="D71" s="16">
        <v>0</v>
      </c>
      <c r="E71" s="98">
        <v>0</v>
      </c>
      <c r="F71" s="16">
        <v>0</v>
      </c>
      <c r="G71" s="98">
        <v>0</v>
      </c>
      <c r="H71" s="16">
        <v>0</v>
      </c>
      <c r="I71" s="98">
        <v>0</v>
      </c>
      <c r="J71" s="16">
        <v>0</v>
      </c>
      <c r="K71" s="98">
        <v>0</v>
      </c>
      <c r="L71" s="16">
        <v>0</v>
      </c>
      <c r="M71" s="98">
        <v>0</v>
      </c>
      <c r="N71" s="16">
        <v>0</v>
      </c>
      <c r="O71" s="98">
        <v>0</v>
      </c>
    </row>
    <row r="72" spans="1:15" x14ac:dyDescent="0.25">
      <c r="A72" s="4" t="s">
        <v>62</v>
      </c>
      <c r="B72" s="67">
        <v>0</v>
      </c>
      <c r="C72" s="68">
        <v>305012</v>
      </c>
      <c r="D72" s="16">
        <v>0</v>
      </c>
      <c r="E72" s="98">
        <v>305012</v>
      </c>
      <c r="F72" s="16">
        <v>0</v>
      </c>
      <c r="G72" s="98">
        <v>0</v>
      </c>
      <c r="H72" s="16">
        <v>0</v>
      </c>
      <c r="I72" s="98">
        <v>0</v>
      </c>
      <c r="J72" s="16">
        <v>0</v>
      </c>
      <c r="K72" s="98">
        <v>0</v>
      </c>
      <c r="L72" s="16">
        <v>0</v>
      </c>
      <c r="M72" s="98">
        <v>0</v>
      </c>
      <c r="N72" s="16">
        <v>0</v>
      </c>
      <c r="O72" s="98">
        <v>0</v>
      </c>
    </row>
    <row r="73" spans="1:15" x14ac:dyDescent="0.25">
      <c r="A73" s="4" t="s">
        <v>63</v>
      </c>
      <c r="B73" s="67">
        <v>4146.07</v>
      </c>
      <c r="C73" s="68">
        <v>7172.73</v>
      </c>
      <c r="D73" s="16">
        <v>0</v>
      </c>
      <c r="E73" s="98">
        <v>0</v>
      </c>
      <c r="F73" s="16">
        <v>0</v>
      </c>
      <c r="G73" s="98">
        <v>0</v>
      </c>
      <c r="H73" s="16">
        <v>399.92</v>
      </c>
      <c r="I73" s="98">
        <v>0</v>
      </c>
      <c r="J73" s="16">
        <v>0</v>
      </c>
      <c r="K73" s="98">
        <v>0</v>
      </c>
      <c r="L73" s="16">
        <v>0</v>
      </c>
      <c r="M73" s="98">
        <v>0</v>
      </c>
      <c r="N73" s="16">
        <v>3746.15</v>
      </c>
      <c r="O73" s="98">
        <v>7172.73</v>
      </c>
    </row>
    <row r="74" spans="1:15" x14ac:dyDescent="0.25">
      <c r="A74" s="4" t="s">
        <v>64</v>
      </c>
      <c r="B74" s="67">
        <v>0</v>
      </c>
      <c r="C74" s="68">
        <v>0</v>
      </c>
      <c r="D74" s="16">
        <v>0</v>
      </c>
      <c r="E74" s="98">
        <v>0</v>
      </c>
      <c r="F74" s="16">
        <v>0</v>
      </c>
      <c r="G74" s="98">
        <v>0</v>
      </c>
      <c r="H74" s="16">
        <v>0</v>
      </c>
      <c r="I74" s="98">
        <v>0</v>
      </c>
      <c r="J74" s="16">
        <v>0</v>
      </c>
      <c r="K74" s="98">
        <v>0</v>
      </c>
      <c r="L74" s="16">
        <v>0</v>
      </c>
      <c r="M74" s="98">
        <v>0</v>
      </c>
      <c r="N74" s="16">
        <v>0</v>
      </c>
      <c r="O74" s="98">
        <v>0</v>
      </c>
    </row>
    <row r="75" spans="1:15" x14ac:dyDescent="0.25">
      <c r="A75" s="4" t="s">
        <v>65</v>
      </c>
      <c r="B75" s="67">
        <v>1504535.47</v>
      </c>
      <c r="C75" s="68">
        <v>483574.21</v>
      </c>
      <c r="D75" s="16">
        <v>0</v>
      </c>
      <c r="E75" s="98">
        <v>0</v>
      </c>
      <c r="F75" s="16">
        <v>0</v>
      </c>
      <c r="G75" s="98">
        <v>0</v>
      </c>
      <c r="H75" s="16">
        <v>0</v>
      </c>
      <c r="I75" s="98">
        <v>0</v>
      </c>
      <c r="J75" s="16">
        <v>0</v>
      </c>
      <c r="K75" s="98">
        <v>0</v>
      </c>
      <c r="L75" s="16">
        <v>0</v>
      </c>
      <c r="M75" s="98">
        <v>0</v>
      </c>
      <c r="N75" s="16">
        <v>1504535.47</v>
      </c>
      <c r="O75" s="98">
        <v>483574.21</v>
      </c>
    </row>
    <row r="76" spans="1:15" x14ac:dyDescent="0.25">
      <c r="A76" s="4" t="s">
        <v>66</v>
      </c>
      <c r="B76" s="67">
        <v>125037.99</v>
      </c>
      <c r="C76" s="68">
        <v>0</v>
      </c>
      <c r="D76" s="16">
        <v>0</v>
      </c>
      <c r="E76" s="98">
        <v>0</v>
      </c>
      <c r="F76" s="16">
        <v>0</v>
      </c>
      <c r="G76" s="98">
        <v>0</v>
      </c>
      <c r="H76" s="16">
        <v>124822.3</v>
      </c>
      <c r="I76" s="98">
        <v>0</v>
      </c>
      <c r="J76" s="16">
        <v>0</v>
      </c>
      <c r="K76" s="98">
        <v>0</v>
      </c>
      <c r="L76" s="16">
        <v>0</v>
      </c>
      <c r="M76" s="98">
        <v>0</v>
      </c>
      <c r="N76" s="16">
        <v>215.69</v>
      </c>
      <c r="O76" s="98">
        <v>0</v>
      </c>
    </row>
    <row r="77" spans="1:15" x14ac:dyDescent="0.25">
      <c r="A77" s="4" t="s">
        <v>67</v>
      </c>
      <c r="B77" s="67">
        <v>0</v>
      </c>
      <c r="C77" s="68">
        <v>21354</v>
      </c>
      <c r="D77" s="16">
        <v>0</v>
      </c>
      <c r="E77" s="98">
        <v>0</v>
      </c>
      <c r="F77" s="16">
        <v>0</v>
      </c>
      <c r="G77" s="98">
        <v>0</v>
      </c>
      <c r="H77" s="16">
        <v>0</v>
      </c>
      <c r="I77" s="98">
        <v>21354</v>
      </c>
      <c r="J77" s="16">
        <v>0</v>
      </c>
      <c r="K77" s="98">
        <v>0</v>
      </c>
      <c r="L77" s="16">
        <v>0</v>
      </c>
      <c r="M77" s="98">
        <v>0</v>
      </c>
      <c r="N77" s="16">
        <v>0</v>
      </c>
      <c r="O77" s="98">
        <v>0</v>
      </c>
    </row>
    <row r="78" spans="1:15" x14ac:dyDescent="0.25">
      <c r="A78" s="4" t="s">
        <v>68</v>
      </c>
      <c r="B78" s="67">
        <v>0</v>
      </c>
      <c r="C78" s="68">
        <v>0</v>
      </c>
      <c r="D78" s="16">
        <v>0</v>
      </c>
      <c r="E78" s="98">
        <v>0</v>
      </c>
      <c r="F78" s="16">
        <v>0</v>
      </c>
      <c r="G78" s="98">
        <v>0</v>
      </c>
      <c r="H78" s="16">
        <v>0</v>
      </c>
      <c r="I78" s="98">
        <v>0</v>
      </c>
      <c r="J78" s="16">
        <v>0</v>
      </c>
      <c r="K78" s="98">
        <v>0</v>
      </c>
      <c r="L78" s="16">
        <v>0</v>
      </c>
      <c r="M78" s="98">
        <v>0</v>
      </c>
      <c r="N78" s="16">
        <v>0</v>
      </c>
      <c r="O78" s="98">
        <v>0</v>
      </c>
    </row>
    <row r="79" spans="1:15" x14ac:dyDescent="0.25">
      <c r="A79" s="4" t="s">
        <v>69</v>
      </c>
      <c r="B79" s="67">
        <v>0</v>
      </c>
      <c r="C79" s="68">
        <v>0</v>
      </c>
      <c r="D79" s="16">
        <v>0</v>
      </c>
      <c r="E79" s="98">
        <v>0</v>
      </c>
      <c r="F79" s="16">
        <v>0</v>
      </c>
      <c r="G79" s="98">
        <v>0</v>
      </c>
      <c r="H79" s="16">
        <v>0</v>
      </c>
      <c r="I79" s="98">
        <v>0</v>
      </c>
      <c r="J79" s="16">
        <v>0</v>
      </c>
      <c r="K79" s="98">
        <v>0</v>
      </c>
      <c r="L79" s="16">
        <v>0</v>
      </c>
      <c r="M79" s="98">
        <v>0</v>
      </c>
      <c r="N79" s="16">
        <v>0</v>
      </c>
      <c r="O79" s="98">
        <v>0</v>
      </c>
    </row>
    <row r="80" spans="1:15" x14ac:dyDescent="0.25">
      <c r="A80" s="4" t="s">
        <v>70</v>
      </c>
      <c r="B80" s="67">
        <v>45654</v>
      </c>
      <c r="C80" s="68">
        <v>135925</v>
      </c>
      <c r="D80" s="16">
        <v>0</v>
      </c>
      <c r="E80" s="98">
        <v>0</v>
      </c>
      <c r="F80" s="16">
        <v>0</v>
      </c>
      <c r="G80" s="98">
        <v>0</v>
      </c>
      <c r="H80" s="16">
        <v>1837</v>
      </c>
      <c r="I80" s="98">
        <v>0</v>
      </c>
      <c r="J80" s="16">
        <v>0</v>
      </c>
      <c r="K80" s="98">
        <v>0</v>
      </c>
      <c r="L80" s="16">
        <v>0</v>
      </c>
      <c r="M80" s="98">
        <v>0</v>
      </c>
      <c r="N80" s="16">
        <v>43817</v>
      </c>
      <c r="O80" s="98">
        <v>135925</v>
      </c>
    </row>
    <row r="81" spans="1:15" x14ac:dyDescent="0.25">
      <c r="A81" s="4" t="s">
        <v>71</v>
      </c>
      <c r="B81" s="67">
        <v>0</v>
      </c>
      <c r="C81" s="68">
        <v>-6116.58</v>
      </c>
      <c r="D81" s="16">
        <v>0</v>
      </c>
      <c r="E81" s="98">
        <v>1691.06</v>
      </c>
      <c r="F81" s="16">
        <v>0</v>
      </c>
      <c r="G81" s="98">
        <v>-5061.24</v>
      </c>
      <c r="H81" s="16">
        <v>0</v>
      </c>
      <c r="I81" s="98">
        <v>0</v>
      </c>
      <c r="J81" s="16">
        <v>0</v>
      </c>
      <c r="K81" s="98">
        <v>0</v>
      </c>
      <c r="L81" s="16">
        <v>0</v>
      </c>
      <c r="M81" s="98">
        <v>-2746.3999999999996</v>
      </c>
      <c r="N81" s="16">
        <v>0</v>
      </c>
      <c r="O81" s="98">
        <v>0</v>
      </c>
    </row>
    <row r="82" spans="1:15" x14ac:dyDescent="0.25">
      <c r="A82" s="4" t="s">
        <v>72</v>
      </c>
      <c r="B82" s="67">
        <v>0</v>
      </c>
      <c r="C82" s="68">
        <v>1055533</v>
      </c>
      <c r="D82" s="16">
        <v>0</v>
      </c>
      <c r="E82" s="98">
        <v>0</v>
      </c>
      <c r="F82" s="16">
        <v>0</v>
      </c>
      <c r="G82" s="98">
        <v>0</v>
      </c>
      <c r="H82" s="16">
        <v>0</v>
      </c>
      <c r="I82" s="98">
        <v>953271</v>
      </c>
      <c r="J82" s="16">
        <v>0</v>
      </c>
      <c r="K82" s="98">
        <v>0</v>
      </c>
      <c r="L82" s="16">
        <v>0</v>
      </c>
      <c r="M82" s="98">
        <v>0</v>
      </c>
      <c r="N82" s="16">
        <v>0</v>
      </c>
      <c r="O82" s="98">
        <v>102262</v>
      </c>
    </row>
    <row r="83" spans="1:15" x14ac:dyDescent="0.25">
      <c r="A83" s="4" t="s">
        <v>73</v>
      </c>
      <c r="B83" s="67">
        <v>8945004</v>
      </c>
      <c r="C83" s="68">
        <v>95530254</v>
      </c>
      <c r="D83" s="16">
        <v>0</v>
      </c>
      <c r="E83" s="98">
        <v>0</v>
      </c>
      <c r="F83" s="16">
        <v>0</v>
      </c>
      <c r="G83" s="98">
        <v>0</v>
      </c>
      <c r="H83" s="16">
        <v>8665303</v>
      </c>
      <c r="I83" s="98">
        <v>95095703</v>
      </c>
      <c r="J83" s="16">
        <v>0</v>
      </c>
      <c r="K83" s="98">
        <v>0</v>
      </c>
      <c r="L83" s="16">
        <v>0</v>
      </c>
      <c r="M83" s="98">
        <v>0</v>
      </c>
      <c r="N83" s="16">
        <v>279701</v>
      </c>
      <c r="O83" s="98">
        <v>434551</v>
      </c>
    </row>
    <row r="84" spans="1:15" x14ac:dyDescent="0.25">
      <c r="A84" s="4" t="s">
        <v>74</v>
      </c>
      <c r="B84" s="67">
        <v>5959921</v>
      </c>
      <c r="C84" s="68">
        <v>52904</v>
      </c>
      <c r="D84" s="16">
        <v>0</v>
      </c>
      <c r="E84" s="98">
        <v>0</v>
      </c>
      <c r="F84" s="16">
        <v>0</v>
      </c>
      <c r="G84" s="98">
        <v>0</v>
      </c>
      <c r="H84" s="16">
        <v>0</v>
      </c>
      <c r="I84" s="98">
        <v>0</v>
      </c>
      <c r="J84" s="16">
        <v>0</v>
      </c>
      <c r="K84" s="98">
        <v>0</v>
      </c>
      <c r="L84" s="16">
        <v>5959921</v>
      </c>
      <c r="M84" s="98">
        <v>52904</v>
      </c>
      <c r="N84" s="16">
        <v>0</v>
      </c>
      <c r="O84" s="98">
        <v>0</v>
      </c>
    </row>
    <row r="85" spans="1:15" x14ac:dyDescent="0.25">
      <c r="A85" s="4" t="s">
        <v>75</v>
      </c>
      <c r="B85" s="67">
        <v>0</v>
      </c>
      <c r="C85" s="68">
        <v>0</v>
      </c>
      <c r="D85" s="16">
        <v>0</v>
      </c>
      <c r="E85" s="98">
        <v>0</v>
      </c>
      <c r="F85" s="16">
        <v>0</v>
      </c>
      <c r="G85" s="98">
        <v>0</v>
      </c>
      <c r="H85" s="16">
        <v>0</v>
      </c>
      <c r="I85" s="98">
        <v>0</v>
      </c>
      <c r="J85" s="16">
        <v>0</v>
      </c>
      <c r="K85" s="98">
        <v>0</v>
      </c>
      <c r="L85" s="16">
        <v>0</v>
      </c>
      <c r="M85" s="98">
        <v>0</v>
      </c>
      <c r="N85" s="16">
        <v>0</v>
      </c>
      <c r="O85" s="98">
        <v>0</v>
      </c>
    </row>
    <row r="86" spans="1:15" x14ac:dyDescent="0.25">
      <c r="A86" s="4" t="s">
        <v>76</v>
      </c>
      <c r="B86" s="67">
        <v>0</v>
      </c>
      <c r="C86" s="68">
        <v>0</v>
      </c>
      <c r="D86" s="16">
        <v>0</v>
      </c>
      <c r="E86" s="98">
        <v>0</v>
      </c>
      <c r="F86" s="16">
        <v>0</v>
      </c>
      <c r="G86" s="98">
        <v>0</v>
      </c>
      <c r="H86" s="16">
        <v>0</v>
      </c>
      <c r="I86" s="98">
        <v>0</v>
      </c>
      <c r="J86" s="16">
        <v>0</v>
      </c>
      <c r="K86" s="98">
        <v>0</v>
      </c>
      <c r="L86" s="16">
        <v>0</v>
      </c>
      <c r="M86" s="98">
        <v>0</v>
      </c>
      <c r="N86" s="16">
        <v>0</v>
      </c>
      <c r="O86" s="98">
        <v>0</v>
      </c>
    </row>
    <row r="87" spans="1:15" x14ac:dyDescent="0.25">
      <c r="A87" s="4" t="s">
        <v>77</v>
      </c>
      <c r="B87" s="67">
        <v>2118192.94</v>
      </c>
      <c r="C87" s="68">
        <v>40227</v>
      </c>
      <c r="D87" s="16">
        <v>0</v>
      </c>
      <c r="E87" s="98">
        <v>0</v>
      </c>
      <c r="F87" s="16">
        <v>0</v>
      </c>
      <c r="G87" s="98">
        <v>0</v>
      </c>
      <c r="H87" s="16">
        <v>4.8499999999999996</v>
      </c>
      <c r="I87" s="98">
        <v>0</v>
      </c>
      <c r="J87" s="16">
        <v>0</v>
      </c>
      <c r="K87" s="98">
        <v>0</v>
      </c>
      <c r="L87" s="16">
        <v>0</v>
      </c>
      <c r="M87" s="98">
        <v>0</v>
      </c>
      <c r="N87" s="16">
        <v>2118188.09</v>
      </c>
      <c r="O87" s="98">
        <v>40227</v>
      </c>
    </row>
    <row r="88" spans="1:15" x14ac:dyDescent="0.25">
      <c r="A88" s="4" t="s">
        <v>78</v>
      </c>
      <c r="B88" s="67">
        <v>0</v>
      </c>
      <c r="C88" s="68">
        <v>0</v>
      </c>
      <c r="D88" s="16">
        <v>0</v>
      </c>
      <c r="E88" s="98">
        <v>0</v>
      </c>
      <c r="F88" s="16">
        <v>0</v>
      </c>
      <c r="G88" s="98">
        <v>0</v>
      </c>
      <c r="H88" s="16">
        <v>0</v>
      </c>
      <c r="I88" s="98">
        <v>0</v>
      </c>
      <c r="J88" s="16">
        <v>0</v>
      </c>
      <c r="K88" s="98">
        <v>0</v>
      </c>
      <c r="L88" s="16">
        <v>0</v>
      </c>
      <c r="M88" s="98">
        <v>0</v>
      </c>
      <c r="N88" s="16">
        <v>0</v>
      </c>
      <c r="O88" s="98">
        <v>0</v>
      </c>
    </row>
    <row r="89" spans="1:15" x14ac:dyDescent="0.25">
      <c r="A89" s="5"/>
      <c r="B89" s="74"/>
      <c r="C89" s="102"/>
      <c r="D89" s="18"/>
      <c r="E89" s="99"/>
      <c r="F89" s="18"/>
      <c r="G89" s="13"/>
      <c r="H89" s="18"/>
      <c r="I89" s="13"/>
      <c r="J89" s="18"/>
      <c r="K89" s="13"/>
      <c r="L89" s="18"/>
      <c r="M89" s="13"/>
      <c r="N89" s="18"/>
      <c r="O89" s="13"/>
    </row>
    <row r="90" spans="1:15" x14ac:dyDescent="0.25">
      <c r="A90" s="30"/>
      <c r="B90" s="31">
        <f>SUM(B9:B89)</f>
        <v>46125901.246904105</v>
      </c>
      <c r="C90" s="33">
        <f t="shared" ref="C90:O90" si="0">SUM(C9:C89)</f>
        <v>419508123.59462172</v>
      </c>
      <c r="D90" s="31">
        <f t="shared" si="0"/>
        <v>31834.660000000003</v>
      </c>
      <c r="E90" s="33">
        <f t="shared" si="0"/>
        <v>379067.06</v>
      </c>
      <c r="F90" s="31">
        <f t="shared" si="0"/>
        <v>43733.94</v>
      </c>
      <c r="G90" s="33">
        <f t="shared" si="0"/>
        <v>196521.76</v>
      </c>
      <c r="H90" s="31">
        <f t="shared" si="0"/>
        <v>13480305.836520547</v>
      </c>
      <c r="I90" s="33">
        <f t="shared" si="0"/>
        <v>298482786.36000001</v>
      </c>
      <c r="J90" s="31">
        <f t="shared" si="0"/>
        <v>0</v>
      </c>
      <c r="K90" s="33">
        <f t="shared" si="0"/>
        <v>0</v>
      </c>
      <c r="L90" s="31">
        <f t="shared" si="0"/>
        <v>14006130.729917809</v>
      </c>
      <c r="M90" s="33">
        <f t="shared" si="0"/>
        <v>2606459.3800000004</v>
      </c>
      <c r="N90" s="31">
        <f t="shared" si="0"/>
        <v>18563896.080465753</v>
      </c>
      <c r="O90" s="33">
        <f t="shared" si="0"/>
        <v>117843289.03462173</v>
      </c>
    </row>
    <row r="91" spans="1:15" x14ac:dyDescent="0.25">
      <c r="A91" s="29" t="s">
        <v>286</v>
      </c>
      <c r="B91" s="10"/>
      <c r="C91" s="10"/>
      <c r="D91" s="10"/>
      <c r="E91" s="10"/>
      <c r="F91" s="10"/>
      <c r="G91" s="10"/>
      <c r="H91" s="10"/>
      <c r="I91" s="10"/>
      <c r="J91" s="10"/>
      <c r="K91" s="10"/>
      <c r="L91" s="10"/>
      <c r="M91" s="10"/>
      <c r="N91" s="10"/>
      <c r="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5" width="12.6640625" style="9"/>
    <col min="16" max="16384" width="12.6640625" style="6"/>
  </cols>
  <sheetData>
    <row r="1" spans="1:15" x14ac:dyDescent="0.25">
      <c r="A1" s="1" t="s">
        <v>0</v>
      </c>
      <c r="B1" s="7"/>
      <c r="C1" s="7"/>
      <c r="D1" s="7"/>
      <c r="E1" s="7"/>
      <c r="F1" s="7"/>
      <c r="G1" s="7"/>
      <c r="H1" s="7"/>
      <c r="I1" s="7"/>
      <c r="J1" s="7"/>
      <c r="K1" s="7"/>
      <c r="L1" s="7"/>
      <c r="M1" s="7"/>
      <c r="N1" s="7"/>
      <c r="O1" s="7"/>
    </row>
    <row r="2" spans="1:15" ht="15.6" x14ac:dyDescent="0.3">
      <c r="A2" s="2" t="s">
        <v>271</v>
      </c>
      <c r="B2" s="8"/>
      <c r="C2" s="8"/>
      <c r="D2" s="8"/>
      <c r="E2" s="8"/>
      <c r="F2" s="8"/>
      <c r="G2" s="8"/>
      <c r="H2" s="8"/>
      <c r="I2" s="8"/>
      <c r="J2" s="8"/>
      <c r="K2" s="8"/>
      <c r="L2" s="8"/>
      <c r="M2" s="8"/>
      <c r="N2" s="8"/>
      <c r="O2" s="8"/>
    </row>
    <row r="3" spans="1:15" x14ac:dyDescent="0.25">
      <c r="A3" s="28" t="str">
        <f>'Total Exp'!A3</f>
        <v>2015-16</v>
      </c>
    </row>
    <row r="4" spans="1:15" ht="15.6" x14ac:dyDescent="0.3">
      <c r="A4" s="71" t="s">
        <v>122</v>
      </c>
      <c r="B4" s="62"/>
      <c r="C4" s="63"/>
      <c r="D4" s="61"/>
      <c r="E4" s="62"/>
      <c r="F4" s="61"/>
      <c r="G4" s="62"/>
      <c r="H4" s="61"/>
      <c r="I4" s="62"/>
      <c r="J4" s="61"/>
      <c r="K4" s="62"/>
      <c r="L4" s="61"/>
      <c r="M4" s="62"/>
      <c r="N4" s="61"/>
      <c r="O4" s="62"/>
    </row>
    <row r="5" spans="1:15" s="83" customFormat="1" ht="13.2" x14ac:dyDescent="0.25">
      <c r="A5" s="55"/>
      <c r="B5" s="84" t="s">
        <v>152</v>
      </c>
      <c r="C5" s="86"/>
      <c r="D5" s="87" t="s">
        <v>131</v>
      </c>
      <c r="E5" s="89"/>
      <c r="F5" s="87" t="s">
        <v>133</v>
      </c>
      <c r="G5" s="89"/>
      <c r="H5" s="87" t="s">
        <v>135</v>
      </c>
      <c r="I5" s="89"/>
      <c r="J5" s="87" t="s">
        <v>137</v>
      </c>
      <c r="K5" s="89"/>
      <c r="L5" s="88" t="s">
        <v>138</v>
      </c>
      <c r="M5" s="89"/>
      <c r="N5" s="88" t="s">
        <v>139</v>
      </c>
      <c r="O5" s="89"/>
    </row>
    <row r="6" spans="1:15" s="83" customFormat="1" ht="13.2" x14ac:dyDescent="0.25">
      <c r="A6" s="55"/>
      <c r="B6" s="56" t="str">
        <f>$A$4&amp;" Total"</f>
        <v>Family &amp; Community Services Total</v>
      </c>
      <c r="C6" s="58"/>
      <c r="D6" s="56" t="s">
        <v>132</v>
      </c>
      <c r="E6" s="58"/>
      <c r="F6" s="56" t="s">
        <v>134</v>
      </c>
      <c r="G6" s="58"/>
      <c r="H6" s="56" t="s">
        <v>136</v>
      </c>
      <c r="I6" s="58"/>
      <c r="J6" s="56" t="s">
        <v>140</v>
      </c>
      <c r="K6" s="58"/>
      <c r="L6" s="57" t="s">
        <v>141</v>
      </c>
      <c r="M6" s="58"/>
      <c r="N6" s="72" t="s">
        <v>142</v>
      </c>
      <c r="O6" s="58"/>
    </row>
    <row r="7" spans="1:15" s="82" customFormat="1" ht="20.399999999999999" x14ac:dyDescent="0.2">
      <c r="A7" s="80"/>
      <c r="B7" s="42" t="s">
        <v>118</v>
      </c>
      <c r="C7" s="44" t="s">
        <v>119</v>
      </c>
      <c r="D7" s="42" t="s">
        <v>118</v>
      </c>
      <c r="E7" s="44" t="s">
        <v>119</v>
      </c>
      <c r="F7" s="42" t="s">
        <v>118</v>
      </c>
      <c r="G7" s="44" t="s">
        <v>119</v>
      </c>
      <c r="H7" s="42" t="s">
        <v>118</v>
      </c>
      <c r="I7" s="44" t="s">
        <v>119</v>
      </c>
      <c r="J7" s="42" t="s">
        <v>118</v>
      </c>
      <c r="K7" s="44" t="s">
        <v>119</v>
      </c>
      <c r="L7" s="42" t="s">
        <v>118</v>
      </c>
      <c r="M7" s="44" t="s">
        <v>119</v>
      </c>
      <c r="N7" s="42" t="s">
        <v>118</v>
      </c>
      <c r="O7" s="44" t="s">
        <v>119</v>
      </c>
    </row>
    <row r="8" spans="1:15" s="82" customFormat="1" ht="10.199999999999999" x14ac:dyDescent="0.2">
      <c r="A8" s="90"/>
      <c r="B8" s="46" t="s">
        <v>120</v>
      </c>
      <c r="C8" s="48" t="s">
        <v>121</v>
      </c>
      <c r="D8" s="46" t="s">
        <v>120</v>
      </c>
      <c r="E8" s="48" t="s">
        <v>121</v>
      </c>
      <c r="F8" s="46" t="s">
        <v>120</v>
      </c>
      <c r="G8" s="48" t="s">
        <v>121</v>
      </c>
      <c r="H8" s="46" t="s">
        <v>120</v>
      </c>
      <c r="I8" s="48" t="s">
        <v>121</v>
      </c>
      <c r="J8" s="46" t="s">
        <v>120</v>
      </c>
      <c r="K8" s="48" t="s">
        <v>121</v>
      </c>
      <c r="L8" s="46" t="s">
        <v>120</v>
      </c>
      <c r="M8" s="48" t="s">
        <v>121</v>
      </c>
      <c r="N8" s="46" t="s">
        <v>120</v>
      </c>
      <c r="O8" s="48" t="s">
        <v>121</v>
      </c>
    </row>
    <row r="9" spans="1:15" x14ac:dyDescent="0.25">
      <c r="A9" s="3"/>
      <c r="B9" s="64"/>
      <c r="C9" s="66"/>
      <c r="D9" s="14"/>
      <c r="E9" s="11"/>
      <c r="F9" s="14"/>
      <c r="G9" s="11"/>
      <c r="H9" s="14"/>
      <c r="I9" s="11"/>
      <c r="J9" s="14"/>
      <c r="K9" s="11"/>
      <c r="L9" s="14"/>
      <c r="M9" s="11"/>
      <c r="N9" s="14"/>
      <c r="O9" s="11"/>
    </row>
    <row r="10" spans="1:15" x14ac:dyDescent="0.25">
      <c r="A10" s="4" t="s">
        <v>1</v>
      </c>
      <c r="B10" s="67">
        <v>0</v>
      </c>
      <c r="C10" s="68">
        <v>0</v>
      </c>
      <c r="D10" s="16">
        <v>0</v>
      </c>
      <c r="E10" s="98">
        <v>0</v>
      </c>
      <c r="F10" s="16">
        <v>0</v>
      </c>
      <c r="G10" s="98">
        <v>0</v>
      </c>
      <c r="H10" s="16">
        <v>0</v>
      </c>
      <c r="I10" s="98">
        <v>0</v>
      </c>
      <c r="J10" s="16">
        <v>0</v>
      </c>
      <c r="K10" s="98">
        <v>0</v>
      </c>
      <c r="L10" s="16">
        <v>0</v>
      </c>
      <c r="M10" s="98">
        <v>0</v>
      </c>
      <c r="N10" s="16">
        <v>0</v>
      </c>
      <c r="O10" s="98">
        <v>0</v>
      </c>
    </row>
    <row r="11" spans="1:15" x14ac:dyDescent="0.25">
      <c r="A11" s="4" t="s">
        <v>2</v>
      </c>
      <c r="B11" s="67">
        <v>0</v>
      </c>
      <c r="C11" s="68">
        <v>0</v>
      </c>
      <c r="D11" s="16">
        <v>0</v>
      </c>
      <c r="E11" s="98">
        <v>0</v>
      </c>
      <c r="F11" s="16">
        <v>0</v>
      </c>
      <c r="G11" s="98">
        <v>0</v>
      </c>
      <c r="H11" s="16">
        <v>0</v>
      </c>
      <c r="I11" s="98">
        <v>0</v>
      </c>
      <c r="J11" s="16">
        <v>0</v>
      </c>
      <c r="K11" s="98">
        <v>0</v>
      </c>
      <c r="L11" s="16">
        <v>0</v>
      </c>
      <c r="M11" s="98">
        <v>0</v>
      </c>
      <c r="N11" s="16">
        <v>0</v>
      </c>
      <c r="O11" s="98">
        <v>0</v>
      </c>
    </row>
    <row r="12" spans="1:15" x14ac:dyDescent="0.25">
      <c r="A12" s="4" t="s">
        <v>3</v>
      </c>
      <c r="B12" s="67">
        <v>0</v>
      </c>
      <c r="C12" s="68">
        <v>0</v>
      </c>
      <c r="D12" s="16">
        <v>0</v>
      </c>
      <c r="E12" s="98">
        <v>0</v>
      </c>
      <c r="F12" s="16">
        <v>0</v>
      </c>
      <c r="G12" s="98">
        <v>0</v>
      </c>
      <c r="H12" s="16">
        <v>0</v>
      </c>
      <c r="I12" s="98">
        <v>0</v>
      </c>
      <c r="J12" s="16">
        <v>0</v>
      </c>
      <c r="K12" s="98">
        <v>0</v>
      </c>
      <c r="L12" s="16">
        <v>0</v>
      </c>
      <c r="M12" s="98">
        <v>0</v>
      </c>
      <c r="N12" s="16">
        <v>0</v>
      </c>
      <c r="O12" s="98">
        <v>0</v>
      </c>
    </row>
    <row r="13" spans="1:15" x14ac:dyDescent="0.25">
      <c r="A13" s="4" t="s">
        <v>4</v>
      </c>
      <c r="B13" s="67">
        <v>0</v>
      </c>
      <c r="C13" s="68">
        <v>193000</v>
      </c>
      <c r="D13" s="16">
        <v>0</v>
      </c>
      <c r="E13" s="98">
        <v>3000</v>
      </c>
      <c r="F13" s="16">
        <v>0</v>
      </c>
      <c r="G13" s="98">
        <v>60000</v>
      </c>
      <c r="H13" s="16">
        <v>0</v>
      </c>
      <c r="I13" s="98">
        <v>38000</v>
      </c>
      <c r="J13" s="16">
        <v>0</v>
      </c>
      <c r="K13" s="98">
        <v>89000</v>
      </c>
      <c r="L13" s="16">
        <v>0</v>
      </c>
      <c r="M13" s="98">
        <v>0</v>
      </c>
      <c r="N13" s="16">
        <v>0</v>
      </c>
      <c r="O13" s="98">
        <v>3000</v>
      </c>
    </row>
    <row r="14" spans="1:15" x14ac:dyDescent="0.25">
      <c r="A14" s="4" t="s">
        <v>5</v>
      </c>
      <c r="B14" s="67">
        <v>0</v>
      </c>
      <c r="C14" s="68">
        <v>41189</v>
      </c>
      <c r="D14" s="16">
        <v>0</v>
      </c>
      <c r="E14" s="98">
        <v>0</v>
      </c>
      <c r="F14" s="16">
        <v>0</v>
      </c>
      <c r="G14" s="98">
        <v>0</v>
      </c>
      <c r="H14" s="16">
        <v>0</v>
      </c>
      <c r="I14" s="98">
        <v>41189</v>
      </c>
      <c r="J14" s="16">
        <v>0</v>
      </c>
      <c r="K14" s="98">
        <v>0</v>
      </c>
      <c r="L14" s="16">
        <v>0</v>
      </c>
      <c r="M14" s="98">
        <v>0</v>
      </c>
      <c r="N14" s="16">
        <v>0</v>
      </c>
      <c r="O14" s="98">
        <v>0</v>
      </c>
    </row>
    <row r="15" spans="1:15" x14ac:dyDescent="0.25">
      <c r="A15" s="4" t="s">
        <v>6</v>
      </c>
      <c r="B15" s="67">
        <v>0</v>
      </c>
      <c r="C15" s="68">
        <v>0</v>
      </c>
      <c r="D15" s="16">
        <v>0</v>
      </c>
      <c r="E15" s="98">
        <v>0</v>
      </c>
      <c r="F15" s="16">
        <v>0</v>
      </c>
      <c r="G15" s="98">
        <v>0</v>
      </c>
      <c r="H15" s="16">
        <v>0</v>
      </c>
      <c r="I15" s="98">
        <v>0</v>
      </c>
      <c r="J15" s="16">
        <v>0</v>
      </c>
      <c r="K15" s="98">
        <v>0</v>
      </c>
      <c r="L15" s="16">
        <v>0</v>
      </c>
      <c r="M15" s="98">
        <v>0</v>
      </c>
      <c r="N15" s="16">
        <v>0</v>
      </c>
      <c r="O15" s="98">
        <v>0</v>
      </c>
    </row>
    <row r="16" spans="1:15" x14ac:dyDescent="0.25">
      <c r="A16" s="4" t="s">
        <v>7</v>
      </c>
      <c r="B16" s="67">
        <v>0</v>
      </c>
      <c r="C16" s="68">
        <v>0</v>
      </c>
      <c r="D16" s="16">
        <v>0</v>
      </c>
      <c r="E16" s="98">
        <v>0</v>
      </c>
      <c r="F16" s="16">
        <v>0</v>
      </c>
      <c r="G16" s="98">
        <v>0</v>
      </c>
      <c r="H16" s="16">
        <v>0</v>
      </c>
      <c r="I16" s="98">
        <v>0</v>
      </c>
      <c r="J16" s="16">
        <v>0</v>
      </c>
      <c r="K16" s="98">
        <v>0</v>
      </c>
      <c r="L16" s="16">
        <v>0</v>
      </c>
      <c r="M16" s="98">
        <v>0</v>
      </c>
      <c r="N16" s="16">
        <v>0</v>
      </c>
      <c r="O16" s="98">
        <v>0</v>
      </c>
    </row>
    <row r="17" spans="1:15" x14ac:dyDescent="0.25">
      <c r="A17" s="4" t="s">
        <v>8</v>
      </c>
      <c r="B17" s="67">
        <v>0</v>
      </c>
      <c r="C17" s="68">
        <v>0</v>
      </c>
      <c r="D17" s="16">
        <v>0</v>
      </c>
      <c r="E17" s="98">
        <v>0</v>
      </c>
      <c r="F17" s="16">
        <v>0</v>
      </c>
      <c r="G17" s="98">
        <v>0</v>
      </c>
      <c r="H17" s="16">
        <v>0</v>
      </c>
      <c r="I17" s="98">
        <v>0</v>
      </c>
      <c r="J17" s="16">
        <v>0</v>
      </c>
      <c r="K17" s="98">
        <v>0</v>
      </c>
      <c r="L17" s="16">
        <v>0</v>
      </c>
      <c r="M17" s="98">
        <v>0</v>
      </c>
      <c r="N17" s="16">
        <v>0</v>
      </c>
      <c r="O17" s="98">
        <v>0</v>
      </c>
    </row>
    <row r="18" spans="1:15" x14ac:dyDescent="0.25">
      <c r="A18" s="4" t="s">
        <v>9</v>
      </c>
      <c r="B18" s="67">
        <v>0</v>
      </c>
      <c r="C18" s="68">
        <v>0</v>
      </c>
      <c r="D18" s="16">
        <v>0</v>
      </c>
      <c r="E18" s="98">
        <v>0</v>
      </c>
      <c r="F18" s="16">
        <v>0</v>
      </c>
      <c r="G18" s="98">
        <v>0</v>
      </c>
      <c r="H18" s="16">
        <v>0</v>
      </c>
      <c r="I18" s="98">
        <v>0</v>
      </c>
      <c r="J18" s="16">
        <v>0</v>
      </c>
      <c r="K18" s="98">
        <v>0</v>
      </c>
      <c r="L18" s="16">
        <v>0</v>
      </c>
      <c r="M18" s="98">
        <v>0</v>
      </c>
      <c r="N18" s="16">
        <v>0</v>
      </c>
      <c r="O18" s="98">
        <v>0</v>
      </c>
    </row>
    <row r="19" spans="1:15" x14ac:dyDescent="0.25">
      <c r="A19" s="4" t="s">
        <v>10</v>
      </c>
      <c r="B19" s="67">
        <v>0</v>
      </c>
      <c r="C19" s="68">
        <v>0</v>
      </c>
      <c r="D19" s="16">
        <v>0</v>
      </c>
      <c r="E19" s="98">
        <v>0</v>
      </c>
      <c r="F19" s="16">
        <v>0</v>
      </c>
      <c r="G19" s="98">
        <v>0</v>
      </c>
      <c r="H19" s="16">
        <v>0</v>
      </c>
      <c r="I19" s="98">
        <v>0</v>
      </c>
      <c r="J19" s="16">
        <v>0</v>
      </c>
      <c r="K19" s="98">
        <v>0</v>
      </c>
      <c r="L19" s="16">
        <v>0</v>
      </c>
      <c r="M19" s="98">
        <v>0</v>
      </c>
      <c r="N19" s="16">
        <v>0</v>
      </c>
      <c r="O19" s="98">
        <v>0</v>
      </c>
    </row>
    <row r="20" spans="1:15" x14ac:dyDescent="0.25">
      <c r="A20" s="4" t="s">
        <v>11</v>
      </c>
      <c r="B20" s="67">
        <v>0</v>
      </c>
      <c r="C20" s="68">
        <v>0</v>
      </c>
      <c r="D20" s="16">
        <v>0</v>
      </c>
      <c r="E20" s="98">
        <v>0</v>
      </c>
      <c r="F20" s="16">
        <v>0</v>
      </c>
      <c r="G20" s="98">
        <v>0</v>
      </c>
      <c r="H20" s="16">
        <v>0</v>
      </c>
      <c r="I20" s="98">
        <v>0</v>
      </c>
      <c r="J20" s="16">
        <v>0</v>
      </c>
      <c r="K20" s="98">
        <v>0</v>
      </c>
      <c r="L20" s="16">
        <v>0</v>
      </c>
      <c r="M20" s="98">
        <v>0</v>
      </c>
      <c r="N20" s="16">
        <v>0</v>
      </c>
      <c r="O20" s="98">
        <v>0</v>
      </c>
    </row>
    <row r="21" spans="1:15" x14ac:dyDescent="0.25">
      <c r="A21" s="4" t="s">
        <v>12</v>
      </c>
      <c r="B21" s="67">
        <v>47000</v>
      </c>
      <c r="C21" s="68">
        <v>0</v>
      </c>
      <c r="D21" s="16">
        <v>0</v>
      </c>
      <c r="E21" s="98">
        <v>0</v>
      </c>
      <c r="F21" s="16">
        <v>0</v>
      </c>
      <c r="G21" s="98">
        <v>0</v>
      </c>
      <c r="H21" s="16">
        <v>47000</v>
      </c>
      <c r="I21" s="98">
        <v>0</v>
      </c>
      <c r="J21" s="16">
        <v>0</v>
      </c>
      <c r="K21" s="98">
        <v>0</v>
      </c>
      <c r="L21" s="16">
        <v>0</v>
      </c>
      <c r="M21" s="98">
        <v>0</v>
      </c>
      <c r="N21" s="16">
        <v>0</v>
      </c>
      <c r="O21" s="98">
        <v>0</v>
      </c>
    </row>
    <row r="22" spans="1:15" x14ac:dyDescent="0.25">
      <c r="A22" s="4" t="s">
        <v>13</v>
      </c>
      <c r="B22" s="67">
        <v>0</v>
      </c>
      <c r="C22" s="68">
        <v>0</v>
      </c>
      <c r="D22" s="16">
        <v>0</v>
      </c>
      <c r="E22" s="98">
        <v>0</v>
      </c>
      <c r="F22" s="16">
        <v>0</v>
      </c>
      <c r="G22" s="98">
        <v>0</v>
      </c>
      <c r="H22" s="16">
        <v>0</v>
      </c>
      <c r="I22" s="98">
        <v>0</v>
      </c>
      <c r="J22" s="16">
        <v>0</v>
      </c>
      <c r="K22" s="98">
        <v>0</v>
      </c>
      <c r="L22" s="16">
        <v>0</v>
      </c>
      <c r="M22" s="98">
        <v>0</v>
      </c>
      <c r="N22" s="16">
        <v>0</v>
      </c>
      <c r="O22" s="98">
        <v>0</v>
      </c>
    </row>
    <row r="23" spans="1:15" x14ac:dyDescent="0.25">
      <c r="A23" s="4" t="s">
        <v>14</v>
      </c>
      <c r="B23" s="67">
        <v>25865.25</v>
      </c>
      <c r="C23" s="68">
        <v>0</v>
      </c>
      <c r="D23" s="16">
        <v>0</v>
      </c>
      <c r="E23" s="98">
        <v>0</v>
      </c>
      <c r="F23" s="16">
        <v>0</v>
      </c>
      <c r="G23" s="98">
        <v>0</v>
      </c>
      <c r="H23" s="16">
        <v>0</v>
      </c>
      <c r="I23" s="98">
        <v>0</v>
      </c>
      <c r="J23" s="16">
        <v>25865.25</v>
      </c>
      <c r="K23" s="98">
        <v>0</v>
      </c>
      <c r="L23" s="16">
        <v>0</v>
      </c>
      <c r="M23" s="98">
        <v>0</v>
      </c>
      <c r="N23" s="16">
        <v>0</v>
      </c>
      <c r="O23" s="98">
        <v>0</v>
      </c>
    </row>
    <row r="24" spans="1:15" x14ac:dyDescent="0.25">
      <c r="A24" s="4" t="s">
        <v>15</v>
      </c>
      <c r="B24" s="67">
        <v>0</v>
      </c>
      <c r="C24" s="68">
        <v>0</v>
      </c>
      <c r="D24" s="16">
        <v>0</v>
      </c>
      <c r="E24" s="98">
        <v>0</v>
      </c>
      <c r="F24" s="16">
        <v>0</v>
      </c>
      <c r="G24" s="98">
        <v>0</v>
      </c>
      <c r="H24" s="16">
        <v>0</v>
      </c>
      <c r="I24" s="98">
        <v>0</v>
      </c>
      <c r="J24" s="16">
        <v>0</v>
      </c>
      <c r="K24" s="98">
        <v>0</v>
      </c>
      <c r="L24" s="16">
        <v>0</v>
      </c>
      <c r="M24" s="98">
        <v>0</v>
      </c>
      <c r="N24" s="16">
        <v>0</v>
      </c>
      <c r="O24" s="98">
        <v>0</v>
      </c>
    </row>
    <row r="25" spans="1:15" x14ac:dyDescent="0.25">
      <c r="A25" s="4" t="s">
        <v>16</v>
      </c>
      <c r="B25" s="67">
        <v>0</v>
      </c>
      <c r="C25" s="68">
        <v>0</v>
      </c>
      <c r="D25" s="16">
        <v>0</v>
      </c>
      <c r="E25" s="98">
        <v>0</v>
      </c>
      <c r="F25" s="16">
        <v>0</v>
      </c>
      <c r="G25" s="98">
        <v>0</v>
      </c>
      <c r="H25" s="16">
        <v>0</v>
      </c>
      <c r="I25" s="98">
        <v>0</v>
      </c>
      <c r="J25" s="16">
        <v>0</v>
      </c>
      <c r="K25" s="98">
        <v>0</v>
      </c>
      <c r="L25" s="16">
        <v>0</v>
      </c>
      <c r="M25" s="98">
        <v>0</v>
      </c>
      <c r="N25" s="16">
        <v>0</v>
      </c>
      <c r="O25" s="98">
        <v>0</v>
      </c>
    </row>
    <row r="26" spans="1:15" x14ac:dyDescent="0.25">
      <c r="A26" s="4" t="s">
        <v>17</v>
      </c>
      <c r="B26" s="67">
        <v>0</v>
      </c>
      <c r="C26" s="68">
        <v>0</v>
      </c>
      <c r="D26" s="16">
        <v>0</v>
      </c>
      <c r="E26" s="98">
        <v>0</v>
      </c>
      <c r="F26" s="16">
        <v>0</v>
      </c>
      <c r="G26" s="98">
        <v>0</v>
      </c>
      <c r="H26" s="16">
        <v>0</v>
      </c>
      <c r="I26" s="98">
        <v>0</v>
      </c>
      <c r="J26" s="16">
        <v>0</v>
      </c>
      <c r="K26" s="98">
        <v>0</v>
      </c>
      <c r="L26" s="16">
        <v>0</v>
      </c>
      <c r="M26" s="98">
        <v>0</v>
      </c>
      <c r="N26" s="16">
        <v>0</v>
      </c>
      <c r="O26" s="98">
        <v>0</v>
      </c>
    </row>
    <row r="27" spans="1:15" x14ac:dyDescent="0.25">
      <c r="A27" s="4" t="s">
        <v>18</v>
      </c>
      <c r="B27" s="67">
        <v>23147.4</v>
      </c>
      <c r="C27" s="68">
        <v>0</v>
      </c>
      <c r="D27" s="16">
        <v>0</v>
      </c>
      <c r="E27" s="98">
        <v>0</v>
      </c>
      <c r="F27" s="16">
        <v>0</v>
      </c>
      <c r="G27" s="98">
        <v>0</v>
      </c>
      <c r="H27" s="16">
        <v>22683.4</v>
      </c>
      <c r="I27" s="98">
        <v>0</v>
      </c>
      <c r="J27" s="16">
        <v>464</v>
      </c>
      <c r="K27" s="98">
        <v>0</v>
      </c>
      <c r="L27" s="16">
        <v>0</v>
      </c>
      <c r="M27" s="98">
        <v>0</v>
      </c>
      <c r="N27" s="16">
        <v>0</v>
      </c>
      <c r="O27" s="98">
        <v>0</v>
      </c>
    </row>
    <row r="28" spans="1:15" x14ac:dyDescent="0.25">
      <c r="A28" s="4" t="s">
        <v>19</v>
      </c>
      <c r="B28" s="67">
        <v>0</v>
      </c>
      <c r="C28" s="68">
        <v>0</v>
      </c>
      <c r="D28" s="16">
        <v>0</v>
      </c>
      <c r="E28" s="98">
        <v>0</v>
      </c>
      <c r="F28" s="16">
        <v>0</v>
      </c>
      <c r="G28" s="98">
        <v>0</v>
      </c>
      <c r="H28" s="16">
        <v>0</v>
      </c>
      <c r="I28" s="98">
        <v>0</v>
      </c>
      <c r="J28" s="16">
        <v>0</v>
      </c>
      <c r="K28" s="98">
        <v>0</v>
      </c>
      <c r="L28" s="16">
        <v>0</v>
      </c>
      <c r="M28" s="98">
        <v>0</v>
      </c>
      <c r="N28" s="16">
        <v>0</v>
      </c>
      <c r="O28" s="98">
        <v>0</v>
      </c>
    </row>
    <row r="29" spans="1:15" x14ac:dyDescent="0.25">
      <c r="A29" s="4" t="s">
        <v>20</v>
      </c>
      <c r="B29" s="67">
        <v>0</v>
      </c>
      <c r="C29" s="68">
        <v>0</v>
      </c>
      <c r="D29" s="16">
        <v>0</v>
      </c>
      <c r="E29" s="98">
        <v>0</v>
      </c>
      <c r="F29" s="16">
        <v>0</v>
      </c>
      <c r="G29" s="98">
        <v>0</v>
      </c>
      <c r="H29" s="16">
        <v>0</v>
      </c>
      <c r="I29" s="98">
        <v>0</v>
      </c>
      <c r="J29" s="16">
        <v>0</v>
      </c>
      <c r="K29" s="98">
        <v>0</v>
      </c>
      <c r="L29" s="16">
        <v>0</v>
      </c>
      <c r="M29" s="98">
        <v>0</v>
      </c>
      <c r="N29" s="16">
        <v>0</v>
      </c>
      <c r="O29" s="98">
        <v>0</v>
      </c>
    </row>
    <row r="30" spans="1:15" x14ac:dyDescent="0.25">
      <c r="A30" s="4" t="s">
        <v>21</v>
      </c>
      <c r="B30" s="67">
        <v>0</v>
      </c>
      <c r="C30" s="68">
        <v>0</v>
      </c>
      <c r="D30" s="16">
        <v>0</v>
      </c>
      <c r="E30" s="98">
        <v>0</v>
      </c>
      <c r="F30" s="16">
        <v>0</v>
      </c>
      <c r="G30" s="98">
        <v>0</v>
      </c>
      <c r="H30" s="16">
        <v>0</v>
      </c>
      <c r="I30" s="98">
        <v>0</v>
      </c>
      <c r="J30" s="16">
        <v>0</v>
      </c>
      <c r="K30" s="98">
        <v>0</v>
      </c>
      <c r="L30" s="16">
        <v>0</v>
      </c>
      <c r="M30" s="98">
        <v>0</v>
      </c>
      <c r="N30" s="16">
        <v>0</v>
      </c>
      <c r="O30" s="98">
        <v>0</v>
      </c>
    </row>
    <row r="31" spans="1:15" x14ac:dyDescent="0.25">
      <c r="A31" s="4" t="s">
        <v>22</v>
      </c>
      <c r="B31" s="67">
        <v>0</v>
      </c>
      <c r="C31" s="68">
        <v>0</v>
      </c>
      <c r="D31" s="16">
        <v>0</v>
      </c>
      <c r="E31" s="98">
        <v>0</v>
      </c>
      <c r="F31" s="16">
        <v>0</v>
      </c>
      <c r="G31" s="98">
        <v>0</v>
      </c>
      <c r="H31" s="16">
        <v>0</v>
      </c>
      <c r="I31" s="98">
        <v>0</v>
      </c>
      <c r="J31" s="16">
        <v>0</v>
      </c>
      <c r="K31" s="98">
        <v>0</v>
      </c>
      <c r="L31" s="16">
        <v>0</v>
      </c>
      <c r="M31" s="98">
        <v>0</v>
      </c>
      <c r="N31" s="16">
        <v>0</v>
      </c>
      <c r="O31" s="98">
        <v>0</v>
      </c>
    </row>
    <row r="32" spans="1:15" x14ac:dyDescent="0.25">
      <c r="A32" s="4" t="s">
        <v>23</v>
      </c>
      <c r="B32" s="67">
        <v>0</v>
      </c>
      <c r="C32" s="68">
        <v>200</v>
      </c>
      <c r="D32" s="16">
        <v>0</v>
      </c>
      <c r="E32" s="98">
        <v>0</v>
      </c>
      <c r="F32" s="16">
        <v>0</v>
      </c>
      <c r="G32" s="98">
        <v>0</v>
      </c>
      <c r="H32" s="16">
        <v>0</v>
      </c>
      <c r="I32" s="98">
        <v>0</v>
      </c>
      <c r="J32" s="16">
        <v>0</v>
      </c>
      <c r="K32" s="98">
        <v>0</v>
      </c>
      <c r="L32" s="16">
        <v>0</v>
      </c>
      <c r="M32" s="98">
        <v>200</v>
      </c>
      <c r="N32" s="16">
        <v>0</v>
      </c>
      <c r="O32" s="98">
        <v>0</v>
      </c>
    </row>
    <row r="33" spans="1:15" x14ac:dyDescent="0.25">
      <c r="A33" s="4" t="s">
        <v>24</v>
      </c>
      <c r="B33" s="67">
        <v>0</v>
      </c>
      <c r="C33" s="68">
        <v>29000</v>
      </c>
      <c r="D33" s="16">
        <v>0</v>
      </c>
      <c r="E33" s="98">
        <v>3000</v>
      </c>
      <c r="F33" s="16">
        <v>0</v>
      </c>
      <c r="G33" s="98">
        <v>1000</v>
      </c>
      <c r="H33" s="16">
        <v>0</v>
      </c>
      <c r="I33" s="98">
        <v>25000</v>
      </c>
      <c r="J33" s="16">
        <v>0</v>
      </c>
      <c r="K33" s="98">
        <v>0</v>
      </c>
      <c r="L33" s="16">
        <v>0</v>
      </c>
      <c r="M33" s="98">
        <v>0</v>
      </c>
      <c r="N33" s="16">
        <v>0</v>
      </c>
      <c r="O33" s="98">
        <v>0</v>
      </c>
    </row>
    <row r="34" spans="1:15" x14ac:dyDescent="0.25">
      <c r="A34" s="4" t="s">
        <v>25</v>
      </c>
      <c r="B34" s="67">
        <v>0</v>
      </c>
      <c r="C34" s="68">
        <v>0</v>
      </c>
      <c r="D34" s="16">
        <v>0</v>
      </c>
      <c r="E34" s="98">
        <v>0</v>
      </c>
      <c r="F34" s="16">
        <v>0</v>
      </c>
      <c r="G34" s="98">
        <v>0</v>
      </c>
      <c r="H34" s="16">
        <v>0</v>
      </c>
      <c r="I34" s="98">
        <v>0</v>
      </c>
      <c r="J34" s="16">
        <v>0</v>
      </c>
      <c r="K34" s="98">
        <v>0</v>
      </c>
      <c r="L34" s="16">
        <v>0</v>
      </c>
      <c r="M34" s="98">
        <v>0</v>
      </c>
      <c r="N34" s="16">
        <v>0</v>
      </c>
      <c r="O34" s="98">
        <v>0</v>
      </c>
    </row>
    <row r="35" spans="1:15" x14ac:dyDescent="0.25">
      <c r="A35" s="4" t="s">
        <v>26</v>
      </c>
      <c r="B35" s="67">
        <v>0</v>
      </c>
      <c r="C35" s="68">
        <v>0</v>
      </c>
      <c r="D35" s="16">
        <v>0</v>
      </c>
      <c r="E35" s="98">
        <v>0</v>
      </c>
      <c r="F35" s="16">
        <v>0</v>
      </c>
      <c r="G35" s="98">
        <v>0</v>
      </c>
      <c r="H35" s="16">
        <v>0</v>
      </c>
      <c r="I35" s="98">
        <v>0</v>
      </c>
      <c r="J35" s="16">
        <v>0</v>
      </c>
      <c r="K35" s="98">
        <v>0</v>
      </c>
      <c r="L35" s="16">
        <v>0</v>
      </c>
      <c r="M35" s="98">
        <v>0</v>
      </c>
      <c r="N35" s="16">
        <v>0</v>
      </c>
      <c r="O35" s="98">
        <v>0</v>
      </c>
    </row>
    <row r="36" spans="1:15" x14ac:dyDescent="0.25">
      <c r="A36" s="4" t="s">
        <v>27</v>
      </c>
      <c r="B36" s="67">
        <v>0</v>
      </c>
      <c r="C36" s="68">
        <v>0</v>
      </c>
      <c r="D36" s="16">
        <v>0</v>
      </c>
      <c r="E36" s="98">
        <v>0</v>
      </c>
      <c r="F36" s="16">
        <v>0</v>
      </c>
      <c r="G36" s="98">
        <v>0</v>
      </c>
      <c r="H36" s="16">
        <v>0</v>
      </c>
      <c r="I36" s="98">
        <v>0</v>
      </c>
      <c r="J36" s="16">
        <v>0</v>
      </c>
      <c r="K36" s="98">
        <v>0</v>
      </c>
      <c r="L36" s="16">
        <v>0</v>
      </c>
      <c r="M36" s="98">
        <v>0</v>
      </c>
      <c r="N36" s="16">
        <v>0</v>
      </c>
      <c r="O36" s="98">
        <v>0</v>
      </c>
    </row>
    <row r="37" spans="1:15" x14ac:dyDescent="0.25">
      <c r="A37" s="4" t="s">
        <v>28</v>
      </c>
      <c r="B37" s="67">
        <v>0</v>
      </c>
      <c r="C37" s="68">
        <v>0</v>
      </c>
      <c r="D37" s="16">
        <v>0</v>
      </c>
      <c r="E37" s="98">
        <v>0</v>
      </c>
      <c r="F37" s="16">
        <v>0</v>
      </c>
      <c r="G37" s="98">
        <v>0</v>
      </c>
      <c r="H37" s="16">
        <v>0</v>
      </c>
      <c r="I37" s="98">
        <v>0</v>
      </c>
      <c r="J37" s="16">
        <v>0</v>
      </c>
      <c r="K37" s="98">
        <v>0</v>
      </c>
      <c r="L37" s="16">
        <v>0</v>
      </c>
      <c r="M37" s="98">
        <v>0</v>
      </c>
      <c r="N37" s="16">
        <v>0</v>
      </c>
      <c r="O37" s="98">
        <v>0</v>
      </c>
    </row>
    <row r="38" spans="1:15" x14ac:dyDescent="0.25">
      <c r="A38" s="4" t="s">
        <v>29</v>
      </c>
      <c r="B38" s="67">
        <v>0</v>
      </c>
      <c r="C38" s="68">
        <v>0</v>
      </c>
      <c r="D38" s="16">
        <v>0</v>
      </c>
      <c r="E38" s="98">
        <v>0</v>
      </c>
      <c r="F38" s="16">
        <v>0</v>
      </c>
      <c r="G38" s="98">
        <v>0</v>
      </c>
      <c r="H38" s="16">
        <v>0</v>
      </c>
      <c r="I38" s="98">
        <v>0</v>
      </c>
      <c r="J38" s="16">
        <v>0</v>
      </c>
      <c r="K38" s="98">
        <v>0</v>
      </c>
      <c r="L38" s="16">
        <v>0</v>
      </c>
      <c r="M38" s="98">
        <v>0</v>
      </c>
      <c r="N38" s="16">
        <v>0</v>
      </c>
      <c r="O38" s="98">
        <v>0</v>
      </c>
    </row>
    <row r="39" spans="1:15" x14ac:dyDescent="0.25">
      <c r="A39" s="4" t="s">
        <v>30</v>
      </c>
      <c r="B39" s="67">
        <v>0</v>
      </c>
      <c r="C39" s="68">
        <v>0</v>
      </c>
      <c r="D39" s="16">
        <v>0</v>
      </c>
      <c r="E39" s="98">
        <v>0</v>
      </c>
      <c r="F39" s="16">
        <v>0</v>
      </c>
      <c r="G39" s="98">
        <v>0</v>
      </c>
      <c r="H39" s="16">
        <v>0</v>
      </c>
      <c r="I39" s="98">
        <v>0</v>
      </c>
      <c r="J39" s="16">
        <v>0</v>
      </c>
      <c r="K39" s="98">
        <v>0</v>
      </c>
      <c r="L39" s="16">
        <v>0</v>
      </c>
      <c r="M39" s="98">
        <v>0</v>
      </c>
      <c r="N39" s="16">
        <v>0</v>
      </c>
      <c r="O39" s="98">
        <v>0</v>
      </c>
    </row>
    <row r="40" spans="1:15" x14ac:dyDescent="0.25">
      <c r="A40" s="4" t="s">
        <v>31</v>
      </c>
      <c r="B40" s="67">
        <v>0</v>
      </c>
      <c r="C40" s="68">
        <v>0</v>
      </c>
      <c r="D40" s="16">
        <v>0</v>
      </c>
      <c r="E40" s="98">
        <v>0</v>
      </c>
      <c r="F40" s="16">
        <v>0</v>
      </c>
      <c r="G40" s="98">
        <v>0</v>
      </c>
      <c r="H40" s="16">
        <v>0</v>
      </c>
      <c r="I40" s="98">
        <v>0</v>
      </c>
      <c r="J40" s="16">
        <v>0</v>
      </c>
      <c r="K40" s="98">
        <v>0</v>
      </c>
      <c r="L40" s="16">
        <v>0</v>
      </c>
      <c r="M40" s="98">
        <v>0</v>
      </c>
      <c r="N40" s="16">
        <v>0</v>
      </c>
      <c r="O40" s="98">
        <v>0</v>
      </c>
    </row>
    <row r="41" spans="1:15" x14ac:dyDescent="0.25">
      <c r="A41" s="4" t="s">
        <v>32</v>
      </c>
      <c r="B41" s="67">
        <v>-736416</v>
      </c>
      <c r="C41" s="68">
        <v>0</v>
      </c>
      <c r="D41" s="16">
        <v>0</v>
      </c>
      <c r="E41" s="98">
        <v>0</v>
      </c>
      <c r="F41" s="16">
        <v>41662</v>
      </c>
      <c r="G41" s="98">
        <v>0</v>
      </c>
      <c r="H41" s="16">
        <v>-591129</v>
      </c>
      <c r="I41" s="98">
        <v>0</v>
      </c>
      <c r="J41" s="16">
        <v>-186949</v>
      </c>
      <c r="K41" s="98">
        <v>0</v>
      </c>
      <c r="L41" s="16">
        <v>0</v>
      </c>
      <c r="M41" s="98">
        <v>0</v>
      </c>
      <c r="N41" s="16">
        <v>0</v>
      </c>
      <c r="O41" s="98">
        <v>0</v>
      </c>
    </row>
    <row r="42" spans="1:15" x14ac:dyDescent="0.25">
      <c r="A42" s="4" t="s">
        <v>33</v>
      </c>
      <c r="B42" s="67">
        <v>0</v>
      </c>
      <c r="C42" s="68">
        <v>0</v>
      </c>
      <c r="D42" s="16">
        <v>0</v>
      </c>
      <c r="E42" s="98">
        <v>0</v>
      </c>
      <c r="F42" s="16">
        <v>0</v>
      </c>
      <c r="G42" s="98">
        <v>0</v>
      </c>
      <c r="H42" s="16">
        <v>0</v>
      </c>
      <c r="I42" s="98">
        <v>0</v>
      </c>
      <c r="J42" s="16">
        <v>0</v>
      </c>
      <c r="K42" s="98">
        <v>0</v>
      </c>
      <c r="L42" s="16">
        <v>0</v>
      </c>
      <c r="M42" s="98">
        <v>0</v>
      </c>
      <c r="N42" s="16">
        <v>0</v>
      </c>
      <c r="O42" s="98">
        <v>0</v>
      </c>
    </row>
    <row r="43" spans="1:15" x14ac:dyDescent="0.25">
      <c r="A43" s="4" t="s">
        <v>34</v>
      </c>
      <c r="B43" s="67">
        <v>0</v>
      </c>
      <c r="C43" s="68">
        <v>0</v>
      </c>
      <c r="D43" s="16">
        <v>0</v>
      </c>
      <c r="E43" s="98">
        <v>0</v>
      </c>
      <c r="F43" s="16">
        <v>0</v>
      </c>
      <c r="G43" s="98">
        <v>0</v>
      </c>
      <c r="H43" s="16">
        <v>0</v>
      </c>
      <c r="I43" s="98">
        <v>0</v>
      </c>
      <c r="J43" s="16">
        <v>0</v>
      </c>
      <c r="K43" s="98">
        <v>0</v>
      </c>
      <c r="L43" s="16">
        <v>0</v>
      </c>
      <c r="M43" s="98">
        <v>0</v>
      </c>
      <c r="N43" s="16">
        <v>0</v>
      </c>
      <c r="O43" s="98">
        <v>0</v>
      </c>
    </row>
    <row r="44" spans="1:15" x14ac:dyDescent="0.25">
      <c r="A44" s="4" t="s">
        <v>35</v>
      </c>
      <c r="B44" s="67">
        <v>0</v>
      </c>
      <c r="C44" s="68">
        <v>0</v>
      </c>
      <c r="D44" s="16">
        <v>0</v>
      </c>
      <c r="E44" s="98">
        <v>0</v>
      </c>
      <c r="F44" s="16">
        <v>0</v>
      </c>
      <c r="G44" s="98">
        <v>0</v>
      </c>
      <c r="H44" s="16">
        <v>0</v>
      </c>
      <c r="I44" s="98">
        <v>0</v>
      </c>
      <c r="J44" s="16">
        <v>0</v>
      </c>
      <c r="K44" s="98">
        <v>0</v>
      </c>
      <c r="L44" s="16">
        <v>0</v>
      </c>
      <c r="M44" s="98">
        <v>0</v>
      </c>
      <c r="N44" s="16">
        <v>0</v>
      </c>
      <c r="O44" s="98">
        <v>0</v>
      </c>
    </row>
    <row r="45" spans="1:15" x14ac:dyDescent="0.25">
      <c r="A45" s="4" t="s">
        <v>36</v>
      </c>
      <c r="B45" s="67">
        <v>0</v>
      </c>
      <c r="C45" s="68">
        <v>0</v>
      </c>
      <c r="D45" s="16">
        <v>0</v>
      </c>
      <c r="E45" s="98">
        <v>0</v>
      </c>
      <c r="F45" s="16">
        <v>0</v>
      </c>
      <c r="G45" s="98">
        <v>0</v>
      </c>
      <c r="H45" s="16">
        <v>0</v>
      </c>
      <c r="I45" s="98">
        <v>0</v>
      </c>
      <c r="J45" s="16">
        <v>0</v>
      </c>
      <c r="K45" s="98">
        <v>0</v>
      </c>
      <c r="L45" s="16">
        <v>0</v>
      </c>
      <c r="M45" s="98">
        <v>0</v>
      </c>
      <c r="N45" s="16">
        <v>0</v>
      </c>
      <c r="O45" s="98">
        <v>0</v>
      </c>
    </row>
    <row r="46" spans="1:15" x14ac:dyDescent="0.25">
      <c r="A46" s="4" t="s">
        <v>37</v>
      </c>
      <c r="B46" s="67">
        <v>-211342.76</v>
      </c>
      <c r="C46" s="68">
        <v>-71733.320000000007</v>
      </c>
      <c r="D46" s="16">
        <v>-184405.8</v>
      </c>
      <c r="E46" s="98">
        <v>-71733.320000000007</v>
      </c>
      <c r="F46" s="16">
        <v>-8371.6200000000008</v>
      </c>
      <c r="G46" s="98">
        <v>0</v>
      </c>
      <c r="H46" s="16">
        <v>-194.79</v>
      </c>
      <c r="I46" s="98">
        <v>0</v>
      </c>
      <c r="J46" s="16">
        <v>-852.98</v>
      </c>
      <c r="K46" s="98">
        <v>0</v>
      </c>
      <c r="L46" s="16">
        <v>0</v>
      </c>
      <c r="M46" s="98">
        <v>0</v>
      </c>
      <c r="N46" s="16">
        <v>-17517.57</v>
      </c>
      <c r="O46" s="98">
        <v>0</v>
      </c>
    </row>
    <row r="47" spans="1:15" x14ac:dyDescent="0.25">
      <c r="A47" s="4" t="s">
        <v>38</v>
      </c>
      <c r="B47" s="67">
        <v>0</v>
      </c>
      <c r="C47" s="68">
        <v>0</v>
      </c>
      <c r="D47" s="16">
        <v>0</v>
      </c>
      <c r="E47" s="98">
        <v>0</v>
      </c>
      <c r="F47" s="16">
        <v>0</v>
      </c>
      <c r="G47" s="98">
        <v>0</v>
      </c>
      <c r="H47" s="16">
        <v>0</v>
      </c>
      <c r="I47" s="98">
        <v>0</v>
      </c>
      <c r="J47" s="16">
        <v>0</v>
      </c>
      <c r="K47" s="98">
        <v>0</v>
      </c>
      <c r="L47" s="16">
        <v>0</v>
      </c>
      <c r="M47" s="98">
        <v>0</v>
      </c>
      <c r="N47" s="16">
        <v>0</v>
      </c>
      <c r="O47" s="98">
        <v>0</v>
      </c>
    </row>
    <row r="48" spans="1:15" x14ac:dyDescent="0.25">
      <c r="A48" s="4" t="s">
        <v>39</v>
      </c>
      <c r="B48" s="67">
        <v>0</v>
      </c>
      <c r="C48" s="68">
        <v>0</v>
      </c>
      <c r="D48" s="16">
        <v>0</v>
      </c>
      <c r="E48" s="98">
        <v>0</v>
      </c>
      <c r="F48" s="16">
        <v>0</v>
      </c>
      <c r="G48" s="98">
        <v>0</v>
      </c>
      <c r="H48" s="16">
        <v>0</v>
      </c>
      <c r="I48" s="98">
        <v>0</v>
      </c>
      <c r="J48" s="16">
        <v>0</v>
      </c>
      <c r="K48" s="98">
        <v>0</v>
      </c>
      <c r="L48" s="16">
        <v>0</v>
      </c>
      <c r="M48" s="98">
        <v>0</v>
      </c>
      <c r="N48" s="16">
        <v>0</v>
      </c>
      <c r="O48" s="98">
        <v>0</v>
      </c>
    </row>
    <row r="49" spans="1:15" x14ac:dyDescent="0.25">
      <c r="A49" s="4" t="s">
        <v>40</v>
      </c>
      <c r="B49" s="67">
        <v>0</v>
      </c>
      <c r="C49" s="68">
        <v>42649.82</v>
      </c>
      <c r="D49" s="16">
        <v>0</v>
      </c>
      <c r="E49" s="98">
        <v>3681.8199999999997</v>
      </c>
      <c r="F49" s="16">
        <v>0</v>
      </c>
      <c r="G49" s="98">
        <v>0</v>
      </c>
      <c r="H49" s="16">
        <v>0</v>
      </c>
      <c r="I49" s="98">
        <v>0</v>
      </c>
      <c r="J49" s="16">
        <v>0</v>
      </c>
      <c r="K49" s="98">
        <v>38968</v>
      </c>
      <c r="L49" s="16">
        <v>0</v>
      </c>
      <c r="M49" s="98">
        <v>0</v>
      </c>
      <c r="N49" s="16">
        <v>0</v>
      </c>
      <c r="O49" s="98">
        <v>0</v>
      </c>
    </row>
    <row r="50" spans="1:15" x14ac:dyDescent="0.25">
      <c r="A50" s="4" t="s">
        <v>41</v>
      </c>
      <c r="B50" s="67">
        <v>0</v>
      </c>
      <c r="C50" s="68">
        <v>0</v>
      </c>
      <c r="D50" s="16">
        <v>0</v>
      </c>
      <c r="E50" s="98">
        <v>0</v>
      </c>
      <c r="F50" s="16">
        <v>0</v>
      </c>
      <c r="G50" s="98">
        <v>0</v>
      </c>
      <c r="H50" s="16">
        <v>0</v>
      </c>
      <c r="I50" s="98">
        <v>0</v>
      </c>
      <c r="J50" s="16">
        <v>0</v>
      </c>
      <c r="K50" s="98">
        <v>0</v>
      </c>
      <c r="L50" s="16">
        <v>0</v>
      </c>
      <c r="M50" s="98">
        <v>0</v>
      </c>
      <c r="N50" s="16">
        <v>0</v>
      </c>
      <c r="O50" s="98">
        <v>0</v>
      </c>
    </row>
    <row r="51" spans="1:15" x14ac:dyDescent="0.25">
      <c r="A51" s="4" t="s">
        <v>42</v>
      </c>
      <c r="B51" s="67">
        <v>0</v>
      </c>
      <c r="C51" s="68">
        <v>0</v>
      </c>
      <c r="D51" s="16">
        <v>0</v>
      </c>
      <c r="E51" s="98">
        <v>0</v>
      </c>
      <c r="F51" s="16">
        <v>0</v>
      </c>
      <c r="G51" s="98">
        <v>0</v>
      </c>
      <c r="H51" s="16">
        <v>0</v>
      </c>
      <c r="I51" s="98">
        <v>0</v>
      </c>
      <c r="J51" s="16">
        <v>0</v>
      </c>
      <c r="K51" s="98">
        <v>0</v>
      </c>
      <c r="L51" s="16">
        <v>0</v>
      </c>
      <c r="M51" s="98">
        <v>0</v>
      </c>
      <c r="N51" s="16">
        <v>0</v>
      </c>
      <c r="O51" s="98">
        <v>0</v>
      </c>
    </row>
    <row r="52" spans="1:15" x14ac:dyDescent="0.25">
      <c r="A52" s="4" t="s">
        <v>43</v>
      </c>
      <c r="B52" s="67">
        <v>0</v>
      </c>
      <c r="C52" s="68">
        <v>0</v>
      </c>
      <c r="D52" s="16">
        <v>0</v>
      </c>
      <c r="E52" s="98">
        <v>0</v>
      </c>
      <c r="F52" s="16">
        <v>0</v>
      </c>
      <c r="G52" s="98">
        <v>0</v>
      </c>
      <c r="H52" s="16">
        <v>0</v>
      </c>
      <c r="I52" s="98">
        <v>0</v>
      </c>
      <c r="J52" s="16">
        <v>0</v>
      </c>
      <c r="K52" s="98">
        <v>0</v>
      </c>
      <c r="L52" s="16">
        <v>0</v>
      </c>
      <c r="M52" s="98">
        <v>0</v>
      </c>
      <c r="N52" s="16">
        <v>0</v>
      </c>
      <c r="O52" s="98">
        <v>0</v>
      </c>
    </row>
    <row r="53" spans="1:15" x14ac:dyDescent="0.25">
      <c r="A53" s="4" t="s">
        <v>44</v>
      </c>
      <c r="B53" s="67">
        <v>0</v>
      </c>
      <c r="C53" s="68">
        <v>0</v>
      </c>
      <c r="D53" s="16">
        <v>0</v>
      </c>
      <c r="E53" s="98">
        <v>0</v>
      </c>
      <c r="F53" s="16">
        <v>0</v>
      </c>
      <c r="G53" s="98">
        <v>0</v>
      </c>
      <c r="H53" s="16">
        <v>0</v>
      </c>
      <c r="I53" s="98">
        <v>0</v>
      </c>
      <c r="J53" s="16">
        <v>0</v>
      </c>
      <c r="K53" s="98">
        <v>0</v>
      </c>
      <c r="L53" s="16">
        <v>0</v>
      </c>
      <c r="M53" s="98">
        <v>0</v>
      </c>
      <c r="N53" s="16">
        <v>0</v>
      </c>
      <c r="O53" s="98">
        <v>0</v>
      </c>
    </row>
    <row r="54" spans="1:15" x14ac:dyDescent="0.25">
      <c r="A54" s="4" t="s">
        <v>264</v>
      </c>
      <c r="B54" s="67">
        <v>0</v>
      </c>
      <c r="C54" s="68">
        <v>0</v>
      </c>
      <c r="D54" s="16">
        <v>0</v>
      </c>
      <c r="E54" s="98">
        <v>0</v>
      </c>
      <c r="F54" s="16">
        <v>0</v>
      </c>
      <c r="G54" s="98">
        <v>0</v>
      </c>
      <c r="H54" s="16">
        <v>0</v>
      </c>
      <c r="I54" s="98">
        <v>0</v>
      </c>
      <c r="J54" s="16">
        <v>0</v>
      </c>
      <c r="K54" s="98">
        <v>0</v>
      </c>
      <c r="L54" s="16">
        <v>0</v>
      </c>
      <c r="M54" s="98">
        <v>0</v>
      </c>
      <c r="N54" s="16">
        <v>0</v>
      </c>
      <c r="O54" s="98">
        <v>0</v>
      </c>
    </row>
    <row r="55" spans="1:15" x14ac:dyDescent="0.25">
      <c r="A55" s="4" t="s">
        <v>45</v>
      </c>
      <c r="B55" s="67">
        <v>0</v>
      </c>
      <c r="C55" s="68">
        <v>0</v>
      </c>
      <c r="D55" s="16">
        <v>0</v>
      </c>
      <c r="E55" s="98">
        <v>0</v>
      </c>
      <c r="F55" s="16">
        <v>0</v>
      </c>
      <c r="G55" s="98">
        <v>0</v>
      </c>
      <c r="H55" s="16">
        <v>0</v>
      </c>
      <c r="I55" s="98">
        <v>0</v>
      </c>
      <c r="J55" s="16">
        <v>0</v>
      </c>
      <c r="K55" s="98">
        <v>0</v>
      </c>
      <c r="L55" s="16">
        <v>0</v>
      </c>
      <c r="M55" s="98">
        <v>0</v>
      </c>
      <c r="N55" s="16">
        <v>0</v>
      </c>
      <c r="O55" s="98">
        <v>0</v>
      </c>
    </row>
    <row r="56" spans="1:15" x14ac:dyDescent="0.25">
      <c r="A56" s="4" t="s">
        <v>46</v>
      </c>
      <c r="B56" s="67">
        <v>0</v>
      </c>
      <c r="C56" s="68">
        <v>0</v>
      </c>
      <c r="D56" s="16">
        <v>0</v>
      </c>
      <c r="E56" s="98">
        <v>0</v>
      </c>
      <c r="F56" s="16">
        <v>0</v>
      </c>
      <c r="G56" s="98">
        <v>0</v>
      </c>
      <c r="H56" s="16">
        <v>0</v>
      </c>
      <c r="I56" s="98">
        <v>0</v>
      </c>
      <c r="J56" s="16">
        <v>0</v>
      </c>
      <c r="K56" s="98">
        <v>0</v>
      </c>
      <c r="L56" s="16">
        <v>0</v>
      </c>
      <c r="M56" s="98">
        <v>0</v>
      </c>
      <c r="N56" s="16">
        <v>0</v>
      </c>
      <c r="O56" s="98">
        <v>0</v>
      </c>
    </row>
    <row r="57" spans="1:15" x14ac:dyDescent="0.25">
      <c r="A57" s="4" t="s">
        <v>47</v>
      </c>
      <c r="B57" s="67">
        <v>29834</v>
      </c>
      <c r="C57" s="68">
        <v>0</v>
      </c>
      <c r="D57" s="16">
        <v>9600</v>
      </c>
      <c r="E57" s="98">
        <v>0</v>
      </c>
      <c r="F57" s="16">
        <v>0</v>
      </c>
      <c r="G57" s="98">
        <v>0</v>
      </c>
      <c r="H57" s="16">
        <v>0</v>
      </c>
      <c r="I57" s="98">
        <v>0</v>
      </c>
      <c r="J57" s="16">
        <v>20234</v>
      </c>
      <c r="K57" s="98">
        <v>0</v>
      </c>
      <c r="L57" s="16">
        <v>0</v>
      </c>
      <c r="M57" s="98">
        <v>0</v>
      </c>
      <c r="N57" s="16">
        <v>0</v>
      </c>
      <c r="O57" s="98">
        <v>0</v>
      </c>
    </row>
    <row r="58" spans="1:15" x14ac:dyDescent="0.25">
      <c r="A58" s="4" t="s">
        <v>48</v>
      </c>
      <c r="B58" s="67">
        <v>0</v>
      </c>
      <c r="C58" s="68">
        <v>0</v>
      </c>
      <c r="D58" s="16">
        <v>0</v>
      </c>
      <c r="E58" s="98">
        <v>0</v>
      </c>
      <c r="F58" s="16">
        <v>0</v>
      </c>
      <c r="G58" s="98">
        <v>0</v>
      </c>
      <c r="H58" s="16">
        <v>0</v>
      </c>
      <c r="I58" s="98">
        <v>0</v>
      </c>
      <c r="J58" s="16">
        <v>0</v>
      </c>
      <c r="K58" s="98">
        <v>0</v>
      </c>
      <c r="L58" s="16">
        <v>0</v>
      </c>
      <c r="M58" s="98">
        <v>0</v>
      </c>
      <c r="N58" s="16">
        <v>0</v>
      </c>
      <c r="O58" s="98">
        <v>0</v>
      </c>
    </row>
    <row r="59" spans="1:15" x14ac:dyDescent="0.25">
      <c r="A59" s="4" t="s">
        <v>49</v>
      </c>
      <c r="B59" s="67">
        <v>4967183.0065394277</v>
      </c>
      <c r="C59" s="68">
        <v>4669519.2909659399</v>
      </c>
      <c r="D59" s="16">
        <v>4967183.0065394277</v>
      </c>
      <c r="E59" s="98">
        <v>0</v>
      </c>
      <c r="F59" s="16">
        <v>0</v>
      </c>
      <c r="G59" s="98">
        <v>843.56081643835569</v>
      </c>
      <c r="H59" s="16">
        <v>0</v>
      </c>
      <c r="I59" s="98">
        <v>0</v>
      </c>
      <c r="J59" s="16">
        <v>0</v>
      </c>
      <c r="K59" s="98">
        <v>4668675.7301495019</v>
      </c>
      <c r="L59" s="16">
        <v>0</v>
      </c>
      <c r="M59" s="98">
        <v>0</v>
      </c>
      <c r="N59" s="16">
        <v>0</v>
      </c>
      <c r="O59" s="98">
        <v>0</v>
      </c>
    </row>
    <row r="60" spans="1:15" x14ac:dyDescent="0.25">
      <c r="A60" s="4" t="s">
        <v>50</v>
      </c>
      <c r="B60" s="67">
        <v>0</v>
      </c>
      <c r="C60" s="68">
        <v>0</v>
      </c>
      <c r="D60" s="16">
        <v>0</v>
      </c>
      <c r="E60" s="98">
        <v>0</v>
      </c>
      <c r="F60" s="16">
        <v>0</v>
      </c>
      <c r="G60" s="98">
        <v>0</v>
      </c>
      <c r="H60" s="16">
        <v>0</v>
      </c>
      <c r="I60" s="98">
        <v>0</v>
      </c>
      <c r="J60" s="16">
        <v>0</v>
      </c>
      <c r="K60" s="98">
        <v>0</v>
      </c>
      <c r="L60" s="16">
        <v>0</v>
      </c>
      <c r="M60" s="98">
        <v>0</v>
      </c>
      <c r="N60" s="16">
        <v>0</v>
      </c>
      <c r="O60" s="98">
        <v>0</v>
      </c>
    </row>
    <row r="61" spans="1:15" x14ac:dyDescent="0.25">
      <c r="A61" s="4" t="s">
        <v>51</v>
      </c>
      <c r="B61" s="67">
        <v>0</v>
      </c>
      <c r="C61" s="68">
        <v>0</v>
      </c>
      <c r="D61" s="16">
        <v>0</v>
      </c>
      <c r="E61" s="98">
        <v>0</v>
      </c>
      <c r="F61" s="16">
        <v>0</v>
      </c>
      <c r="G61" s="98">
        <v>0</v>
      </c>
      <c r="H61" s="16">
        <v>0</v>
      </c>
      <c r="I61" s="98">
        <v>0</v>
      </c>
      <c r="J61" s="16">
        <v>0</v>
      </c>
      <c r="K61" s="98">
        <v>0</v>
      </c>
      <c r="L61" s="16">
        <v>0</v>
      </c>
      <c r="M61" s="98">
        <v>0</v>
      </c>
      <c r="N61" s="16">
        <v>0</v>
      </c>
      <c r="O61" s="98">
        <v>0</v>
      </c>
    </row>
    <row r="62" spans="1:15" x14ac:dyDescent="0.25">
      <c r="A62" s="4" t="s">
        <v>52</v>
      </c>
      <c r="B62" s="67">
        <v>0</v>
      </c>
      <c r="C62" s="68">
        <v>0</v>
      </c>
      <c r="D62" s="16">
        <v>0</v>
      </c>
      <c r="E62" s="98">
        <v>0</v>
      </c>
      <c r="F62" s="16">
        <v>0</v>
      </c>
      <c r="G62" s="98">
        <v>0</v>
      </c>
      <c r="H62" s="16">
        <v>0</v>
      </c>
      <c r="I62" s="98">
        <v>0</v>
      </c>
      <c r="J62" s="16">
        <v>0</v>
      </c>
      <c r="K62" s="98">
        <v>0</v>
      </c>
      <c r="L62" s="16">
        <v>0</v>
      </c>
      <c r="M62" s="98">
        <v>0</v>
      </c>
      <c r="N62" s="16">
        <v>0</v>
      </c>
      <c r="O62" s="98">
        <v>0</v>
      </c>
    </row>
    <row r="63" spans="1:15" x14ac:dyDescent="0.25">
      <c r="A63" s="4" t="s">
        <v>53</v>
      </c>
      <c r="B63" s="67">
        <v>0</v>
      </c>
      <c r="C63" s="68">
        <v>0</v>
      </c>
      <c r="D63" s="16">
        <v>0</v>
      </c>
      <c r="E63" s="98">
        <v>0</v>
      </c>
      <c r="F63" s="16">
        <v>0</v>
      </c>
      <c r="G63" s="98">
        <v>0</v>
      </c>
      <c r="H63" s="16">
        <v>0</v>
      </c>
      <c r="I63" s="98">
        <v>0</v>
      </c>
      <c r="J63" s="16">
        <v>0</v>
      </c>
      <c r="K63" s="98">
        <v>0</v>
      </c>
      <c r="L63" s="16">
        <v>0</v>
      </c>
      <c r="M63" s="98">
        <v>0</v>
      </c>
      <c r="N63" s="16">
        <v>0</v>
      </c>
      <c r="O63" s="98">
        <v>0</v>
      </c>
    </row>
    <row r="64" spans="1:15" x14ac:dyDescent="0.25">
      <c r="A64" s="4" t="s">
        <v>54</v>
      </c>
      <c r="B64" s="67">
        <v>0</v>
      </c>
      <c r="C64" s="68">
        <v>0</v>
      </c>
      <c r="D64" s="16">
        <v>0</v>
      </c>
      <c r="E64" s="98">
        <v>0</v>
      </c>
      <c r="F64" s="16">
        <v>0</v>
      </c>
      <c r="G64" s="98">
        <v>0</v>
      </c>
      <c r="H64" s="16">
        <v>0</v>
      </c>
      <c r="I64" s="98">
        <v>0</v>
      </c>
      <c r="J64" s="16">
        <v>0</v>
      </c>
      <c r="K64" s="98">
        <v>0</v>
      </c>
      <c r="L64" s="16">
        <v>0</v>
      </c>
      <c r="M64" s="98">
        <v>0</v>
      </c>
      <c r="N64" s="16">
        <v>0</v>
      </c>
      <c r="O64" s="98">
        <v>0</v>
      </c>
    </row>
    <row r="65" spans="1:15" x14ac:dyDescent="0.25">
      <c r="A65" s="4" t="s">
        <v>55</v>
      </c>
      <c r="B65" s="67">
        <v>403064</v>
      </c>
      <c r="C65" s="68">
        <v>320000</v>
      </c>
      <c r="D65" s="16">
        <v>0</v>
      </c>
      <c r="E65" s="98">
        <v>0</v>
      </c>
      <c r="F65" s="16">
        <v>0</v>
      </c>
      <c r="G65" s="98">
        <v>0</v>
      </c>
      <c r="H65" s="16">
        <v>0</v>
      </c>
      <c r="I65" s="98">
        <v>0</v>
      </c>
      <c r="J65" s="16">
        <v>0</v>
      </c>
      <c r="K65" s="98">
        <v>0</v>
      </c>
      <c r="L65" s="16">
        <v>403064</v>
      </c>
      <c r="M65" s="98">
        <v>320000</v>
      </c>
      <c r="N65" s="16">
        <v>0</v>
      </c>
      <c r="O65" s="98">
        <v>0</v>
      </c>
    </row>
    <row r="66" spans="1:15" x14ac:dyDescent="0.25">
      <c r="A66" s="4" t="s">
        <v>56</v>
      </c>
      <c r="B66" s="67">
        <v>0</v>
      </c>
      <c r="C66" s="68">
        <v>0</v>
      </c>
      <c r="D66" s="16">
        <v>0</v>
      </c>
      <c r="E66" s="98">
        <v>0</v>
      </c>
      <c r="F66" s="16">
        <v>0</v>
      </c>
      <c r="G66" s="98">
        <v>0</v>
      </c>
      <c r="H66" s="16">
        <v>0</v>
      </c>
      <c r="I66" s="98">
        <v>0</v>
      </c>
      <c r="J66" s="16">
        <v>0</v>
      </c>
      <c r="K66" s="98">
        <v>0</v>
      </c>
      <c r="L66" s="16">
        <v>0</v>
      </c>
      <c r="M66" s="98">
        <v>0</v>
      </c>
      <c r="N66" s="16">
        <v>0</v>
      </c>
      <c r="O66" s="98">
        <v>0</v>
      </c>
    </row>
    <row r="67" spans="1:15" x14ac:dyDescent="0.25">
      <c r="A67" s="4" t="s">
        <v>57</v>
      </c>
      <c r="B67" s="67">
        <v>267978</v>
      </c>
      <c r="C67" s="68">
        <v>0</v>
      </c>
      <c r="D67" s="16">
        <v>0</v>
      </c>
      <c r="E67" s="98">
        <v>0</v>
      </c>
      <c r="F67" s="16">
        <v>-3284</v>
      </c>
      <c r="G67" s="98">
        <v>0</v>
      </c>
      <c r="H67" s="16">
        <v>0</v>
      </c>
      <c r="I67" s="98">
        <v>0</v>
      </c>
      <c r="J67" s="16">
        <v>0</v>
      </c>
      <c r="K67" s="98">
        <v>0</v>
      </c>
      <c r="L67" s="16">
        <v>262362</v>
      </c>
      <c r="M67" s="98">
        <v>0</v>
      </c>
      <c r="N67" s="16">
        <v>8900</v>
      </c>
      <c r="O67" s="98">
        <v>0</v>
      </c>
    </row>
    <row r="68" spans="1:15" x14ac:dyDescent="0.25">
      <c r="A68" s="4" t="s">
        <v>58</v>
      </c>
      <c r="B68" s="67">
        <v>0</v>
      </c>
      <c r="C68" s="68">
        <v>0</v>
      </c>
      <c r="D68" s="16">
        <v>0</v>
      </c>
      <c r="E68" s="98">
        <v>0</v>
      </c>
      <c r="F68" s="16">
        <v>0</v>
      </c>
      <c r="G68" s="98">
        <v>0</v>
      </c>
      <c r="H68" s="16">
        <v>0</v>
      </c>
      <c r="I68" s="98">
        <v>0</v>
      </c>
      <c r="J68" s="16">
        <v>0</v>
      </c>
      <c r="K68" s="98">
        <v>0</v>
      </c>
      <c r="L68" s="16">
        <v>0</v>
      </c>
      <c r="M68" s="98">
        <v>0</v>
      </c>
      <c r="N68" s="16">
        <v>0</v>
      </c>
      <c r="O68" s="98">
        <v>0</v>
      </c>
    </row>
    <row r="69" spans="1:15" x14ac:dyDescent="0.25">
      <c r="A69" s="4" t="s">
        <v>59</v>
      </c>
      <c r="B69" s="67">
        <v>0</v>
      </c>
      <c r="C69" s="68">
        <v>0</v>
      </c>
      <c r="D69" s="16">
        <v>0</v>
      </c>
      <c r="E69" s="98">
        <v>0</v>
      </c>
      <c r="F69" s="16">
        <v>0</v>
      </c>
      <c r="G69" s="98">
        <v>0</v>
      </c>
      <c r="H69" s="16">
        <v>0</v>
      </c>
      <c r="I69" s="98">
        <v>0</v>
      </c>
      <c r="J69" s="16">
        <v>0</v>
      </c>
      <c r="K69" s="98">
        <v>0</v>
      </c>
      <c r="L69" s="16">
        <v>0</v>
      </c>
      <c r="M69" s="98">
        <v>0</v>
      </c>
      <c r="N69" s="16">
        <v>0</v>
      </c>
      <c r="O69" s="98">
        <v>0</v>
      </c>
    </row>
    <row r="70" spans="1:15" x14ac:dyDescent="0.25">
      <c r="A70" s="4" t="s">
        <v>60</v>
      </c>
      <c r="B70" s="67">
        <v>0</v>
      </c>
      <c r="C70" s="68">
        <v>56231</v>
      </c>
      <c r="D70" s="16">
        <v>0</v>
      </c>
      <c r="E70" s="98">
        <v>0</v>
      </c>
      <c r="F70" s="16">
        <v>0</v>
      </c>
      <c r="G70" s="98">
        <v>0</v>
      </c>
      <c r="H70" s="16">
        <v>0</v>
      </c>
      <c r="I70" s="98">
        <v>0</v>
      </c>
      <c r="J70" s="16">
        <v>0</v>
      </c>
      <c r="K70" s="98">
        <v>56231</v>
      </c>
      <c r="L70" s="16">
        <v>0</v>
      </c>
      <c r="M70" s="98">
        <v>0</v>
      </c>
      <c r="N70" s="16">
        <v>0</v>
      </c>
      <c r="O70" s="98">
        <v>0</v>
      </c>
    </row>
    <row r="71" spans="1:15" x14ac:dyDescent="0.25">
      <c r="A71" s="4" t="s">
        <v>61</v>
      </c>
      <c r="B71" s="67">
        <v>0</v>
      </c>
      <c r="C71" s="68">
        <v>0</v>
      </c>
      <c r="D71" s="16">
        <v>0</v>
      </c>
      <c r="E71" s="98">
        <v>0</v>
      </c>
      <c r="F71" s="16">
        <v>0</v>
      </c>
      <c r="G71" s="98">
        <v>0</v>
      </c>
      <c r="H71" s="16">
        <v>0</v>
      </c>
      <c r="I71" s="98">
        <v>0</v>
      </c>
      <c r="J71" s="16">
        <v>0</v>
      </c>
      <c r="K71" s="98">
        <v>0</v>
      </c>
      <c r="L71" s="16">
        <v>0</v>
      </c>
      <c r="M71" s="98">
        <v>0</v>
      </c>
      <c r="N71" s="16">
        <v>0</v>
      </c>
      <c r="O71" s="98">
        <v>0</v>
      </c>
    </row>
    <row r="72" spans="1:15" x14ac:dyDescent="0.25">
      <c r="A72" s="4" t="s">
        <v>62</v>
      </c>
      <c r="B72" s="67">
        <v>0</v>
      </c>
      <c r="C72" s="68">
        <v>0</v>
      </c>
      <c r="D72" s="16">
        <v>0</v>
      </c>
      <c r="E72" s="98">
        <v>0</v>
      </c>
      <c r="F72" s="16">
        <v>0</v>
      </c>
      <c r="G72" s="98">
        <v>0</v>
      </c>
      <c r="H72" s="16">
        <v>0</v>
      </c>
      <c r="I72" s="98">
        <v>0</v>
      </c>
      <c r="J72" s="16">
        <v>0</v>
      </c>
      <c r="K72" s="98">
        <v>0</v>
      </c>
      <c r="L72" s="16">
        <v>0</v>
      </c>
      <c r="M72" s="98">
        <v>0</v>
      </c>
      <c r="N72" s="16">
        <v>0</v>
      </c>
      <c r="O72" s="98">
        <v>0</v>
      </c>
    </row>
    <row r="73" spans="1:15" x14ac:dyDescent="0.25">
      <c r="A73" s="4" t="s">
        <v>63</v>
      </c>
      <c r="B73" s="67">
        <v>284647.37</v>
      </c>
      <c r="C73" s="68">
        <v>0</v>
      </c>
      <c r="D73" s="16">
        <v>0</v>
      </c>
      <c r="E73" s="98">
        <v>0</v>
      </c>
      <c r="F73" s="16">
        <v>0</v>
      </c>
      <c r="G73" s="98">
        <v>0</v>
      </c>
      <c r="H73" s="16">
        <v>0</v>
      </c>
      <c r="I73" s="98">
        <v>0</v>
      </c>
      <c r="J73" s="16">
        <v>0</v>
      </c>
      <c r="K73" s="98">
        <v>0</v>
      </c>
      <c r="L73" s="16">
        <v>0</v>
      </c>
      <c r="M73" s="98">
        <v>0</v>
      </c>
      <c r="N73" s="16">
        <v>284647.37</v>
      </c>
      <c r="O73" s="98">
        <v>0</v>
      </c>
    </row>
    <row r="74" spans="1:15" x14ac:dyDescent="0.25">
      <c r="A74" s="4" t="s">
        <v>64</v>
      </c>
      <c r="B74" s="67">
        <v>0</v>
      </c>
      <c r="C74" s="68">
        <v>0</v>
      </c>
      <c r="D74" s="16">
        <v>0</v>
      </c>
      <c r="E74" s="98">
        <v>0</v>
      </c>
      <c r="F74" s="16">
        <v>0</v>
      </c>
      <c r="G74" s="98">
        <v>0</v>
      </c>
      <c r="H74" s="16">
        <v>0</v>
      </c>
      <c r="I74" s="98">
        <v>0</v>
      </c>
      <c r="J74" s="16">
        <v>0</v>
      </c>
      <c r="K74" s="98">
        <v>0</v>
      </c>
      <c r="L74" s="16">
        <v>0</v>
      </c>
      <c r="M74" s="98">
        <v>0</v>
      </c>
      <c r="N74" s="16">
        <v>0</v>
      </c>
      <c r="O74" s="98">
        <v>0</v>
      </c>
    </row>
    <row r="75" spans="1:15" x14ac:dyDescent="0.25">
      <c r="A75" s="4" t="s">
        <v>65</v>
      </c>
      <c r="B75" s="67">
        <v>0</v>
      </c>
      <c r="C75" s="68">
        <v>0</v>
      </c>
      <c r="D75" s="16">
        <v>0</v>
      </c>
      <c r="E75" s="98">
        <v>0</v>
      </c>
      <c r="F75" s="16">
        <v>0</v>
      </c>
      <c r="G75" s="98">
        <v>0</v>
      </c>
      <c r="H75" s="16">
        <v>0</v>
      </c>
      <c r="I75" s="98">
        <v>0</v>
      </c>
      <c r="J75" s="16">
        <v>0</v>
      </c>
      <c r="K75" s="98">
        <v>0</v>
      </c>
      <c r="L75" s="16">
        <v>0</v>
      </c>
      <c r="M75" s="98">
        <v>0</v>
      </c>
      <c r="N75" s="16">
        <v>0</v>
      </c>
      <c r="O75" s="98">
        <v>0</v>
      </c>
    </row>
    <row r="76" spans="1:15" x14ac:dyDescent="0.25">
      <c r="A76" s="4" t="s">
        <v>66</v>
      </c>
      <c r="B76" s="67">
        <v>19856.472525817371</v>
      </c>
      <c r="C76" s="68">
        <v>-5445.8782296969002</v>
      </c>
      <c r="D76" s="16">
        <v>0</v>
      </c>
      <c r="E76" s="98">
        <v>0</v>
      </c>
      <c r="F76" s="16">
        <v>0</v>
      </c>
      <c r="G76" s="98">
        <v>4961.17</v>
      </c>
      <c r="H76" s="16">
        <v>0</v>
      </c>
      <c r="I76" s="98">
        <v>0</v>
      </c>
      <c r="J76" s="16">
        <v>19822.22</v>
      </c>
      <c r="K76" s="98">
        <v>0</v>
      </c>
      <c r="L76" s="16">
        <v>0</v>
      </c>
      <c r="M76" s="98">
        <v>0</v>
      </c>
      <c r="N76" s="16">
        <v>34.252525817368557</v>
      </c>
      <c r="O76" s="98">
        <v>-10407.0482296969</v>
      </c>
    </row>
    <row r="77" spans="1:15" x14ac:dyDescent="0.25">
      <c r="A77" s="4" t="s">
        <v>67</v>
      </c>
      <c r="B77" s="67">
        <v>0</v>
      </c>
      <c r="C77" s="68">
        <v>25000</v>
      </c>
      <c r="D77" s="16">
        <v>0</v>
      </c>
      <c r="E77" s="98">
        <v>0</v>
      </c>
      <c r="F77" s="16">
        <v>0</v>
      </c>
      <c r="G77" s="98">
        <v>0</v>
      </c>
      <c r="H77" s="16">
        <v>0</v>
      </c>
      <c r="I77" s="98">
        <v>0</v>
      </c>
      <c r="J77" s="16">
        <v>0</v>
      </c>
      <c r="K77" s="98">
        <v>25000</v>
      </c>
      <c r="L77" s="16">
        <v>0</v>
      </c>
      <c r="M77" s="98">
        <v>0</v>
      </c>
      <c r="N77" s="16">
        <v>0</v>
      </c>
      <c r="O77" s="98">
        <v>0</v>
      </c>
    </row>
    <row r="78" spans="1:15" x14ac:dyDescent="0.25">
      <c r="A78" s="4" t="s">
        <v>68</v>
      </c>
      <c r="B78" s="67">
        <v>0</v>
      </c>
      <c r="C78" s="68">
        <v>0</v>
      </c>
      <c r="D78" s="16">
        <v>0</v>
      </c>
      <c r="E78" s="98">
        <v>0</v>
      </c>
      <c r="F78" s="16">
        <v>0</v>
      </c>
      <c r="G78" s="98">
        <v>0</v>
      </c>
      <c r="H78" s="16">
        <v>0</v>
      </c>
      <c r="I78" s="98">
        <v>0</v>
      </c>
      <c r="J78" s="16">
        <v>0</v>
      </c>
      <c r="K78" s="98">
        <v>0</v>
      </c>
      <c r="L78" s="16">
        <v>0</v>
      </c>
      <c r="M78" s="98">
        <v>0</v>
      </c>
      <c r="N78" s="16">
        <v>0</v>
      </c>
      <c r="O78" s="98">
        <v>0</v>
      </c>
    </row>
    <row r="79" spans="1:15" x14ac:dyDescent="0.25">
      <c r="A79" s="4" t="s">
        <v>69</v>
      </c>
      <c r="B79" s="67">
        <v>0</v>
      </c>
      <c r="C79" s="68">
        <v>0</v>
      </c>
      <c r="D79" s="16">
        <v>0</v>
      </c>
      <c r="E79" s="98">
        <v>0</v>
      </c>
      <c r="F79" s="16">
        <v>0</v>
      </c>
      <c r="G79" s="98">
        <v>0</v>
      </c>
      <c r="H79" s="16">
        <v>0</v>
      </c>
      <c r="I79" s="98">
        <v>0</v>
      </c>
      <c r="J79" s="16">
        <v>0</v>
      </c>
      <c r="K79" s="98">
        <v>0</v>
      </c>
      <c r="L79" s="16">
        <v>0</v>
      </c>
      <c r="M79" s="98">
        <v>0</v>
      </c>
      <c r="N79" s="16">
        <v>0</v>
      </c>
      <c r="O79" s="98">
        <v>0</v>
      </c>
    </row>
    <row r="80" spans="1:15" x14ac:dyDescent="0.25">
      <c r="A80" s="4" t="s">
        <v>70</v>
      </c>
      <c r="B80" s="67">
        <v>0</v>
      </c>
      <c r="C80" s="68">
        <v>0</v>
      </c>
      <c r="D80" s="16">
        <v>0</v>
      </c>
      <c r="E80" s="98">
        <v>0</v>
      </c>
      <c r="F80" s="16">
        <v>0</v>
      </c>
      <c r="G80" s="98">
        <v>0</v>
      </c>
      <c r="H80" s="16">
        <v>0</v>
      </c>
      <c r="I80" s="98">
        <v>0</v>
      </c>
      <c r="J80" s="16">
        <v>0</v>
      </c>
      <c r="K80" s="98">
        <v>0</v>
      </c>
      <c r="L80" s="16">
        <v>0</v>
      </c>
      <c r="M80" s="98">
        <v>0</v>
      </c>
      <c r="N80" s="16">
        <v>0</v>
      </c>
      <c r="O80" s="98">
        <v>0</v>
      </c>
    </row>
    <row r="81" spans="1:15" x14ac:dyDescent="0.25">
      <c r="A81" s="4" t="s">
        <v>71</v>
      </c>
      <c r="B81" s="67">
        <v>0</v>
      </c>
      <c r="C81" s="68">
        <v>-4452.26</v>
      </c>
      <c r="D81" s="16">
        <v>0</v>
      </c>
      <c r="E81" s="98">
        <v>-1295.53</v>
      </c>
      <c r="F81" s="16">
        <v>0</v>
      </c>
      <c r="G81" s="98">
        <v>-3156.73</v>
      </c>
      <c r="H81" s="16">
        <v>0</v>
      </c>
      <c r="I81" s="98">
        <v>0</v>
      </c>
      <c r="J81" s="16">
        <v>0</v>
      </c>
      <c r="K81" s="98">
        <v>0</v>
      </c>
      <c r="L81" s="16">
        <v>0</v>
      </c>
      <c r="M81" s="98">
        <v>0</v>
      </c>
      <c r="N81" s="16">
        <v>0</v>
      </c>
      <c r="O81" s="98">
        <v>0</v>
      </c>
    </row>
    <row r="82" spans="1:15" x14ac:dyDescent="0.25">
      <c r="A82" s="4" t="s">
        <v>72</v>
      </c>
      <c r="B82" s="67">
        <v>0</v>
      </c>
      <c r="C82" s="68">
        <v>0</v>
      </c>
      <c r="D82" s="16">
        <v>0</v>
      </c>
      <c r="E82" s="98">
        <v>0</v>
      </c>
      <c r="F82" s="16">
        <v>0</v>
      </c>
      <c r="G82" s="98">
        <v>0</v>
      </c>
      <c r="H82" s="16">
        <v>0</v>
      </c>
      <c r="I82" s="98">
        <v>0</v>
      </c>
      <c r="J82" s="16">
        <v>0</v>
      </c>
      <c r="K82" s="98">
        <v>0</v>
      </c>
      <c r="L82" s="16">
        <v>0</v>
      </c>
      <c r="M82" s="98">
        <v>0</v>
      </c>
      <c r="N82" s="16">
        <v>0</v>
      </c>
      <c r="O82" s="98">
        <v>0</v>
      </c>
    </row>
    <row r="83" spans="1:15" x14ac:dyDescent="0.25">
      <c r="A83" s="4" t="s">
        <v>73</v>
      </c>
      <c r="B83" s="67">
        <v>0</v>
      </c>
      <c r="C83" s="68">
        <v>0</v>
      </c>
      <c r="D83" s="16">
        <v>0</v>
      </c>
      <c r="E83" s="98">
        <v>0</v>
      </c>
      <c r="F83" s="16">
        <v>0</v>
      </c>
      <c r="G83" s="98">
        <v>0</v>
      </c>
      <c r="H83" s="16">
        <v>0</v>
      </c>
      <c r="I83" s="98">
        <v>0</v>
      </c>
      <c r="J83" s="16">
        <v>0</v>
      </c>
      <c r="K83" s="98">
        <v>0</v>
      </c>
      <c r="L83" s="16">
        <v>0</v>
      </c>
      <c r="M83" s="98">
        <v>0</v>
      </c>
      <c r="N83" s="16">
        <v>0</v>
      </c>
      <c r="O83" s="98">
        <v>0</v>
      </c>
    </row>
    <row r="84" spans="1:15" x14ac:dyDescent="0.25">
      <c r="A84" s="4" t="s">
        <v>74</v>
      </c>
      <c r="B84" s="67">
        <v>0</v>
      </c>
      <c r="C84" s="68">
        <v>0</v>
      </c>
      <c r="D84" s="16">
        <v>0</v>
      </c>
      <c r="E84" s="98">
        <v>0</v>
      </c>
      <c r="F84" s="16">
        <v>0</v>
      </c>
      <c r="G84" s="98">
        <v>0</v>
      </c>
      <c r="H84" s="16">
        <v>0</v>
      </c>
      <c r="I84" s="98">
        <v>0</v>
      </c>
      <c r="J84" s="16">
        <v>0</v>
      </c>
      <c r="K84" s="98">
        <v>0</v>
      </c>
      <c r="L84" s="16">
        <v>0</v>
      </c>
      <c r="M84" s="98">
        <v>0</v>
      </c>
      <c r="N84" s="16">
        <v>0</v>
      </c>
      <c r="O84" s="98">
        <v>0</v>
      </c>
    </row>
    <row r="85" spans="1:15" x14ac:dyDescent="0.25">
      <c r="A85" s="4" t="s">
        <v>75</v>
      </c>
      <c r="B85" s="67">
        <v>0</v>
      </c>
      <c r="C85" s="68">
        <v>0</v>
      </c>
      <c r="D85" s="16">
        <v>0</v>
      </c>
      <c r="E85" s="98">
        <v>0</v>
      </c>
      <c r="F85" s="16">
        <v>0</v>
      </c>
      <c r="G85" s="98">
        <v>0</v>
      </c>
      <c r="H85" s="16">
        <v>0</v>
      </c>
      <c r="I85" s="98">
        <v>0</v>
      </c>
      <c r="J85" s="16">
        <v>0</v>
      </c>
      <c r="K85" s="98">
        <v>0</v>
      </c>
      <c r="L85" s="16">
        <v>0</v>
      </c>
      <c r="M85" s="98">
        <v>0</v>
      </c>
      <c r="N85" s="16">
        <v>0</v>
      </c>
      <c r="O85" s="98">
        <v>0</v>
      </c>
    </row>
    <row r="86" spans="1:15" x14ac:dyDescent="0.25">
      <c r="A86" s="4" t="s">
        <v>76</v>
      </c>
      <c r="B86" s="67">
        <v>0</v>
      </c>
      <c r="C86" s="68">
        <v>0</v>
      </c>
      <c r="D86" s="16">
        <v>0</v>
      </c>
      <c r="E86" s="98">
        <v>0</v>
      </c>
      <c r="F86" s="16">
        <v>0</v>
      </c>
      <c r="G86" s="98">
        <v>0</v>
      </c>
      <c r="H86" s="16">
        <v>0</v>
      </c>
      <c r="I86" s="98">
        <v>0</v>
      </c>
      <c r="J86" s="16">
        <v>0</v>
      </c>
      <c r="K86" s="98">
        <v>0</v>
      </c>
      <c r="L86" s="16">
        <v>0</v>
      </c>
      <c r="M86" s="98">
        <v>0</v>
      </c>
      <c r="N86" s="16">
        <v>0</v>
      </c>
      <c r="O86" s="98">
        <v>0</v>
      </c>
    </row>
    <row r="87" spans="1:15" x14ac:dyDescent="0.25">
      <c r="A87" s="4" t="s">
        <v>77</v>
      </c>
      <c r="B87" s="67">
        <v>0</v>
      </c>
      <c r="C87" s="68">
        <v>0</v>
      </c>
      <c r="D87" s="16">
        <v>0</v>
      </c>
      <c r="E87" s="98">
        <v>0</v>
      </c>
      <c r="F87" s="16">
        <v>0</v>
      </c>
      <c r="G87" s="98">
        <v>0</v>
      </c>
      <c r="H87" s="16">
        <v>0</v>
      </c>
      <c r="I87" s="98">
        <v>0</v>
      </c>
      <c r="J87" s="16">
        <v>0</v>
      </c>
      <c r="K87" s="98">
        <v>0</v>
      </c>
      <c r="L87" s="16">
        <v>0</v>
      </c>
      <c r="M87" s="98">
        <v>0</v>
      </c>
      <c r="N87" s="16">
        <v>0</v>
      </c>
      <c r="O87" s="98">
        <v>0</v>
      </c>
    </row>
    <row r="88" spans="1:15" x14ac:dyDescent="0.25">
      <c r="A88" s="4" t="s">
        <v>78</v>
      </c>
      <c r="B88" s="67">
        <v>0</v>
      </c>
      <c r="C88" s="68">
        <v>0</v>
      </c>
      <c r="D88" s="16">
        <v>0</v>
      </c>
      <c r="E88" s="98">
        <v>0</v>
      </c>
      <c r="F88" s="16">
        <v>0</v>
      </c>
      <c r="G88" s="98">
        <v>0</v>
      </c>
      <c r="H88" s="16">
        <v>0</v>
      </c>
      <c r="I88" s="98">
        <v>0</v>
      </c>
      <c r="J88" s="16">
        <v>0</v>
      </c>
      <c r="K88" s="98">
        <v>0</v>
      </c>
      <c r="L88" s="16">
        <v>0</v>
      </c>
      <c r="M88" s="98">
        <v>0</v>
      </c>
      <c r="N88" s="16">
        <v>0</v>
      </c>
      <c r="O88" s="98">
        <v>0</v>
      </c>
    </row>
    <row r="89" spans="1:15" x14ac:dyDescent="0.25">
      <c r="A89" s="5"/>
      <c r="B89" s="69"/>
      <c r="C89" s="70"/>
      <c r="D89" s="18"/>
      <c r="E89" s="13"/>
      <c r="F89" s="18"/>
      <c r="G89" s="13"/>
      <c r="H89" s="18"/>
      <c r="I89" s="13"/>
      <c r="J89" s="18"/>
      <c r="K89" s="13"/>
      <c r="L89" s="18"/>
      <c r="M89" s="13"/>
      <c r="N89" s="18"/>
      <c r="O89" s="13"/>
    </row>
    <row r="90" spans="1:15" x14ac:dyDescent="0.25">
      <c r="A90" s="30"/>
      <c r="B90" s="31">
        <f>SUM(B9:B89)</f>
        <v>5120816.7390652448</v>
      </c>
      <c r="C90" s="33">
        <f t="shared" ref="C90:O90" si="0">SUM(C9:C89)</f>
        <v>5295157.6527362429</v>
      </c>
      <c r="D90" s="31">
        <f t="shared" si="0"/>
        <v>4792377.2065394279</v>
      </c>
      <c r="E90" s="33">
        <f t="shared" si="0"/>
        <v>-63347.030000000006</v>
      </c>
      <c r="F90" s="31">
        <f t="shared" si="0"/>
        <v>30006.379999999997</v>
      </c>
      <c r="G90" s="33">
        <f t="shared" si="0"/>
        <v>63648.000816438354</v>
      </c>
      <c r="H90" s="31">
        <f t="shared" si="0"/>
        <v>-521640.38999999996</v>
      </c>
      <c r="I90" s="33">
        <f t="shared" si="0"/>
        <v>104189</v>
      </c>
      <c r="J90" s="31">
        <f t="shared" si="0"/>
        <v>-121416.51000000001</v>
      </c>
      <c r="K90" s="33">
        <f t="shared" si="0"/>
        <v>4877874.7301495019</v>
      </c>
      <c r="L90" s="31">
        <f t="shared" si="0"/>
        <v>665426</v>
      </c>
      <c r="M90" s="33">
        <f t="shared" si="0"/>
        <v>320200</v>
      </c>
      <c r="N90" s="31">
        <f t="shared" si="0"/>
        <v>276064.05252581736</v>
      </c>
      <c r="O90" s="33">
        <f t="shared" si="0"/>
        <v>-7407.0482296969003</v>
      </c>
    </row>
    <row r="91" spans="1:15" x14ac:dyDescent="0.25">
      <c r="A91" s="29" t="s">
        <v>286</v>
      </c>
      <c r="B91" s="10"/>
      <c r="C91" s="10"/>
      <c r="D91" s="10"/>
      <c r="E91" s="10"/>
      <c r="F91" s="10"/>
      <c r="G91" s="10"/>
      <c r="H91" s="10"/>
      <c r="I91" s="10"/>
      <c r="J91" s="10"/>
      <c r="K91" s="10"/>
      <c r="L91" s="10"/>
      <c r="M91" s="10"/>
      <c r="N91" s="10"/>
      <c r="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1" width="12.6640625" style="9"/>
    <col min="12" max="16384" width="12.6640625" style="6"/>
  </cols>
  <sheetData>
    <row r="1" spans="1:11" x14ac:dyDescent="0.25">
      <c r="A1" s="1" t="s">
        <v>0</v>
      </c>
      <c r="B1" s="7"/>
      <c r="C1" s="7"/>
      <c r="D1" s="7"/>
      <c r="E1" s="7"/>
      <c r="F1" s="7"/>
      <c r="G1" s="7"/>
      <c r="H1" s="7"/>
      <c r="I1" s="7"/>
      <c r="J1" s="7"/>
      <c r="K1" s="7"/>
    </row>
    <row r="2" spans="1:11" ht="15.6" x14ac:dyDescent="0.3">
      <c r="A2" s="2" t="s">
        <v>271</v>
      </c>
      <c r="B2" s="8"/>
      <c r="C2" s="8"/>
      <c r="D2" s="8"/>
      <c r="E2" s="8"/>
      <c r="F2" s="8"/>
      <c r="G2" s="8"/>
      <c r="H2" s="8"/>
      <c r="I2" s="8"/>
      <c r="J2" s="8"/>
      <c r="K2" s="8"/>
    </row>
    <row r="3" spans="1:11" x14ac:dyDescent="0.25">
      <c r="A3" s="28" t="str">
        <f>'Total Exp'!A3</f>
        <v>2015-16</v>
      </c>
    </row>
    <row r="4" spans="1:11" ht="15.6" x14ac:dyDescent="0.3">
      <c r="A4" s="75" t="s">
        <v>123</v>
      </c>
      <c r="B4" s="77"/>
      <c r="C4" s="78"/>
      <c r="D4" s="76"/>
      <c r="E4" s="77"/>
      <c r="F4" s="76"/>
      <c r="G4" s="77"/>
      <c r="H4" s="76"/>
      <c r="I4" s="77"/>
      <c r="J4" s="76"/>
      <c r="K4" s="77"/>
    </row>
    <row r="5" spans="1:11" s="83" customFormat="1" ht="13.2" x14ac:dyDescent="0.25">
      <c r="A5" s="55"/>
      <c r="B5" s="88" t="s">
        <v>150</v>
      </c>
      <c r="C5" s="86"/>
      <c r="D5" s="87" t="s">
        <v>143</v>
      </c>
      <c r="E5" s="89"/>
      <c r="F5" s="88" t="s">
        <v>144</v>
      </c>
      <c r="G5" s="89"/>
      <c r="H5" s="88" t="s">
        <v>145</v>
      </c>
      <c r="I5" s="89"/>
      <c r="J5" s="87" t="s">
        <v>149</v>
      </c>
      <c r="K5" s="89"/>
    </row>
    <row r="6" spans="1:11" s="83" customFormat="1" ht="13.2" x14ac:dyDescent="0.25">
      <c r="A6" s="55"/>
      <c r="B6" s="56" t="str">
        <f>$A$4&amp;" Total"</f>
        <v>Aged &amp; Disabled Services Total</v>
      </c>
      <c r="C6" s="58"/>
      <c r="D6" s="56" t="s">
        <v>146</v>
      </c>
      <c r="E6" s="58"/>
      <c r="F6" s="57" t="s">
        <v>147</v>
      </c>
      <c r="G6" s="58"/>
      <c r="H6" s="57" t="s">
        <v>148</v>
      </c>
      <c r="I6" s="58"/>
      <c r="J6" s="59" t="s">
        <v>142</v>
      </c>
      <c r="K6" s="58"/>
    </row>
    <row r="7" spans="1:11" s="82" customFormat="1" ht="20.399999999999999" x14ac:dyDescent="0.2">
      <c r="A7" s="80"/>
      <c r="B7" s="42" t="s">
        <v>118</v>
      </c>
      <c r="C7" s="44" t="s">
        <v>119</v>
      </c>
      <c r="D7" s="42" t="s">
        <v>118</v>
      </c>
      <c r="E7" s="44" t="s">
        <v>119</v>
      </c>
      <c r="F7" s="42" t="s">
        <v>118</v>
      </c>
      <c r="G7" s="44" t="s">
        <v>119</v>
      </c>
      <c r="H7" s="42" t="s">
        <v>118</v>
      </c>
      <c r="I7" s="44" t="s">
        <v>119</v>
      </c>
      <c r="J7" s="42" t="s">
        <v>118</v>
      </c>
      <c r="K7" s="44" t="s">
        <v>119</v>
      </c>
    </row>
    <row r="8" spans="1:11" s="82" customFormat="1" ht="10.199999999999999" x14ac:dyDescent="0.2">
      <c r="A8" s="90"/>
      <c r="B8" s="46" t="s">
        <v>120</v>
      </c>
      <c r="C8" s="48" t="s">
        <v>121</v>
      </c>
      <c r="D8" s="46" t="s">
        <v>120</v>
      </c>
      <c r="E8" s="48" t="s">
        <v>121</v>
      </c>
      <c r="F8" s="46" t="s">
        <v>120</v>
      </c>
      <c r="G8" s="48" t="s">
        <v>121</v>
      </c>
      <c r="H8" s="46" t="s">
        <v>120</v>
      </c>
      <c r="I8" s="48" t="s">
        <v>121</v>
      </c>
      <c r="J8" s="46" t="s">
        <v>120</v>
      </c>
      <c r="K8" s="48" t="s">
        <v>121</v>
      </c>
    </row>
    <row r="9" spans="1:11" x14ac:dyDescent="0.25">
      <c r="A9" s="3"/>
      <c r="B9" s="64"/>
      <c r="C9" s="66"/>
      <c r="D9" s="14"/>
      <c r="E9" s="11"/>
      <c r="F9" s="14"/>
      <c r="G9" s="11"/>
      <c r="H9" s="14"/>
      <c r="I9" s="11"/>
      <c r="J9" s="14"/>
      <c r="K9" s="11"/>
    </row>
    <row r="10" spans="1:11" x14ac:dyDescent="0.25">
      <c r="A10" s="4" t="s">
        <v>1</v>
      </c>
      <c r="B10" s="67">
        <v>525000</v>
      </c>
      <c r="C10" s="68">
        <v>0</v>
      </c>
      <c r="D10" s="16">
        <v>0</v>
      </c>
      <c r="E10" s="98">
        <v>0</v>
      </c>
      <c r="F10" s="16">
        <v>525000</v>
      </c>
      <c r="G10" s="98">
        <v>0</v>
      </c>
      <c r="H10" s="16">
        <v>0</v>
      </c>
      <c r="I10" s="98">
        <v>0</v>
      </c>
      <c r="J10" s="16">
        <v>0</v>
      </c>
      <c r="K10" s="98">
        <v>0</v>
      </c>
    </row>
    <row r="11" spans="1:11" x14ac:dyDescent="0.25">
      <c r="A11" s="4" t="s">
        <v>2</v>
      </c>
      <c r="B11" s="67">
        <v>0</v>
      </c>
      <c r="C11" s="68">
        <v>0</v>
      </c>
      <c r="D11" s="16">
        <v>0</v>
      </c>
      <c r="E11" s="98">
        <v>0</v>
      </c>
      <c r="F11" s="16">
        <v>0</v>
      </c>
      <c r="G11" s="98">
        <v>0</v>
      </c>
      <c r="H11" s="16">
        <v>0</v>
      </c>
      <c r="I11" s="98">
        <v>0</v>
      </c>
      <c r="J11" s="16">
        <v>0</v>
      </c>
      <c r="K11" s="98">
        <v>0</v>
      </c>
    </row>
    <row r="12" spans="1:11" x14ac:dyDescent="0.25">
      <c r="A12" s="4" t="s">
        <v>3</v>
      </c>
      <c r="B12" s="67">
        <v>0</v>
      </c>
      <c r="C12" s="68">
        <v>0</v>
      </c>
      <c r="D12" s="16">
        <v>0</v>
      </c>
      <c r="E12" s="98">
        <v>0</v>
      </c>
      <c r="F12" s="16">
        <v>0</v>
      </c>
      <c r="G12" s="98">
        <v>0</v>
      </c>
      <c r="H12" s="16">
        <v>0</v>
      </c>
      <c r="I12" s="98">
        <v>0</v>
      </c>
      <c r="J12" s="16">
        <v>0</v>
      </c>
      <c r="K12" s="98">
        <v>0</v>
      </c>
    </row>
    <row r="13" spans="1:11" x14ac:dyDescent="0.25">
      <c r="A13" s="4" t="s">
        <v>4</v>
      </c>
      <c r="B13" s="67">
        <v>0</v>
      </c>
      <c r="C13" s="68">
        <v>184000</v>
      </c>
      <c r="D13" s="16">
        <v>0</v>
      </c>
      <c r="E13" s="98">
        <v>0</v>
      </c>
      <c r="F13" s="16">
        <v>0</v>
      </c>
      <c r="G13" s="98">
        <v>179000</v>
      </c>
      <c r="H13" s="16">
        <v>0</v>
      </c>
      <c r="I13" s="98">
        <v>0</v>
      </c>
      <c r="J13" s="16">
        <v>0</v>
      </c>
      <c r="K13" s="98">
        <v>5000</v>
      </c>
    </row>
    <row r="14" spans="1:11" x14ac:dyDescent="0.25">
      <c r="A14" s="4" t="s">
        <v>5</v>
      </c>
      <c r="B14" s="67">
        <v>0</v>
      </c>
      <c r="C14" s="68">
        <v>33518</v>
      </c>
      <c r="D14" s="16">
        <v>0</v>
      </c>
      <c r="E14" s="98">
        <v>0</v>
      </c>
      <c r="F14" s="16">
        <v>0</v>
      </c>
      <c r="G14" s="98">
        <v>33518</v>
      </c>
      <c r="H14" s="16">
        <v>0</v>
      </c>
      <c r="I14" s="98">
        <v>0</v>
      </c>
      <c r="J14" s="16">
        <v>0</v>
      </c>
      <c r="K14" s="98">
        <v>0</v>
      </c>
    </row>
    <row r="15" spans="1:11" x14ac:dyDescent="0.25">
      <c r="A15" s="4" t="s">
        <v>6</v>
      </c>
      <c r="B15" s="67">
        <v>0</v>
      </c>
      <c r="C15" s="68">
        <v>0</v>
      </c>
      <c r="D15" s="16">
        <v>0</v>
      </c>
      <c r="E15" s="98">
        <v>0</v>
      </c>
      <c r="F15" s="16">
        <v>0</v>
      </c>
      <c r="G15" s="98">
        <v>0</v>
      </c>
      <c r="H15" s="16">
        <v>0</v>
      </c>
      <c r="I15" s="98">
        <v>0</v>
      </c>
      <c r="J15" s="16">
        <v>0</v>
      </c>
      <c r="K15" s="98">
        <v>0</v>
      </c>
    </row>
    <row r="16" spans="1:11" x14ac:dyDescent="0.25">
      <c r="A16" s="4" t="s">
        <v>7</v>
      </c>
      <c r="B16" s="67">
        <v>0</v>
      </c>
      <c r="C16" s="68">
        <v>0</v>
      </c>
      <c r="D16" s="16">
        <v>0</v>
      </c>
      <c r="E16" s="98">
        <v>0</v>
      </c>
      <c r="F16" s="16">
        <v>0</v>
      </c>
      <c r="G16" s="98">
        <v>0</v>
      </c>
      <c r="H16" s="16">
        <v>0</v>
      </c>
      <c r="I16" s="98">
        <v>0</v>
      </c>
      <c r="J16" s="16">
        <v>0</v>
      </c>
      <c r="K16" s="98">
        <v>0</v>
      </c>
    </row>
    <row r="17" spans="1:11" x14ac:dyDescent="0.25">
      <c r="A17" s="4" t="s">
        <v>8</v>
      </c>
      <c r="B17" s="67">
        <v>0</v>
      </c>
      <c r="C17" s="68">
        <v>0</v>
      </c>
      <c r="D17" s="16">
        <v>0</v>
      </c>
      <c r="E17" s="98">
        <v>0</v>
      </c>
      <c r="F17" s="16">
        <v>0</v>
      </c>
      <c r="G17" s="98">
        <v>0</v>
      </c>
      <c r="H17" s="16">
        <v>0</v>
      </c>
      <c r="I17" s="98">
        <v>0</v>
      </c>
      <c r="J17" s="16">
        <v>0</v>
      </c>
      <c r="K17" s="98">
        <v>0</v>
      </c>
    </row>
    <row r="18" spans="1:11" x14ac:dyDescent="0.25">
      <c r="A18" s="4" t="s">
        <v>9</v>
      </c>
      <c r="B18" s="67">
        <v>0</v>
      </c>
      <c r="C18" s="68">
        <v>0</v>
      </c>
      <c r="D18" s="16">
        <v>0</v>
      </c>
      <c r="E18" s="98">
        <v>0</v>
      </c>
      <c r="F18" s="16">
        <v>0</v>
      </c>
      <c r="G18" s="98">
        <v>0</v>
      </c>
      <c r="H18" s="16">
        <v>0</v>
      </c>
      <c r="I18" s="98">
        <v>0</v>
      </c>
      <c r="J18" s="16">
        <v>0</v>
      </c>
      <c r="K18" s="98">
        <v>0</v>
      </c>
    </row>
    <row r="19" spans="1:11" x14ac:dyDescent="0.25">
      <c r="A19" s="4" t="s">
        <v>10</v>
      </c>
      <c r="B19" s="67">
        <v>0</v>
      </c>
      <c r="C19" s="68">
        <v>0</v>
      </c>
      <c r="D19" s="16">
        <v>0</v>
      </c>
      <c r="E19" s="98">
        <v>0</v>
      </c>
      <c r="F19" s="16">
        <v>0</v>
      </c>
      <c r="G19" s="98">
        <v>0</v>
      </c>
      <c r="H19" s="16">
        <v>0</v>
      </c>
      <c r="I19" s="98">
        <v>0</v>
      </c>
      <c r="J19" s="16">
        <v>0</v>
      </c>
      <c r="K19" s="98">
        <v>0</v>
      </c>
    </row>
    <row r="20" spans="1:11" x14ac:dyDescent="0.25">
      <c r="A20" s="4" t="s">
        <v>11</v>
      </c>
      <c r="B20" s="67">
        <v>0</v>
      </c>
      <c r="C20" s="68">
        <v>0</v>
      </c>
      <c r="D20" s="16">
        <v>0</v>
      </c>
      <c r="E20" s="98">
        <v>0</v>
      </c>
      <c r="F20" s="16">
        <v>0</v>
      </c>
      <c r="G20" s="98">
        <v>0</v>
      </c>
      <c r="H20" s="16">
        <v>0</v>
      </c>
      <c r="I20" s="98">
        <v>0</v>
      </c>
      <c r="J20" s="16">
        <v>0</v>
      </c>
      <c r="K20" s="98">
        <v>0</v>
      </c>
    </row>
    <row r="21" spans="1:11" x14ac:dyDescent="0.25">
      <c r="A21" s="4" t="s">
        <v>12</v>
      </c>
      <c r="B21" s="67">
        <v>0</v>
      </c>
      <c r="C21" s="68">
        <v>0</v>
      </c>
      <c r="D21" s="16">
        <v>0</v>
      </c>
      <c r="E21" s="98">
        <v>0</v>
      </c>
      <c r="F21" s="16">
        <v>0</v>
      </c>
      <c r="G21" s="98">
        <v>0</v>
      </c>
      <c r="H21" s="16">
        <v>0</v>
      </c>
      <c r="I21" s="98">
        <v>0</v>
      </c>
      <c r="J21" s="16">
        <v>0</v>
      </c>
      <c r="K21" s="98">
        <v>0</v>
      </c>
    </row>
    <row r="22" spans="1:11" x14ac:dyDescent="0.25">
      <c r="A22" s="4" t="s">
        <v>13</v>
      </c>
      <c r="B22" s="67">
        <v>0</v>
      </c>
      <c r="C22" s="68">
        <v>0</v>
      </c>
      <c r="D22" s="16">
        <v>0</v>
      </c>
      <c r="E22" s="98">
        <v>0</v>
      </c>
      <c r="F22" s="16">
        <v>0</v>
      </c>
      <c r="G22" s="98">
        <v>0</v>
      </c>
      <c r="H22" s="16">
        <v>0</v>
      </c>
      <c r="I22" s="98">
        <v>0</v>
      </c>
      <c r="J22" s="16">
        <v>0</v>
      </c>
      <c r="K22" s="98">
        <v>0</v>
      </c>
    </row>
    <row r="23" spans="1:11" x14ac:dyDescent="0.25">
      <c r="A23" s="4" t="s">
        <v>14</v>
      </c>
      <c r="B23" s="67">
        <v>0</v>
      </c>
      <c r="C23" s="68">
        <v>0</v>
      </c>
      <c r="D23" s="16">
        <v>0</v>
      </c>
      <c r="E23" s="98">
        <v>0</v>
      </c>
      <c r="F23" s="16">
        <v>0</v>
      </c>
      <c r="G23" s="98">
        <v>0</v>
      </c>
      <c r="H23" s="16">
        <v>0</v>
      </c>
      <c r="I23" s="98">
        <v>0</v>
      </c>
      <c r="J23" s="16">
        <v>0</v>
      </c>
      <c r="K23" s="98">
        <v>0</v>
      </c>
    </row>
    <row r="24" spans="1:11" x14ac:dyDescent="0.25">
      <c r="A24" s="4" t="s">
        <v>15</v>
      </c>
      <c r="B24" s="67">
        <v>0</v>
      </c>
      <c r="C24" s="68">
        <v>0</v>
      </c>
      <c r="D24" s="16">
        <v>0</v>
      </c>
      <c r="E24" s="98">
        <v>0</v>
      </c>
      <c r="F24" s="16">
        <v>0</v>
      </c>
      <c r="G24" s="98">
        <v>0</v>
      </c>
      <c r="H24" s="16">
        <v>0</v>
      </c>
      <c r="I24" s="98">
        <v>0</v>
      </c>
      <c r="J24" s="16">
        <v>0</v>
      </c>
      <c r="K24" s="98">
        <v>0</v>
      </c>
    </row>
    <row r="25" spans="1:11" x14ac:dyDescent="0.25">
      <c r="A25" s="4" t="s">
        <v>16</v>
      </c>
      <c r="B25" s="67">
        <v>0</v>
      </c>
      <c r="C25" s="68">
        <v>0</v>
      </c>
      <c r="D25" s="16">
        <v>0</v>
      </c>
      <c r="E25" s="98">
        <v>0</v>
      </c>
      <c r="F25" s="16">
        <v>0</v>
      </c>
      <c r="G25" s="98">
        <v>0</v>
      </c>
      <c r="H25" s="16">
        <v>0</v>
      </c>
      <c r="I25" s="98">
        <v>0</v>
      </c>
      <c r="J25" s="16">
        <v>0</v>
      </c>
      <c r="K25" s="98">
        <v>0</v>
      </c>
    </row>
    <row r="26" spans="1:11" x14ac:dyDescent="0.25">
      <c r="A26" s="4" t="s">
        <v>17</v>
      </c>
      <c r="B26" s="67">
        <v>0</v>
      </c>
      <c r="C26" s="68">
        <v>0</v>
      </c>
      <c r="D26" s="16">
        <v>0</v>
      </c>
      <c r="E26" s="98">
        <v>0</v>
      </c>
      <c r="F26" s="16">
        <v>0</v>
      </c>
      <c r="G26" s="98">
        <v>0</v>
      </c>
      <c r="H26" s="16">
        <v>0</v>
      </c>
      <c r="I26" s="98">
        <v>0</v>
      </c>
      <c r="J26" s="16">
        <v>0</v>
      </c>
      <c r="K26" s="98">
        <v>0</v>
      </c>
    </row>
    <row r="27" spans="1:11" x14ac:dyDescent="0.25">
      <c r="A27" s="4" t="s">
        <v>18</v>
      </c>
      <c r="B27" s="67">
        <v>71277.08</v>
      </c>
      <c r="C27" s="68">
        <v>0</v>
      </c>
      <c r="D27" s="16">
        <v>0</v>
      </c>
      <c r="E27" s="98">
        <v>0</v>
      </c>
      <c r="F27" s="16">
        <v>0</v>
      </c>
      <c r="G27" s="98">
        <v>0</v>
      </c>
      <c r="H27" s="16">
        <v>71277.08</v>
      </c>
      <c r="I27" s="98">
        <v>0</v>
      </c>
      <c r="J27" s="16">
        <v>0</v>
      </c>
      <c r="K27" s="98">
        <v>0</v>
      </c>
    </row>
    <row r="28" spans="1:11" x14ac:dyDescent="0.25">
      <c r="A28" s="4" t="s">
        <v>19</v>
      </c>
      <c r="B28" s="67">
        <v>0</v>
      </c>
      <c r="C28" s="68">
        <v>0</v>
      </c>
      <c r="D28" s="16">
        <v>0</v>
      </c>
      <c r="E28" s="98">
        <v>0</v>
      </c>
      <c r="F28" s="16">
        <v>0</v>
      </c>
      <c r="G28" s="98">
        <v>0</v>
      </c>
      <c r="H28" s="16">
        <v>0</v>
      </c>
      <c r="I28" s="98">
        <v>0</v>
      </c>
      <c r="J28" s="16">
        <v>0</v>
      </c>
      <c r="K28" s="98">
        <v>0</v>
      </c>
    </row>
    <row r="29" spans="1:11" x14ac:dyDescent="0.25">
      <c r="A29" s="4" t="s">
        <v>20</v>
      </c>
      <c r="B29" s="67">
        <v>0</v>
      </c>
      <c r="C29" s="68">
        <v>0</v>
      </c>
      <c r="D29" s="16">
        <v>0</v>
      </c>
      <c r="E29" s="98">
        <v>0</v>
      </c>
      <c r="F29" s="16">
        <v>0</v>
      </c>
      <c r="G29" s="98">
        <v>0</v>
      </c>
      <c r="H29" s="16">
        <v>0</v>
      </c>
      <c r="I29" s="98">
        <v>0</v>
      </c>
      <c r="J29" s="16">
        <v>0</v>
      </c>
      <c r="K29" s="98">
        <v>0</v>
      </c>
    </row>
    <row r="30" spans="1:11" x14ac:dyDescent="0.25">
      <c r="A30" s="4" t="s">
        <v>21</v>
      </c>
      <c r="B30" s="67">
        <v>0</v>
      </c>
      <c r="C30" s="68">
        <v>0</v>
      </c>
      <c r="D30" s="16">
        <v>0</v>
      </c>
      <c r="E30" s="98">
        <v>0</v>
      </c>
      <c r="F30" s="16">
        <v>0</v>
      </c>
      <c r="G30" s="98">
        <v>0</v>
      </c>
      <c r="H30" s="16">
        <v>0</v>
      </c>
      <c r="I30" s="98">
        <v>0</v>
      </c>
      <c r="J30" s="16">
        <v>0</v>
      </c>
      <c r="K30" s="98">
        <v>0</v>
      </c>
    </row>
    <row r="31" spans="1:11" x14ac:dyDescent="0.25">
      <c r="A31" s="4" t="s">
        <v>22</v>
      </c>
      <c r="B31" s="67">
        <v>0</v>
      </c>
      <c r="C31" s="68">
        <v>0</v>
      </c>
      <c r="D31" s="16">
        <v>0</v>
      </c>
      <c r="E31" s="98">
        <v>0</v>
      </c>
      <c r="F31" s="16">
        <v>0</v>
      </c>
      <c r="G31" s="98">
        <v>0</v>
      </c>
      <c r="H31" s="16">
        <v>0</v>
      </c>
      <c r="I31" s="98">
        <v>0</v>
      </c>
      <c r="J31" s="16">
        <v>0</v>
      </c>
      <c r="K31" s="98">
        <v>0</v>
      </c>
    </row>
    <row r="32" spans="1:11" x14ac:dyDescent="0.25">
      <c r="A32" s="4" t="s">
        <v>23</v>
      </c>
      <c r="B32" s="67">
        <v>0</v>
      </c>
      <c r="C32" s="68">
        <v>0</v>
      </c>
      <c r="D32" s="16">
        <v>0</v>
      </c>
      <c r="E32" s="98">
        <v>0</v>
      </c>
      <c r="F32" s="16">
        <v>0</v>
      </c>
      <c r="G32" s="98">
        <v>0</v>
      </c>
      <c r="H32" s="16">
        <v>0</v>
      </c>
      <c r="I32" s="98">
        <v>0</v>
      </c>
      <c r="J32" s="16">
        <v>0</v>
      </c>
      <c r="K32" s="98">
        <v>0</v>
      </c>
    </row>
    <row r="33" spans="1:11" x14ac:dyDescent="0.25">
      <c r="A33" s="4" t="s">
        <v>24</v>
      </c>
      <c r="B33" s="67">
        <v>0</v>
      </c>
      <c r="C33" s="68">
        <v>1000</v>
      </c>
      <c r="D33" s="16">
        <v>0</v>
      </c>
      <c r="E33" s="98">
        <v>0</v>
      </c>
      <c r="F33" s="16">
        <v>0</v>
      </c>
      <c r="G33" s="98">
        <v>1000</v>
      </c>
      <c r="H33" s="16">
        <v>0</v>
      </c>
      <c r="I33" s="98">
        <v>0</v>
      </c>
      <c r="J33" s="16">
        <v>0</v>
      </c>
      <c r="K33" s="98">
        <v>0</v>
      </c>
    </row>
    <row r="34" spans="1:11" x14ac:dyDescent="0.25">
      <c r="A34" s="4" t="s">
        <v>25</v>
      </c>
      <c r="B34" s="67">
        <v>0</v>
      </c>
      <c r="C34" s="68">
        <v>0</v>
      </c>
      <c r="D34" s="16">
        <v>0</v>
      </c>
      <c r="E34" s="98">
        <v>0</v>
      </c>
      <c r="F34" s="16">
        <v>0</v>
      </c>
      <c r="G34" s="98">
        <v>0</v>
      </c>
      <c r="H34" s="16">
        <v>0</v>
      </c>
      <c r="I34" s="98">
        <v>0</v>
      </c>
      <c r="J34" s="16">
        <v>0</v>
      </c>
      <c r="K34" s="98">
        <v>0</v>
      </c>
    </row>
    <row r="35" spans="1:11" x14ac:dyDescent="0.25">
      <c r="A35" s="4" t="s">
        <v>26</v>
      </c>
      <c r="B35" s="67">
        <v>0</v>
      </c>
      <c r="C35" s="68">
        <v>0</v>
      </c>
      <c r="D35" s="16">
        <v>0</v>
      </c>
      <c r="E35" s="98">
        <v>0</v>
      </c>
      <c r="F35" s="16">
        <v>0</v>
      </c>
      <c r="G35" s="98">
        <v>0</v>
      </c>
      <c r="H35" s="16">
        <v>0</v>
      </c>
      <c r="I35" s="98">
        <v>0</v>
      </c>
      <c r="J35" s="16">
        <v>0</v>
      </c>
      <c r="K35" s="98">
        <v>0</v>
      </c>
    </row>
    <row r="36" spans="1:11" x14ac:dyDescent="0.25">
      <c r="A36" s="4" t="s">
        <v>27</v>
      </c>
      <c r="B36" s="67">
        <v>0</v>
      </c>
      <c r="C36" s="68">
        <v>0</v>
      </c>
      <c r="D36" s="16">
        <v>0</v>
      </c>
      <c r="E36" s="98">
        <v>0</v>
      </c>
      <c r="F36" s="16">
        <v>0</v>
      </c>
      <c r="G36" s="98">
        <v>0</v>
      </c>
      <c r="H36" s="16">
        <v>0</v>
      </c>
      <c r="I36" s="98">
        <v>0</v>
      </c>
      <c r="J36" s="16">
        <v>0</v>
      </c>
      <c r="K36" s="98">
        <v>0</v>
      </c>
    </row>
    <row r="37" spans="1:11" x14ac:dyDescent="0.25">
      <c r="A37" s="4" t="s">
        <v>28</v>
      </c>
      <c r="B37" s="67">
        <v>0</v>
      </c>
      <c r="C37" s="68">
        <v>0</v>
      </c>
      <c r="D37" s="16">
        <v>0</v>
      </c>
      <c r="E37" s="98">
        <v>0</v>
      </c>
      <c r="F37" s="16">
        <v>0</v>
      </c>
      <c r="G37" s="98">
        <v>0</v>
      </c>
      <c r="H37" s="16">
        <v>0</v>
      </c>
      <c r="I37" s="98">
        <v>0</v>
      </c>
      <c r="J37" s="16">
        <v>0</v>
      </c>
      <c r="K37" s="98">
        <v>0</v>
      </c>
    </row>
    <row r="38" spans="1:11" x14ac:dyDescent="0.25">
      <c r="A38" s="4" t="s">
        <v>29</v>
      </c>
      <c r="B38" s="67">
        <v>0</v>
      </c>
      <c r="C38" s="68">
        <v>0</v>
      </c>
      <c r="D38" s="16">
        <v>0</v>
      </c>
      <c r="E38" s="98">
        <v>0</v>
      </c>
      <c r="F38" s="16">
        <v>0</v>
      </c>
      <c r="G38" s="98">
        <v>0</v>
      </c>
      <c r="H38" s="16">
        <v>0</v>
      </c>
      <c r="I38" s="98">
        <v>0</v>
      </c>
      <c r="J38" s="16">
        <v>0</v>
      </c>
      <c r="K38" s="98">
        <v>0</v>
      </c>
    </row>
    <row r="39" spans="1:11" x14ac:dyDescent="0.25">
      <c r="A39" s="4" t="s">
        <v>30</v>
      </c>
      <c r="B39" s="67">
        <v>0</v>
      </c>
      <c r="C39" s="68">
        <v>0</v>
      </c>
      <c r="D39" s="16">
        <v>0</v>
      </c>
      <c r="E39" s="98">
        <v>0</v>
      </c>
      <c r="F39" s="16">
        <v>0</v>
      </c>
      <c r="G39" s="98">
        <v>0</v>
      </c>
      <c r="H39" s="16">
        <v>0</v>
      </c>
      <c r="I39" s="98">
        <v>0</v>
      </c>
      <c r="J39" s="16">
        <v>0</v>
      </c>
      <c r="K39" s="98">
        <v>0</v>
      </c>
    </row>
    <row r="40" spans="1:11" x14ac:dyDescent="0.25">
      <c r="A40" s="4" t="s">
        <v>31</v>
      </c>
      <c r="B40" s="67">
        <v>0</v>
      </c>
      <c r="C40" s="68">
        <v>0</v>
      </c>
      <c r="D40" s="16">
        <v>0</v>
      </c>
      <c r="E40" s="98">
        <v>0</v>
      </c>
      <c r="F40" s="16">
        <v>0</v>
      </c>
      <c r="G40" s="98">
        <v>0</v>
      </c>
      <c r="H40" s="16">
        <v>0</v>
      </c>
      <c r="I40" s="98">
        <v>0</v>
      </c>
      <c r="J40" s="16">
        <v>0</v>
      </c>
      <c r="K40" s="98">
        <v>0</v>
      </c>
    </row>
    <row r="41" spans="1:11" x14ac:dyDescent="0.25">
      <c r="A41" s="4" t="s">
        <v>32</v>
      </c>
      <c r="B41" s="67">
        <v>-19528</v>
      </c>
      <c r="C41" s="68">
        <v>0</v>
      </c>
      <c r="D41" s="16">
        <v>0</v>
      </c>
      <c r="E41" s="98">
        <v>0</v>
      </c>
      <c r="F41" s="16">
        <v>80</v>
      </c>
      <c r="G41" s="98">
        <v>0</v>
      </c>
      <c r="H41" s="16">
        <v>-19608</v>
      </c>
      <c r="I41" s="98">
        <v>0</v>
      </c>
      <c r="J41" s="16">
        <v>0</v>
      </c>
      <c r="K41" s="98">
        <v>0</v>
      </c>
    </row>
    <row r="42" spans="1:11" x14ac:dyDescent="0.25">
      <c r="A42" s="4" t="s">
        <v>33</v>
      </c>
      <c r="B42" s="67">
        <v>0</v>
      </c>
      <c r="C42" s="68">
        <v>0</v>
      </c>
      <c r="D42" s="16">
        <v>0</v>
      </c>
      <c r="E42" s="98">
        <v>0</v>
      </c>
      <c r="F42" s="16">
        <v>0</v>
      </c>
      <c r="G42" s="98">
        <v>0</v>
      </c>
      <c r="H42" s="16">
        <v>0</v>
      </c>
      <c r="I42" s="98">
        <v>0</v>
      </c>
      <c r="J42" s="16">
        <v>0</v>
      </c>
      <c r="K42" s="98">
        <v>0</v>
      </c>
    </row>
    <row r="43" spans="1:11" x14ac:dyDescent="0.25">
      <c r="A43" s="4" t="s">
        <v>34</v>
      </c>
      <c r="B43" s="67">
        <v>0</v>
      </c>
      <c r="C43" s="68">
        <v>0</v>
      </c>
      <c r="D43" s="16">
        <v>0</v>
      </c>
      <c r="E43" s="98">
        <v>0</v>
      </c>
      <c r="F43" s="16">
        <v>0</v>
      </c>
      <c r="G43" s="98">
        <v>0</v>
      </c>
      <c r="H43" s="16">
        <v>0</v>
      </c>
      <c r="I43" s="98">
        <v>0</v>
      </c>
      <c r="J43" s="16">
        <v>0</v>
      </c>
      <c r="K43" s="98">
        <v>0</v>
      </c>
    </row>
    <row r="44" spans="1:11" x14ac:dyDescent="0.25">
      <c r="A44" s="4" t="s">
        <v>35</v>
      </c>
      <c r="B44" s="67">
        <v>0</v>
      </c>
      <c r="C44" s="68">
        <v>0</v>
      </c>
      <c r="D44" s="16">
        <v>0</v>
      </c>
      <c r="E44" s="98">
        <v>0</v>
      </c>
      <c r="F44" s="16">
        <v>0</v>
      </c>
      <c r="G44" s="98">
        <v>0</v>
      </c>
      <c r="H44" s="16">
        <v>0</v>
      </c>
      <c r="I44" s="98">
        <v>0</v>
      </c>
      <c r="J44" s="16">
        <v>0</v>
      </c>
      <c r="K44" s="98">
        <v>0</v>
      </c>
    </row>
    <row r="45" spans="1:11" x14ac:dyDescent="0.25">
      <c r="A45" s="4" t="s">
        <v>36</v>
      </c>
      <c r="B45" s="67">
        <v>0</v>
      </c>
      <c r="C45" s="68">
        <v>0</v>
      </c>
      <c r="D45" s="16">
        <v>0</v>
      </c>
      <c r="E45" s="98">
        <v>0</v>
      </c>
      <c r="F45" s="16">
        <v>0</v>
      </c>
      <c r="G45" s="98">
        <v>0</v>
      </c>
      <c r="H45" s="16">
        <v>0</v>
      </c>
      <c r="I45" s="98">
        <v>0</v>
      </c>
      <c r="J45" s="16">
        <v>0</v>
      </c>
      <c r="K45" s="98">
        <v>0</v>
      </c>
    </row>
    <row r="46" spans="1:11" x14ac:dyDescent="0.25">
      <c r="A46" s="4" t="s">
        <v>37</v>
      </c>
      <c r="B46" s="67">
        <v>-13822.45</v>
      </c>
      <c r="C46" s="68">
        <v>0</v>
      </c>
      <c r="D46" s="16">
        <v>0</v>
      </c>
      <c r="E46" s="98">
        <v>0</v>
      </c>
      <c r="F46" s="16">
        <v>-13674.58</v>
      </c>
      <c r="G46" s="98">
        <v>0</v>
      </c>
      <c r="H46" s="16">
        <v>-147.87</v>
      </c>
      <c r="I46" s="98">
        <v>0</v>
      </c>
      <c r="J46" s="16">
        <v>0</v>
      </c>
      <c r="K46" s="98">
        <v>0</v>
      </c>
    </row>
    <row r="47" spans="1:11" x14ac:dyDescent="0.25">
      <c r="A47" s="4" t="s">
        <v>38</v>
      </c>
      <c r="B47" s="67">
        <v>0</v>
      </c>
      <c r="C47" s="68">
        <v>0</v>
      </c>
      <c r="D47" s="16">
        <v>0</v>
      </c>
      <c r="E47" s="98">
        <v>0</v>
      </c>
      <c r="F47" s="16">
        <v>0</v>
      </c>
      <c r="G47" s="98">
        <v>0</v>
      </c>
      <c r="H47" s="16">
        <v>0</v>
      </c>
      <c r="I47" s="98">
        <v>0</v>
      </c>
      <c r="J47" s="16">
        <v>0</v>
      </c>
      <c r="K47" s="98">
        <v>0</v>
      </c>
    </row>
    <row r="48" spans="1:11" x14ac:dyDescent="0.25">
      <c r="A48" s="4" t="s">
        <v>39</v>
      </c>
      <c r="B48" s="67">
        <v>0</v>
      </c>
      <c r="C48" s="68">
        <v>0</v>
      </c>
      <c r="D48" s="16">
        <v>0</v>
      </c>
      <c r="E48" s="98">
        <v>0</v>
      </c>
      <c r="F48" s="16">
        <v>0</v>
      </c>
      <c r="G48" s="98">
        <v>0</v>
      </c>
      <c r="H48" s="16">
        <v>0</v>
      </c>
      <c r="I48" s="98">
        <v>0</v>
      </c>
      <c r="J48" s="16">
        <v>0</v>
      </c>
      <c r="K48" s="98">
        <v>0</v>
      </c>
    </row>
    <row r="49" spans="1:11" x14ac:dyDescent="0.25">
      <c r="A49" s="4" t="s">
        <v>40</v>
      </c>
      <c r="B49" s="67">
        <v>0</v>
      </c>
      <c r="C49" s="68">
        <v>9090.9</v>
      </c>
      <c r="D49" s="16">
        <v>0</v>
      </c>
      <c r="E49" s="98">
        <v>0</v>
      </c>
      <c r="F49" s="16">
        <v>0</v>
      </c>
      <c r="G49" s="98">
        <v>0</v>
      </c>
      <c r="H49" s="16">
        <v>0</v>
      </c>
      <c r="I49" s="98">
        <v>4545.45</v>
      </c>
      <c r="J49" s="16">
        <v>0</v>
      </c>
      <c r="K49" s="98">
        <v>4545.45</v>
      </c>
    </row>
    <row r="50" spans="1:11" x14ac:dyDescent="0.25">
      <c r="A50" s="4" t="s">
        <v>41</v>
      </c>
      <c r="B50" s="67">
        <v>0</v>
      </c>
      <c r="C50" s="68">
        <v>0</v>
      </c>
      <c r="D50" s="16">
        <v>0</v>
      </c>
      <c r="E50" s="98">
        <v>0</v>
      </c>
      <c r="F50" s="16">
        <v>0</v>
      </c>
      <c r="G50" s="98">
        <v>0</v>
      </c>
      <c r="H50" s="16">
        <v>0</v>
      </c>
      <c r="I50" s="98">
        <v>0</v>
      </c>
      <c r="J50" s="16">
        <v>0</v>
      </c>
      <c r="K50" s="98">
        <v>0</v>
      </c>
    </row>
    <row r="51" spans="1:11" x14ac:dyDescent="0.25">
      <c r="A51" s="4" t="s">
        <v>42</v>
      </c>
      <c r="B51" s="67">
        <v>0</v>
      </c>
      <c r="C51" s="68">
        <v>0</v>
      </c>
      <c r="D51" s="16">
        <v>0</v>
      </c>
      <c r="E51" s="98">
        <v>0</v>
      </c>
      <c r="F51" s="16">
        <v>0</v>
      </c>
      <c r="G51" s="98">
        <v>0</v>
      </c>
      <c r="H51" s="16">
        <v>0</v>
      </c>
      <c r="I51" s="98">
        <v>0</v>
      </c>
      <c r="J51" s="16">
        <v>0</v>
      </c>
      <c r="K51" s="98">
        <v>0</v>
      </c>
    </row>
    <row r="52" spans="1:11" x14ac:dyDescent="0.25">
      <c r="A52" s="4" t="s">
        <v>43</v>
      </c>
      <c r="B52" s="67">
        <v>0</v>
      </c>
      <c r="C52" s="68">
        <v>0</v>
      </c>
      <c r="D52" s="16">
        <v>0</v>
      </c>
      <c r="E52" s="98">
        <v>0</v>
      </c>
      <c r="F52" s="16">
        <v>0</v>
      </c>
      <c r="G52" s="98">
        <v>0</v>
      </c>
      <c r="H52" s="16">
        <v>0</v>
      </c>
      <c r="I52" s="98">
        <v>0</v>
      </c>
      <c r="J52" s="16">
        <v>0</v>
      </c>
      <c r="K52" s="98">
        <v>0</v>
      </c>
    </row>
    <row r="53" spans="1:11" x14ac:dyDescent="0.25">
      <c r="A53" s="4" t="s">
        <v>44</v>
      </c>
      <c r="B53" s="67">
        <v>0</v>
      </c>
      <c r="C53" s="68">
        <v>0</v>
      </c>
      <c r="D53" s="16">
        <v>0</v>
      </c>
      <c r="E53" s="98">
        <v>0</v>
      </c>
      <c r="F53" s="16">
        <v>0</v>
      </c>
      <c r="G53" s="98">
        <v>0</v>
      </c>
      <c r="H53" s="16">
        <v>0</v>
      </c>
      <c r="I53" s="98">
        <v>0</v>
      </c>
      <c r="J53" s="16">
        <v>0</v>
      </c>
      <c r="K53" s="98">
        <v>0</v>
      </c>
    </row>
    <row r="54" spans="1:11" x14ac:dyDescent="0.25">
      <c r="A54" s="4" t="s">
        <v>264</v>
      </c>
      <c r="B54" s="67">
        <v>0</v>
      </c>
      <c r="C54" s="68">
        <v>0</v>
      </c>
      <c r="D54" s="16">
        <v>0</v>
      </c>
      <c r="E54" s="98">
        <v>0</v>
      </c>
      <c r="F54" s="16">
        <v>0</v>
      </c>
      <c r="G54" s="98">
        <v>0</v>
      </c>
      <c r="H54" s="16">
        <v>0</v>
      </c>
      <c r="I54" s="98">
        <v>0</v>
      </c>
      <c r="J54" s="16">
        <v>0</v>
      </c>
      <c r="K54" s="98">
        <v>0</v>
      </c>
    </row>
    <row r="55" spans="1:11" x14ac:dyDescent="0.25">
      <c r="A55" s="4" t="s">
        <v>45</v>
      </c>
      <c r="B55" s="67">
        <v>0</v>
      </c>
      <c r="C55" s="68">
        <v>0</v>
      </c>
      <c r="D55" s="16">
        <v>0</v>
      </c>
      <c r="E55" s="98">
        <v>0</v>
      </c>
      <c r="F55" s="16">
        <v>0</v>
      </c>
      <c r="G55" s="98">
        <v>0</v>
      </c>
      <c r="H55" s="16">
        <v>0</v>
      </c>
      <c r="I55" s="98">
        <v>0</v>
      </c>
      <c r="J55" s="16">
        <v>0</v>
      </c>
      <c r="K55" s="98">
        <v>0</v>
      </c>
    </row>
    <row r="56" spans="1:11" x14ac:dyDescent="0.25">
      <c r="A56" s="4" t="s">
        <v>46</v>
      </c>
      <c r="B56" s="67">
        <v>0</v>
      </c>
      <c r="C56" s="68">
        <v>0</v>
      </c>
      <c r="D56" s="16">
        <v>0</v>
      </c>
      <c r="E56" s="98">
        <v>0</v>
      </c>
      <c r="F56" s="16">
        <v>0</v>
      </c>
      <c r="G56" s="98">
        <v>0</v>
      </c>
      <c r="H56" s="16">
        <v>0</v>
      </c>
      <c r="I56" s="98">
        <v>0</v>
      </c>
      <c r="J56" s="16">
        <v>0</v>
      </c>
      <c r="K56" s="98">
        <v>0</v>
      </c>
    </row>
    <row r="57" spans="1:11" x14ac:dyDescent="0.25">
      <c r="A57" s="4" t="s">
        <v>47</v>
      </c>
      <c r="B57" s="67">
        <v>0</v>
      </c>
      <c r="C57" s="68">
        <v>0</v>
      </c>
      <c r="D57" s="16">
        <v>0</v>
      </c>
      <c r="E57" s="98">
        <v>0</v>
      </c>
      <c r="F57" s="16">
        <v>0</v>
      </c>
      <c r="G57" s="98">
        <v>0</v>
      </c>
      <c r="H57" s="16">
        <v>0</v>
      </c>
      <c r="I57" s="98">
        <v>0</v>
      </c>
      <c r="J57" s="16">
        <v>0</v>
      </c>
      <c r="K57" s="98">
        <v>0</v>
      </c>
    </row>
    <row r="58" spans="1:11" x14ac:dyDescent="0.25">
      <c r="A58" s="4" t="s">
        <v>48</v>
      </c>
      <c r="B58" s="67">
        <v>0</v>
      </c>
      <c r="C58" s="68">
        <v>0</v>
      </c>
      <c r="D58" s="16">
        <v>0</v>
      </c>
      <c r="E58" s="98">
        <v>0</v>
      </c>
      <c r="F58" s="16">
        <v>0</v>
      </c>
      <c r="G58" s="98">
        <v>0</v>
      </c>
      <c r="H58" s="16">
        <v>0</v>
      </c>
      <c r="I58" s="98">
        <v>0</v>
      </c>
      <c r="J58" s="16">
        <v>0</v>
      </c>
      <c r="K58" s="98">
        <v>0</v>
      </c>
    </row>
    <row r="59" spans="1:11" x14ac:dyDescent="0.25">
      <c r="A59" s="4" t="s">
        <v>49</v>
      </c>
      <c r="B59" s="67">
        <v>11607.090586301369</v>
      </c>
      <c r="C59" s="68">
        <v>3008872.9773513647</v>
      </c>
      <c r="D59" s="16">
        <v>0</v>
      </c>
      <c r="E59" s="98">
        <v>0</v>
      </c>
      <c r="F59" s="16">
        <v>9899.1971068493149</v>
      </c>
      <c r="G59" s="98">
        <v>0</v>
      </c>
      <c r="H59" s="16">
        <v>1595.2054794520548</v>
      </c>
      <c r="I59" s="98">
        <v>3008872.9773513647</v>
      </c>
      <c r="J59" s="16">
        <v>112.68799999999828</v>
      </c>
      <c r="K59" s="98">
        <v>0</v>
      </c>
    </row>
    <row r="60" spans="1:11" x14ac:dyDescent="0.25">
      <c r="A60" s="4" t="s">
        <v>50</v>
      </c>
      <c r="B60" s="67">
        <v>0</v>
      </c>
      <c r="C60" s="68">
        <v>0</v>
      </c>
      <c r="D60" s="16">
        <v>0</v>
      </c>
      <c r="E60" s="98">
        <v>0</v>
      </c>
      <c r="F60" s="16">
        <v>0</v>
      </c>
      <c r="G60" s="98">
        <v>0</v>
      </c>
      <c r="H60" s="16">
        <v>0</v>
      </c>
      <c r="I60" s="98">
        <v>0</v>
      </c>
      <c r="J60" s="16">
        <v>0</v>
      </c>
      <c r="K60" s="98">
        <v>0</v>
      </c>
    </row>
    <row r="61" spans="1:11" x14ac:dyDescent="0.25">
      <c r="A61" s="4" t="s">
        <v>51</v>
      </c>
      <c r="B61" s="67">
        <v>0</v>
      </c>
      <c r="C61" s="68">
        <v>0</v>
      </c>
      <c r="D61" s="16">
        <v>0</v>
      </c>
      <c r="E61" s="98">
        <v>0</v>
      </c>
      <c r="F61" s="16">
        <v>0</v>
      </c>
      <c r="G61" s="98">
        <v>0</v>
      </c>
      <c r="H61" s="16">
        <v>0</v>
      </c>
      <c r="I61" s="98">
        <v>0</v>
      </c>
      <c r="J61" s="16">
        <v>0</v>
      </c>
      <c r="K61" s="98">
        <v>0</v>
      </c>
    </row>
    <row r="62" spans="1:11" x14ac:dyDescent="0.25">
      <c r="A62" s="4" t="s">
        <v>52</v>
      </c>
      <c r="B62" s="67">
        <v>0</v>
      </c>
      <c r="C62" s="68">
        <v>0</v>
      </c>
      <c r="D62" s="16">
        <v>0</v>
      </c>
      <c r="E62" s="98">
        <v>0</v>
      </c>
      <c r="F62" s="16">
        <v>0</v>
      </c>
      <c r="G62" s="98">
        <v>0</v>
      </c>
      <c r="H62" s="16">
        <v>0</v>
      </c>
      <c r="I62" s="98">
        <v>0</v>
      </c>
      <c r="J62" s="16">
        <v>0</v>
      </c>
      <c r="K62" s="98">
        <v>0</v>
      </c>
    </row>
    <row r="63" spans="1:11" x14ac:dyDescent="0.25">
      <c r="A63" s="4" t="s">
        <v>53</v>
      </c>
      <c r="B63" s="67">
        <v>0</v>
      </c>
      <c r="C63" s="68">
        <v>0</v>
      </c>
      <c r="D63" s="16">
        <v>0</v>
      </c>
      <c r="E63" s="98">
        <v>0</v>
      </c>
      <c r="F63" s="16">
        <v>0</v>
      </c>
      <c r="G63" s="98">
        <v>0</v>
      </c>
      <c r="H63" s="16">
        <v>0</v>
      </c>
      <c r="I63" s="98">
        <v>0</v>
      </c>
      <c r="J63" s="16">
        <v>0</v>
      </c>
      <c r="K63" s="98">
        <v>0</v>
      </c>
    </row>
    <row r="64" spans="1:11" x14ac:dyDescent="0.25">
      <c r="A64" s="4" t="s">
        <v>54</v>
      </c>
      <c r="B64" s="67">
        <v>0</v>
      </c>
      <c r="C64" s="68">
        <v>0</v>
      </c>
      <c r="D64" s="16">
        <v>0</v>
      </c>
      <c r="E64" s="98">
        <v>0</v>
      </c>
      <c r="F64" s="16">
        <v>0</v>
      </c>
      <c r="G64" s="98">
        <v>0</v>
      </c>
      <c r="H64" s="16">
        <v>0</v>
      </c>
      <c r="I64" s="98">
        <v>0</v>
      </c>
      <c r="J64" s="16">
        <v>0</v>
      </c>
      <c r="K64" s="98">
        <v>0</v>
      </c>
    </row>
    <row r="65" spans="1:11" x14ac:dyDescent="0.25">
      <c r="A65" s="4" t="s">
        <v>55</v>
      </c>
      <c r="B65" s="67">
        <v>0</v>
      </c>
      <c r="C65" s="68">
        <v>0</v>
      </c>
      <c r="D65" s="16">
        <v>0</v>
      </c>
      <c r="E65" s="98">
        <v>0</v>
      </c>
      <c r="F65" s="16">
        <v>0</v>
      </c>
      <c r="G65" s="98">
        <v>0</v>
      </c>
      <c r="H65" s="16">
        <v>0</v>
      </c>
      <c r="I65" s="98">
        <v>0</v>
      </c>
      <c r="J65" s="16">
        <v>0</v>
      </c>
      <c r="K65" s="98">
        <v>0</v>
      </c>
    </row>
    <row r="66" spans="1:11" x14ac:dyDescent="0.25">
      <c r="A66" s="4" t="s">
        <v>56</v>
      </c>
      <c r="B66" s="67">
        <v>0</v>
      </c>
      <c r="C66" s="68">
        <v>0</v>
      </c>
      <c r="D66" s="16">
        <v>0</v>
      </c>
      <c r="E66" s="98">
        <v>0</v>
      </c>
      <c r="F66" s="16">
        <v>0</v>
      </c>
      <c r="G66" s="98">
        <v>0</v>
      </c>
      <c r="H66" s="16">
        <v>0</v>
      </c>
      <c r="I66" s="98">
        <v>0</v>
      </c>
      <c r="J66" s="16">
        <v>0</v>
      </c>
      <c r="K66" s="98">
        <v>0</v>
      </c>
    </row>
    <row r="67" spans="1:11" x14ac:dyDescent="0.25">
      <c r="A67" s="4" t="s">
        <v>57</v>
      </c>
      <c r="B67" s="67">
        <v>5523</v>
      </c>
      <c r="C67" s="68">
        <v>0</v>
      </c>
      <c r="D67" s="16">
        <v>0</v>
      </c>
      <c r="E67" s="98">
        <v>0</v>
      </c>
      <c r="F67" s="16">
        <v>-2436</v>
      </c>
      <c r="G67" s="98">
        <v>0</v>
      </c>
      <c r="H67" s="16">
        <v>19975</v>
      </c>
      <c r="I67" s="98">
        <v>0</v>
      </c>
      <c r="J67" s="16">
        <v>-12016</v>
      </c>
      <c r="K67" s="98">
        <v>0</v>
      </c>
    </row>
    <row r="68" spans="1:11" x14ac:dyDescent="0.25">
      <c r="A68" s="4" t="s">
        <v>58</v>
      </c>
      <c r="B68" s="67">
        <v>0</v>
      </c>
      <c r="C68" s="68">
        <v>0</v>
      </c>
      <c r="D68" s="16">
        <v>0</v>
      </c>
      <c r="E68" s="98">
        <v>0</v>
      </c>
      <c r="F68" s="16">
        <v>0</v>
      </c>
      <c r="G68" s="98">
        <v>0</v>
      </c>
      <c r="H68" s="16">
        <v>0</v>
      </c>
      <c r="I68" s="98">
        <v>0</v>
      </c>
      <c r="J68" s="16">
        <v>0</v>
      </c>
      <c r="K68" s="98">
        <v>0</v>
      </c>
    </row>
    <row r="69" spans="1:11" x14ac:dyDescent="0.25">
      <c r="A69" s="4" t="s">
        <v>59</v>
      </c>
      <c r="B69" s="67">
        <v>0</v>
      </c>
      <c r="C69" s="68">
        <v>0</v>
      </c>
      <c r="D69" s="16">
        <v>0</v>
      </c>
      <c r="E69" s="98">
        <v>0</v>
      </c>
      <c r="F69" s="16">
        <v>0</v>
      </c>
      <c r="G69" s="98">
        <v>0</v>
      </c>
      <c r="H69" s="16">
        <v>0</v>
      </c>
      <c r="I69" s="98">
        <v>0</v>
      </c>
      <c r="J69" s="16">
        <v>0</v>
      </c>
      <c r="K69" s="98">
        <v>0</v>
      </c>
    </row>
    <row r="70" spans="1:11" x14ac:dyDescent="0.25">
      <c r="A70" s="4" t="s">
        <v>60</v>
      </c>
      <c r="B70" s="67">
        <v>0</v>
      </c>
      <c r="C70" s="68">
        <v>0</v>
      </c>
      <c r="D70" s="16">
        <v>0</v>
      </c>
      <c r="E70" s="98">
        <v>0</v>
      </c>
      <c r="F70" s="16">
        <v>0</v>
      </c>
      <c r="G70" s="98">
        <v>0</v>
      </c>
      <c r="H70" s="16">
        <v>0</v>
      </c>
      <c r="I70" s="98">
        <v>0</v>
      </c>
      <c r="J70" s="16">
        <v>0</v>
      </c>
      <c r="K70" s="98">
        <v>0</v>
      </c>
    </row>
    <row r="71" spans="1:11" x14ac:dyDescent="0.25">
      <c r="A71" s="4" t="s">
        <v>61</v>
      </c>
      <c r="B71" s="67">
        <v>0</v>
      </c>
      <c r="C71" s="68">
        <v>0</v>
      </c>
      <c r="D71" s="16">
        <v>0</v>
      </c>
      <c r="E71" s="98">
        <v>0</v>
      </c>
      <c r="F71" s="16">
        <v>0</v>
      </c>
      <c r="G71" s="98">
        <v>0</v>
      </c>
      <c r="H71" s="16">
        <v>0</v>
      </c>
      <c r="I71" s="98">
        <v>0</v>
      </c>
      <c r="J71" s="16">
        <v>0</v>
      </c>
      <c r="K71" s="98">
        <v>0</v>
      </c>
    </row>
    <row r="72" spans="1:11" x14ac:dyDescent="0.25">
      <c r="A72" s="4" t="s">
        <v>62</v>
      </c>
      <c r="B72" s="67">
        <v>0</v>
      </c>
      <c r="C72" s="68">
        <v>0</v>
      </c>
      <c r="D72" s="16">
        <v>0</v>
      </c>
      <c r="E72" s="98">
        <v>0</v>
      </c>
      <c r="F72" s="16">
        <v>0</v>
      </c>
      <c r="G72" s="98">
        <v>0</v>
      </c>
      <c r="H72" s="16">
        <v>0</v>
      </c>
      <c r="I72" s="98">
        <v>0</v>
      </c>
      <c r="J72" s="16">
        <v>0</v>
      </c>
      <c r="K72" s="98">
        <v>0</v>
      </c>
    </row>
    <row r="73" spans="1:11" x14ac:dyDescent="0.25">
      <c r="A73" s="4" t="s">
        <v>63</v>
      </c>
      <c r="B73" s="67">
        <v>0</v>
      </c>
      <c r="C73" s="68">
        <v>0</v>
      </c>
      <c r="D73" s="16">
        <v>0</v>
      </c>
      <c r="E73" s="98">
        <v>0</v>
      </c>
      <c r="F73" s="16">
        <v>0</v>
      </c>
      <c r="G73" s="98">
        <v>0</v>
      </c>
      <c r="H73" s="16">
        <v>0</v>
      </c>
      <c r="I73" s="98">
        <v>0</v>
      </c>
      <c r="J73" s="16">
        <v>0</v>
      </c>
      <c r="K73" s="98">
        <v>0</v>
      </c>
    </row>
    <row r="74" spans="1:11" x14ac:dyDescent="0.25">
      <c r="A74" s="4" t="s">
        <v>64</v>
      </c>
      <c r="B74" s="67">
        <v>0</v>
      </c>
      <c r="C74" s="68">
        <v>0</v>
      </c>
      <c r="D74" s="16">
        <v>0</v>
      </c>
      <c r="E74" s="98">
        <v>0</v>
      </c>
      <c r="F74" s="16">
        <v>0</v>
      </c>
      <c r="G74" s="98">
        <v>0</v>
      </c>
      <c r="H74" s="16">
        <v>0</v>
      </c>
      <c r="I74" s="98">
        <v>0</v>
      </c>
      <c r="J74" s="16">
        <v>0</v>
      </c>
      <c r="K74" s="98">
        <v>0</v>
      </c>
    </row>
    <row r="75" spans="1:11" x14ac:dyDescent="0.25">
      <c r="A75" s="4" t="s">
        <v>65</v>
      </c>
      <c r="B75" s="67">
        <v>0</v>
      </c>
      <c r="C75" s="68">
        <v>0</v>
      </c>
      <c r="D75" s="16">
        <v>0</v>
      </c>
      <c r="E75" s="98">
        <v>0</v>
      </c>
      <c r="F75" s="16">
        <v>0</v>
      </c>
      <c r="G75" s="98">
        <v>0</v>
      </c>
      <c r="H75" s="16">
        <v>0</v>
      </c>
      <c r="I75" s="98">
        <v>0</v>
      </c>
      <c r="J75" s="16">
        <v>0</v>
      </c>
      <c r="K75" s="98">
        <v>0</v>
      </c>
    </row>
    <row r="76" spans="1:11" x14ac:dyDescent="0.25">
      <c r="A76" s="4" t="s">
        <v>66</v>
      </c>
      <c r="B76" s="67">
        <v>0</v>
      </c>
      <c r="C76" s="68">
        <v>0</v>
      </c>
      <c r="D76" s="16">
        <v>0</v>
      </c>
      <c r="E76" s="98">
        <v>0</v>
      </c>
      <c r="F76" s="16">
        <v>0</v>
      </c>
      <c r="G76" s="98">
        <v>0</v>
      </c>
      <c r="H76" s="16">
        <v>0</v>
      </c>
      <c r="I76" s="98">
        <v>0</v>
      </c>
      <c r="J76" s="16">
        <v>0</v>
      </c>
      <c r="K76" s="98">
        <v>0</v>
      </c>
    </row>
    <row r="77" spans="1:11" x14ac:dyDescent="0.25">
      <c r="A77" s="4" t="s">
        <v>67</v>
      </c>
      <c r="B77" s="67">
        <v>0</v>
      </c>
      <c r="C77" s="68">
        <v>0</v>
      </c>
      <c r="D77" s="16">
        <v>0</v>
      </c>
      <c r="E77" s="98">
        <v>0</v>
      </c>
      <c r="F77" s="16">
        <v>0</v>
      </c>
      <c r="G77" s="98">
        <v>0</v>
      </c>
      <c r="H77" s="16">
        <v>0</v>
      </c>
      <c r="I77" s="98">
        <v>0</v>
      </c>
      <c r="J77" s="16">
        <v>0</v>
      </c>
      <c r="K77" s="98">
        <v>0</v>
      </c>
    </row>
    <row r="78" spans="1:11" x14ac:dyDescent="0.25">
      <c r="A78" s="4" t="s">
        <v>68</v>
      </c>
      <c r="B78" s="67">
        <v>0</v>
      </c>
      <c r="C78" s="68">
        <v>0</v>
      </c>
      <c r="D78" s="16">
        <v>0</v>
      </c>
      <c r="E78" s="98">
        <v>0</v>
      </c>
      <c r="F78" s="16">
        <v>0</v>
      </c>
      <c r="G78" s="98">
        <v>0</v>
      </c>
      <c r="H78" s="16">
        <v>0</v>
      </c>
      <c r="I78" s="98">
        <v>0</v>
      </c>
      <c r="J78" s="16">
        <v>0</v>
      </c>
      <c r="K78" s="98">
        <v>0</v>
      </c>
    </row>
    <row r="79" spans="1:11" x14ac:dyDescent="0.25">
      <c r="A79" s="4" t="s">
        <v>69</v>
      </c>
      <c r="B79" s="67">
        <v>0</v>
      </c>
      <c r="C79" s="68">
        <v>0</v>
      </c>
      <c r="D79" s="16">
        <v>0</v>
      </c>
      <c r="E79" s="98">
        <v>0</v>
      </c>
      <c r="F79" s="16">
        <v>0</v>
      </c>
      <c r="G79" s="98">
        <v>0</v>
      </c>
      <c r="H79" s="16">
        <v>0</v>
      </c>
      <c r="I79" s="98">
        <v>0</v>
      </c>
      <c r="J79" s="16">
        <v>0</v>
      </c>
      <c r="K79" s="98">
        <v>0</v>
      </c>
    </row>
    <row r="80" spans="1:11" x14ac:dyDescent="0.25">
      <c r="A80" s="4" t="s">
        <v>70</v>
      </c>
      <c r="B80" s="67">
        <v>0</v>
      </c>
      <c r="C80" s="68">
        <v>0</v>
      </c>
      <c r="D80" s="16">
        <v>0</v>
      </c>
      <c r="E80" s="98">
        <v>0</v>
      </c>
      <c r="F80" s="16">
        <v>0</v>
      </c>
      <c r="G80" s="98">
        <v>0</v>
      </c>
      <c r="H80" s="16">
        <v>0</v>
      </c>
      <c r="I80" s="98">
        <v>0</v>
      </c>
      <c r="J80" s="16">
        <v>0</v>
      </c>
      <c r="K80" s="98">
        <v>0</v>
      </c>
    </row>
    <row r="81" spans="1:11" x14ac:dyDescent="0.25">
      <c r="A81" s="4" t="s">
        <v>71</v>
      </c>
      <c r="B81" s="67">
        <v>0</v>
      </c>
      <c r="C81" s="68">
        <v>0</v>
      </c>
      <c r="D81" s="16">
        <v>0</v>
      </c>
      <c r="E81" s="98">
        <v>0</v>
      </c>
      <c r="F81" s="16">
        <v>0</v>
      </c>
      <c r="G81" s="98">
        <v>0</v>
      </c>
      <c r="H81" s="16">
        <v>0</v>
      </c>
      <c r="I81" s="98">
        <v>0</v>
      </c>
      <c r="J81" s="16">
        <v>0</v>
      </c>
      <c r="K81" s="98">
        <v>0</v>
      </c>
    </row>
    <row r="82" spans="1:11" x14ac:dyDescent="0.25">
      <c r="A82" s="4" t="s">
        <v>72</v>
      </c>
      <c r="B82" s="67">
        <v>0</v>
      </c>
      <c r="C82" s="68">
        <v>0</v>
      </c>
      <c r="D82" s="16">
        <v>0</v>
      </c>
      <c r="E82" s="98">
        <v>0</v>
      </c>
      <c r="F82" s="16">
        <v>0</v>
      </c>
      <c r="G82" s="98">
        <v>0</v>
      </c>
      <c r="H82" s="16">
        <v>0</v>
      </c>
      <c r="I82" s="98">
        <v>0</v>
      </c>
      <c r="J82" s="16">
        <v>0</v>
      </c>
      <c r="K82" s="98">
        <v>0</v>
      </c>
    </row>
    <row r="83" spans="1:11" x14ac:dyDescent="0.25">
      <c r="A83" s="4" t="s">
        <v>73</v>
      </c>
      <c r="B83" s="67">
        <v>0</v>
      </c>
      <c r="C83" s="68">
        <v>0</v>
      </c>
      <c r="D83" s="16">
        <v>0</v>
      </c>
      <c r="E83" s="98">
        <v>0</v>
      </c>
      <c r="F83" s="16">
        <v>0</v>
      </c>
      <c r="G83" s="98">
        <v>0</v>
      </c>
      <c r="H83" s="16">
        <v>0</v>
      </c>
      <c r="I83" s="98">
        <v>0</v>
      </c>
      <c r="J83" s="16">
        <v>0</v>
      </c>
      <c r="K83" s="98">
        <v>0</v>
      </c>
    </row>
    <row r="84" spans="1:11" x14ac:dyDescent="0.25">
      <c r="A84" s="4" t="s">
        <v>74</v>
      </c>
      <c r="B84" s="67">
        <v>0</v>
      </c>
      <c r="C84" s="68">
        <v>0</v>
      </c>
      <c r="D84" s="16">
        <v>0</v>
      </c>
      <c r="E84" s="98">
        <v>0</v>
      </c>
      <c r="F84" s="16">
        <v>0</v>
      </c>
      <c r="G84" s="98">
        <v>0</v>
      </c>
      <c r="H84" s="16">
        <v>0</v>
      </c>
      <c r="I84" s="98">
        <v>0</v>
      </c>
      <c r="J84" s="16">
        <v>0</v>
      </c>
      <c r="K84" s="98">
        <v>0</v>
      </c>
    </row>
    <row r="85" spans="1:11" x14ac:dyDescent="0.25">
      <c r="A85" s="4" t="s">
        <v>75</v>
      </c>
      <c r="B85" s="67">
        <v>0</v>
      </c>
      <c r="C85" s="68">
        <v>0</v>
      </c>
      <c r="D85" s="16">
        <v>0</v>
      </c>
      <c r="E85" s="98">
        <v>0</v>
      </c>
      <c r="F85" s="16">
        <v>0</v>
      </c>
      <c r="G85" s="98">
        <v>0</v>
      </c>
      <c r="H85" s="16">
        <v>0</v>
      </c>
      <c r="I85" s="98">
        <v>0</v>
      </c>
      <c r="J85" s="16">
        <v>0</v>
      </c>
      <c r="K85" s="98">
        <v>0</v>
      </c>
    </row>
    <row r="86" spans="1:11" x14ac:dyDescent="0.25">
      <c r="A86" s="4" t="s">
        <v>76</v>
      </c>
      <c r="B86" s="67">
        <v>0</v>
      </c>
      <c r="C86" s="68">
        <v>0</v>
      </c>
      <c r="D86" s="16">
        <v>0</v>
      </c>
      <c r="E86" s="98">
        <v>0</v>
      </c>
      <c r="F86" s="16">
        <v>0</v>
      </c>
      <c r="G86" s="98">
        <v>0</v>
      </c>
      <c r="H86" s="16">
        <v>0</v>
      </c>
      <c r="I86" s="98">
        <v>0</v>
      </c>
      <c r="J86" s="16">
        <v>0</v>
      </c>
      <c r="K86" s="98">
        <v>0</v>
      </c>
    </row>
    <row r="87" spans="1:11" x14ac:dyDescent="0.25">
      <c r="A87" s="4" t="s">
        <v>77</v>
      </c>
      <c r="B87" s="67">
        <v>0</v>
      </c>
      <c r="C87" s="68">
        <v>0</v>
      </c>
      <c r="D87" s="16">
        <v>0</v>
      </c>
      <c r="E87" s="98">
        <v>0</v>
      </c>
      <c r="F87" s="16">
        <v>0</v>
      </c>
      <c r="G87" s="98">
        <v>0</v>
      </c>
      <c r="H87" s="16">
        <v>0</v>
      </c>
      <c r="I87" s="98">
        <v>0</v>
      </c>
      <c r="J87" s="16">
        <v>0</v>
      </c>
      <c r="K87" s="98">
        <v>0</v>
      </c>
    </row>
    <row r="88" spans="1:11" x14ac:dyDescent="0.25">
      <c r="A88" s="4" t="s">
        <v>78</v>
      </c>
      <c r="B88" s="67">
        <v>0</v>
      </c>
      <c r="C88" s="68">
        <v>0</v>
      </c>
      <c r="D88" s="16">
        <v>0</v>
      </c>
      <c r="E88" s="98">
        <v>0</v>
      </c>
      <c r="F88" s="16">
        <v>0</v>
      </c>
      <c r="G88" s="98">
        <v>0</v>
      </c>
      <c r="H88" s="16">
        <v>0</v>
      </c>
      <c r="I88" s="98">
        <v>0</v>
      </c>
      <c r="J88" s="16">
        <v>0</v>
      </c>
      <c r="K88" s="98">
        <v>0</v>
      </c>
    </row>
    <row r="89" spans="1:11" x14ac:dyDescent="0.25">
      <c r="A89" s="5"/>
      <c r="B89" s="69"/>
      <c r="C89" s="70"/>
      <c r="D89" s="18"/>
      <c r="E89" s="13"/>
      <c r="F89" s="18"/>
      <c r="G89" s="13"/>
      <c r="H89" s="18"/>
      <c r="I89" s="13"/>
      <c r="J89" s="18"/>
      <c r="K89" s="13"/>
    </row>
    <row r="90" spans="1:11" x14ac:dyDescent="0.25">
      <c r="A90" s="30"/>
      <c r="B90" s="31">
        <f>SUM(B9:B89)</f>
        <v>580056.72058630141</v>
      </c>
      <c r="C90" s="33">
        <f t="shared" ref="C90:K90" si="0">SUM(C9:C89)</f>
        <v>3236481.8773513646</v>
      </c>
      <c r="D90" s="31">
        <f t="shared" si="0"/>
        <v>0</v>
      </c>
      <c r="E90" s="33">
        <f t="shared" si="0"/>
        <v>0</v>
      </c>
      <c r="F90" s="31">
        <f t="shared" si="0"/>
        <v>518868.61710684933</v>
      </c>
      <c r="G90" s="33">
        <f t="shared" si="0"/>
        <v>213518</v>
      </c>
      <c r="H90" s="31">
        <f t="shared" si="0"/>
        <v>73091.415479452058</v>
      </c>
      <c r="I90" s="33">
        <f t="shared" si="0"/>
        <v>3013418.4273513649</v>
      </c>
      <c r="J90" s="31">
        <f t="shared" si="0"/>
        <v>-11903.312000000002</v>
      </c>
      <c r="K90" s="33">
        <f t="shared" si="0"/>
        <v>9545.4500000000007</v>
      </c>
    </row>
    <row r="91" spans="1:11" x14ac:dyDescent="0.25">
      <c r="A91" s="29" t="s">
        <v>286</v>
      </c>
      <c r="B91" s="10"/>
      <c r="C91" s="10"/>
      <c r="D91" s="10"/>
      <c r="E91" s="10"/>
      <c r="F91" s="10"/>
      <c r="G91" s="10"/>
      <c r="H91" s="10"/>
      <c r="I91" s="10"/>
      <c r="J91" s="10"/>
      <c r="K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2" width="12.88671875" style="9" bestFit="1" customWidth="1"/>
    <col min="3" max="3" width="13.33203125" style="9" bestFit="1" customWidth="1"/>
    <col min="4" max="23" width="12.88671875" style="9" bestFit="1" customWidth="1"/>
    <col min="24" max="16384" width="12.6640625" style="6"/>
  </cols>
  <sheetData>
    <row r="1" spans="1:23" x14ac:dyDescent="0.25">
      <c r="A1" s="1" t="s">
        <v>0</v>
      </c>
      <c r="B1" s="7"/>
      <c r="C1" s="7"/>
      <c r="D1" s="7"/>
      <c r="E1" s="7"/>
      <c r="F1" s="7"/>
      <c r="G1" s="7"/>
      <c r="H1" s="7"/>
      <c r="I1" s="7"/>
      <c r="J1" s="7"/>
      <c r="K1" s="7"/>
      <c r="L1" s="7"/>
      <c r="M1" s="7"/>
      <c r="N1" s="7"/>
      <c r="O1" s="7"/>
      <c r="P1" s="7"/>
      <c r="Q1" s="7"/>
      <c r="R1" s="7"/>
      <c r="S1" s="7"/>
      <c r="T1" s="7"/>
      <c r="U1" s="7"/>
      <c r="V1" s="7"/>
      <c r="W1" s="7"/>
    </row>
    <row r="2" spans="1:23" ht="15.6" x14ac:dyDescent="0.3">
      <c r="A2" s="2" t="s">
        <v>271</v>
      </c>
      <c r="B2" s="8"/>
      <c r="C2" s="8"/>
      <c r="D2" s="8"/>
      <c r="E2" s="8"/>
      <c r="F2" s="8"/>
      <c r="G2" s="8"/>
      <c r="H2" s="8"/>
      <c r="I2" s="8"/>
      <c r="J2" s="8"/>
      <c r="K2" s="8"/>
      <c r="L2" s="8"/>
      <c r="M2" s="8"/>
      <c r="N2" s="8"/>
      <c r="O2" s="8"/>
      <c r="P2" s="8"/>
      <c r="Q2" s="8"/>
      <c r="R2" s="8"/>
      <c r="S2" s="8"/>
      <c r="T2" s="8"/>
      <c r="U2" s="8"/>
      <c r="V2" s="8"/>
      <c r="W2" s="8"/>
    </row>
    <row r="3" spans="1:23" x14ac:dyDescent="0.25">
      <c r="A3" s="28" t="str">
        <f>'Total Exp'!A3</f>
        <v>2015-16</v>
      </c>
    </row>
    <row r="4" spans="1:23" ht="15.6" x14ac:dyDescent="0.3">
      <c r="A4" s="71" t="s">
        <v>124</v>
      </c>
      <c r="B4" s="62"/>
      <c r="C4" s="63"/>
      <c r="D4" s="61"/>
      <c r="E4" s="62"/>
      <c r="F4" s="61"/>
      <c r="G4" s="62"/>
      <c r="H4" s="61"/>
      <c r="I4" s="62"/>
      <c r="J4" s="61"/>
      <c r="K4" s="62"/>
      <c r="L4" s="61"/>
      <c r="M4" s="62"/>
      <c r="N4" s="61"/>
      <c r="O4" s="62"/>
      <c r="P4" s="61"/>
      <c r="Q4" s="62"/>
      <c r="R4" s="61"/>
      <c r="S4" s="62"/>
      <c r="T4" s="61"/>
      <c r="U4" s="62"/>
      <c r="V4" s="61"/>
      <c r="W4" s="62"/>
    </row>
    <row r="5" spans="1:23" s="83" customFormat="1" ht="13.2" x14ac:dyDescent="0.25">
      <c r="A5" s="55"/>
      <c r="B5" s="88" t="s">
        <v>172</v>
      </c>
      <c r="C5" s="86"/>
      <c r="D5" s="87" t="s">
        <v>153</v>
      </c>
      <c r="E5" s="89"/>
      <c r="F5" s="88" t="s">
        <v>154</v>
      </c>
      <c r="G5" s="89"/>
      <c r="H5" s="88" t="s">
        <v>155</v>
      </c>
      <c r="I5" s="89"/>
      <c r="J5" s="87" t="s">
        <v>159</v>
      </c>
      <c r="K5" s="89"/>
      <c r="L5" s="88" t="s">
        <v>160</v>
      </c>
      <c r="M5" s="89"/>
      <c r="N5" s="88" t="s">
        <v>161</v>
      </c>
      <c r="O5" s="89"/>
      <c r="P5" s="88" t="s">
        <v>165</v>
      </c>
      <c r="Q5" s="89"/>
      <c r="R5" s="88" t="s">
        <v>166</v>
      </c>
      <c r="S5" s="89"/>
      <c r="T5" s="88" t="s">
        <v>167</v>
      </c>
      <c r="U5" s="89"/>
      <c r="V5" s="87" t="s">
        <v>171</v>
      </c>
      <c r="W5" s="89"/>
    </row>
    <row r="6" spans="1:23" s="83" customFormat="1" ht="13.2" x14ac:dyDescent="0.25">
      <c r="A6" s="55"/>
      <c r="B6" s="56" t="str">
        <f>$A$4&amp;" Total"</f>
        <v>Recreation &amp; Culture Total</v>
      </c>
      <c r="C6" s="58"/>
      <c r="D6" s="56" t="s">
        <v>156</v>
      </c>
      <c r="E6" s="58"/>
      <c r="F6" s="57" t="s">
        <v>157</v>
      </c>
      <c r="G6" s="58"/>
      <c r="H6" s="57" t="s">
        <v>158</v>
      </c>
      <c r="I6" s="58"/>
      <c r="J6" s="56" t="s">
        <v>162</v>
      </c>
      <c r="K6" s="58"/>
      <c r="L6" s="57" t="s">
        <v>163</v>
      </c>
      <c r="M6" s="58"/>
      <c r="N6" s="57" t="s">
        <v>164</v>
      </c>
      <c r="O6" s="58"/>
      <c r="P6" s="57" t="s">
        <v>168</v>
      </c>
      <c r="Q6" s="58"/>
      <c r="R6" s="57" t="s">
        <v>169</v>
      </c>
      <c r="S6" s="58"/>
      <c r="T6" s="57" t="s">
        <v>170</v>
      </c>
      <c r="U6" s="58"/>
      <c r="V6" s="59" t="s">
        <v>142</v>
      </c>
      <c r="W6" s="58"/>
    </row>
    <row r="7" spans="1:23" s="82" customFormat="1" ht="20.399999999999999" x14ac:dyDescent="0.2">
      <c r="A7" s="80"/>
      <c r="B7" s="42" t="s">
        <v>118</v>
      </c>
      <c r="C7" s="44" t="s">
        <v>119</v>
      </c>
      <c r="D7" s="42" t="s">
        <v>118</v>
      </c>
      <c r="E7" s="44" t="s">
        <v>119</v>
      </c>
      <c r="F7" s="42" t="s">
        <v>118</v>
      </c>
      <c r="G7" s="44" t="s">
        <v>119</v>
      </c>
      <c r="H7" s="42" t="s">
        <v>118</v>
      </c>
      <c r="I7" s="44" t="s">
        <v>119</v>
      </c>
      <c r="J7" s="42" t="s">
        <v>118</v>
      </c>
      <c r="K7" s="44" t="s">
        <v>119</v>
      </c>
      <c r="L7" s="42" t="s">
        <v>118</v>
      </c>
      <c r="M7" s="44" t="s">
        <v>119</v>
      </c>
      <c r="N7" s="42" t="s">
        <v>118</v>
      </c>
      <c r="O7" s="44" t="s">
        <v>119</v>
      </c>
      <c r="P7" s="42" t="s">
        <v>118</v>
      </c>
      <c r="Q7" s="44" t="s">
        <v>119</v>
      </c>
      <c r="R7" s="42" t="s">
        <v>118</v>
      </c>
      <c r="S7" s="44" t="s">
        <v>119</v>
      </c>
      <c r="T7" s="42" t="s">
        <v>118</v>
      </c>
      <c r="U7" s="44" t="s">
        <v>119</v>
      </c>
      <c r="V7" s="42" t="s">
        <v>118</v>
      </c>
      <c r="W7" s="44" t="s">
        <v>119</v>
      </c>
    </row>
    <row r="8" spans="1:23" s="82" customFormat="1" ht="10.199999999999999" x14ac:dyDescent="0.2">
      <c r="A8" s="90"/>
      <c r="B8" s="46" t="s">
        <v>120</v>
      </c>
      <c r="C8" s="48" t="s">
        <v>121</v>
      </c>
      <c r="D8" s="46" t="s">
        <v>120</v>
      </c>
      <c r="E8" s="48" t="s">
        <v>121</v>
      </c>
      <c r="F8" s="46" t="s">
        <v>120</v>
      </c>
      <c r="G8" s="48" t="s">
        <v>121</v>
      </c>
      <c r="H8" s="46" t="s">
        <v>120</v>
      </c>
      <c r="I8" s="48" t="s">
        <v>121</v>
      </c>
      <c r="J8" s="46" t="s">
        <v>120</v>
      </c>
      <c r="K8" s="48" t="s">
        <v>121</v>
      </c>
      <c r="L8" s="46" t="s">
        <v>120</v>
      </c>
      <c r="M8" s="48" t="s">
        <v>121</v>
      </c>
      <c r="N8" s="46" t="s">
        <v>120</v>
      </c>
      <c r="O8" s="48" t="s">
        <v>121</v>
      </c>
      <c r="P8" s="46" t="s">
        <v>120</v>
      </c>
      <c r="Q8" s="48" t="s">
        <v>121</v>
      </c>
      <c r="R8" s="46" t="s">
        <v>120</v>
      </c>
      <c r="S8" s="48" t="s">
        <v>121</v>
      </c>
      <c r="T8" s="46" t="s">
        <v>120</v>
      </c>
      <c r="U8" s="48" t="s">
        <v>121</v>
      </c>
      <c r="V8" s="46" t="s">
        <v>120</v>
      </c>
      <c r="W8" s="48" t="s">
        <v>121</v>
      </c>
    </row>
    <row r="9" spans="1:23" x14ac:dyDescent="0.25">
      <c r="A9" s="3"/>
      <c r="B9" s="64"/>
      <c r="C9" s="66"/>
      <c r="D9" s="14"/>
      <c r="E9" s="11"/>
      <c r="F9" s="14"/>
      <c r="G9" s="11"/>
      <c r="H9" s="14"/>
      <c r="I9" s="11"/>
      <c r="J9" s="14"/>
      <c r="K9" s="11"/>
      <c r="L9" s="14"/>
      <c r="M9" s="11"/>
      <c r="N9" s="14"/>
      <c r="O9" s="11"/>
      <c r="P9" s="14"/>
      <c r="Q9" s="11"/>
      <c r="R9" s="14"/>
      <c r="S9" s="11"/>
      <c r="T9" s="14"/>
      <c r="U9" s="11"/>
      <c r="V9" s="14"/>
      <c r="W9" s="11"/>
    </row>
    <row r="10" spans="1:23" x14ac:dyDescent="0.25">
      <c r="A10" s="4" t="s">
        <v>1</v>
      </c>
      <c r="B10" s="67">
        <v>0</v>
      </c>
      <c r="C10" s="68">
        <v>0</v>
      </c>
      <c r="D10" s="16">
        <v>0</v>
      </c>
      <c r="E10" s="98">
        <v>0</v>
      </c>
      <c r="F10" s="16">
        <v>0</v>
      </c>
      <c r="G10" s="98">
        <v>0</v>
      </c>
      <c r="H10" s="16">
        <v>0</v>
      </c>
      <c r="I10" s="98">
        <v>0</v>
      </c>
      <c r="J10" s="16">
        <v>0</v>
      </c>
      <c r="K10" s="98">
        <v>0</v>
      </c>
      <c r="L10" s="16">
        <v>0</v>
      </c>
      <c r="M10" s="98">
        <v>0</v>
      </c>
      <c r="N10" s="16">
        <v>0</v>
      </c>
      <c r="O10" s="98">
        <v>0</v>
      </c>
      <c r="P10" s="16">
        <v>0</v>
      </c>
      <c r="Q10" s="98">
        <v>0</v>
      </c>
      <c r="R10" s="16">
        <v>0</v>
      </c>
      <c r="S10" s="98">
        <v>0</v>
      </c>
      <c r="T10" s="16">
        <v>0</v>
      </c>
      <c r="U10" s="98">
        <v>0</v>
      </c>
      <c r="V10" s="16">
        <v>0</v>
      </c>
      <c r="W10" s="98">
        <v>0</v>
      </c>
    </row>
    <row r="11" spans="1:23" x14ac:dyDescent="0.25">
      <c r="A11" s="4" t="s">
        <v>2</v>
      </c>
      <c r="B11" s="67">
        <v>0</v>
      </c>
      <c r="C11" s="68">
        <v>0</v>
      </c>
      <c r="D11" s="16">
        <v>0</v>
      </c>
      <c r="E11" s="98">
        <v>0</v>
      </c>
      <c r="F11" s="16">
        <v>0</v>
      </c>
      <c r="G11" s="98">
        <v>0</v>
      </c>
      <c r="H11" s="16">
        <v>0</v>
      </c>
      <c r="I11" s="98">
        <v>0</v>
      </c>
      <c r="J11" s="16">
        <v>0</v>
      </c>
      <c r="K11" s="98">
        <v>0</v>
      </c>
      <c r="L11" s="16">
        <v>0</v>
      </c>
      <c r="M11" s="98">
        <v>0</v>
      </c>
      <c r="N11" s="16">
        <v>0</v>
      </c>
      <c r="O11" s="98">
        <v>0</v>
      </c>
      <c r="P11" s="16">
        <v>0</v>
      </c>
      <c r="Q11" s="98">
        <v>0</v>
      </c>
      <c r="R11" s="16">
        <v>0</v>
      </c>
      <c r="S11" s="98">
        <v>0</v>
      </c>
      <c r="T11" s="16">
        <v>0</v>
      </c>
      <c r="U11" s="98">
        <v>0</v>
      </c>
      <c r="V11" s="16">
        <v>0</v>
      </c>
      <c r="W11" s="98">
        <v>0</v>
      </c>
    </row>
    <row r="12" spans="1:23" x14ac:dyDescent="0.25">
      <c r="A12" s="4" t="s">
        <v>3</v>
      </c>
      <c r="B12" s="67">
        <v>0</v>
      </c>
      <c r="C12" s="68">
        <v>0</v>
      </c>
      <c r="D12" s="16">
        <v>0</v>
      </c>
      <c r="E12" s="98">
        <v>0</v>
      </c>
      <c r="F12" s="16">
        <v>0</v>
      </c>
      <c r="G12" s="98">
        <v>0</v>
      </c>
      <c r="H12" s="16">
        <v>0</v>
      </c>
      <c r="I12" s="98">
        <v>0</v>
      </c>
      <c r="J12" s="16">
        <v>0</v>
      </c>
      <c r="K12" s="98">
        <v>0</v>
      </c>
      <c r="L12" s="16">
        <v>0</v>
      </c>
      <c r="M12" s="98">
        <v>0</v>
      </c>
      <c r="N12" s="16">
        <v>0</v>
      </c>
      <c r="O12" s="98">
        <v>0</v>
      </c>
      <c r="P12" s="16">
        <v>0</v>
      </c>
      <c r="Q12" s="98">
        <v>0</v>
      </c>
      <c r="R12" s="16">
        <v>0</v>
      </c>
      <c r="S12" s="98">
        <v>0</v>
      </c>
      <c r="T12" s="16">
        <v>0</v>
      </c>
      <c r="U12" s="98">
        <v>0</v>
      </c>
      <c r="V12" s="16">
        <v>0</v>
      </c>
      <c r="W12" s="98">
        <v>0</v>
      </c>
    </row>
    <row r="13" spans="1:23" x14ac:dyDescent="0.25">
      <c r="A13" s="4" t="s">
        <v>4</v>
      </c>
      <c r="B13" s="67">
        <v>0</v>
      </c>
      <c r="C13" s="68">
        <v>269000</v>
      </c>
      <c r="D13" s="16">
        <v>0</v>
      </c>
      <c r="E13" s="98">
        <v>68000</v>
      </c>
      <c r="F13" s="16">
        <v>0</v>
      </c>
      <c r="G13" s="98">
        <v>115000</v>
      </c>
      <c r="H13" s="16">
        <v>0</v>
      </c>
      <c r="I13" s="98">
        <v>0</v>
      </c>
      <c r="J13" s="16">
        <v>0</v>
      </c>
      <c r="K13" s="98">
        <v>0</v>
      </c>
      <c r="L13" s="16">
        <v>0</v>
      </c>
      <c r="M13" s="98">
        <v>0</v>
      </c>
      <c r="N13" s="16">
        <v>0</v>
      </c>
      <c r="O13" s="98">
        <v>0</v>
      </c>
      <c r="P13" s="16">
        <v>0</v>
      </c>
      <c r="Q13" s="98">
        <v>0</v>
      </c>
      <c r="R13" s="16">
        <v>0</v>
      </c>
      <c r="S13" s="98">
        <v>4000</v>
      </c>
      <c r="T13" s="16">
        <v>0</v>
      </c>
      <c r="U13" s="98">
        <v>18000</v>
      </c>
      <c r="V13" s="16">
        <v>0</v>
      </c>
      <c r="W13" s="98">
        <v>64000</v>
      </c>
    </row>
    <row r="14" spans="1:23" x14ac:dyDescent="0.25">
      <c r="A14" s="4" t="s">
        <v>5</v>
      </c>
      <c r="B14" s="67">
        <v>0</v>
      </c>
      <c r="C14" s="68">
        <v>309546</v>
      </c>
      <c r="D14" s="16">
        <v>0</v>
      </c>
      <c r="E14" s="98">
        <v>0</v>
      </c>
      <c r="F14" s="16">
        <v>0</v>
      </c>
      <c r="G14" s="98">
        <v>0</v>
      </c>
      <c r="H14" s="16">
        <v>0</v>
      </c>
      <c r="I14" s="98">
        <v>0</v>
      </c>
      <c r="J14" s="16">
        <v>0</v>
      </c>
      <c r="K14" s="98">
        <v>0</v>
      </c>
      <c r="L14" s="16">
        <v>0</v>
      </c>
      <c r="M14" s="98">
        <v>0</v>
      </c>
      <c r="N14" s="16">
        <v>0</v>
      </c>
      <c r="O14" s="98">
        <v>0</v>
      </c>
      <c r="P14" s="16">
        <v>0</v>
      </c>
      <c r="Q14" s="98">
        <v>309546</v>
      </c>
      <c r="R14" s="16">
        <v>0</v>
      </c>
      <c r="S14" s="98">
        <v>0</v>
      </c>
      <c r="T14" s="16">
        <v>0</v>
      </c>
      <c r="U14" s="98">
        <v>0</v>
      </c>
      <c r="V14" s="16">
        <v>0</v>
      </c>
      <c r="W14" s="98">
        <v>0</v>
      </c>
    </row>
    <row r="15" spans="1:23" x14ac:dyDescent="0.25">
      <c r="A15" s="4" t="s">
        <v>6</v>
      </c>
      <c r="B15" s="67">
        <v>0</v>
      </c>
      <c r="C15" s="68">
        <v>179162.21</v>
      </c>
      <c r="D15" s="16">
        <v>0</v>
      </c>
      <c r="E15" s="98">
        <v>0</v>
      </c>
      <c r="F15" s="16">
        <v>0</v>
      </c>
      <c r="G15" s="98">
        <v>0</v>
      </c>
      <c r="H15" s="16">
        <v>0</v>
      </c>
      <c r="I15" s="98">
        <v>0</v>
      </c>
      <c r="J15" s="16">
        <v>0</v>
      </c>
      <c r="K15" s="98">
        <v>0</v>
      </c>
      <c r="L15" s="16">
        <v>0</v>
      </c>
      <c r="M15" s="98">
        <v>0</v>
      </c>
      <c r="N15" s="16">
        <v>0</v>
      </c>
      <c r="O15" s="98">
        <v>0</v>
      </c>
      <c r="P15" s="16">
        <v>0</v>
      </c>
      <c r="Q15" s="98">
        <v>179162.21</v>
      </c>
      <c r="R15" s="16">
        <v>0</v>
      </c>
      <c r="S15" s="98">
        <v>0</v>
      </c>
      <c r="T15" s="16">
        <v>0</v>
      </c>
      <c r="U15" s="98">
        <v>0</v>
      </c>
      <c r="V15" s="16">
        <v>0</v>
      </c>
      <c r="W15" s="98">
        <v>0</v>
      </c>
    </row>
    <row r="16" spans="1:23" x14ac:dyDescent="0.25">
      <c r="A16" s="4" t="s">
        <v>7</v>
      </c>
      <c r="B16" s="67">
        <v>0</v>
      </c>
      <c r="C16" s="68">
        <v>617.92999999999995</v>
      </c>
      <c r="D16" s="16">
        <v>0</v>
      </c>
      <c r="E16" s="98">
        <v>445.2</v>
      </c>
      <c r="F16" s="16">
        <v>0</v>
      </c>
      <c r="G16" s="98">
        <v>172.73</v>
      </c>
      <c r="H16" s="16">
        <v>0</v>
      </c>
      <c r="I16" s="98">
        <v>0</v>
      </c>
      <c r="J16" s="16">
        <v>0</v>
      </c>
      <c r="K16" s="98">
        <v>0</v>
      </c>
      <c r="L16" s="16">
        <v>0</v>
      </c>
      <c r="M16" s="98">
        <v>0</v>
      </c>
      <c r="N16" s="16">
        <v>0</v>
      </c>
      <c r="O16" s="98">
        <v>0</v>
      </c>
      <c r="P16" s="16">
        <v>0</v>
      </c>
      <c r="Q16" s="98">
        <v>0</v>
      </c>
      <c r="R16" s="16">
        <v>0</v>
      </c>
      <c r="S16" s="98">
        <v>0</v>
      </c>
      <c r="T16" s="16">
        <v>0</v>
      </c>
      <c r="U16" s="98">
        <v>0</v>
      </c>
      <c r="V16" s="16">
        <v>0</v>
      </c>
      <c r="W16" s="98">
        <v>0</v>
      </c>
    </row>
    <row r="17" spans="1:23" x14ac:dyDescent="0.25">
      <c r="A17" s="4" t="s">
        <v>8</v>
      </c>
      <c r="B17" s="67">
        <v>50783</v>
      </c>
      <c r="C17" s="68">
        <v>0</v>
      </c>
      <c r="D17" s="16">
        <v>0</v>
      </c>
      <c r="E17" s="98">
        <v>0</v>
      </c>
      <c r="F17" s="16">
        <v>0</v>
      </c>
      <c r="G17" s="98">
        <v>0</v>
      </c>
      <c r="H17" s="16">
        <v>0</v>
      </c>
      <c r="I17" s="98">
        <v>0</v>
      </c>
      <c r="J17" s="16">
        <v>0</v>
      </c>
      <c r="K17" s="98">
        <v>0</v>
      </c>
      <c r="L17" s="16">
        <v>0</v>
      </c>
      <c r="M17" s="98">
        <v>0</v>
      </c>
      <c r="N17" s="16">
        <v>0</v>
      </c>
      <c r="O17" s="98">
        <v>0</v>
      </c>
      <c r="P17" s="16">
        <v>50783</v>
      </c>
      <c r="Q17" s="98">
        <v>0</v>
      </c>
      <c r="R17" s="16">
        <v>0</v>
      </c>
      <c r="S17" s="98">
        <v>0</v>
      </c>
      <c r="T17" s="16">
        <v>0</v>
      </c>
      <c r="U17" s="98">
        <v>0</v>
      </c>
      <c r="V17" s="16">
        <v>0</v>
      </c>
      <c r="W17" s="98">
        <v>0</v>
      </c>
    </row>
    <row r="18" spans="1:23" x14ac:dyDescent="0.25">
      <c r="A18" s="4" t="s">
        <v>9</v>
      </c>
      <c r="B18" s="67">
        <v>0</v>
      </c>
      <c r="C18" s="68">
        <v>0</v>
      </c>
      <c r="D18" s="16">
        <v>0</v>
      </c>
      <c r="E18" s="98">
        <v>0</v>
      </c>
      <c r="F18" s="16">
        <v>0</v>
      </c>
      <c r="G18" s="98">
        <v>0</v>
      </c>
      <c r="H18" s="16">
        <v>0</v>
      </c>
      <c r="I18" s="98">
        <v>0</v>
      </c>
      <c r="J18" s="16">
        <v>0</v>
      </c>
      <c r="K18" s="98">
        <v>0</v>
      </c>
      <c r="L18" s="16">
        <v>0</v>
      </c>
      <c r="M18" s="98">
        <v>0</v>
      </c>
      <c r="N18" s="16">
        <v>0</v>
      </c>
      <c r="O18" s="98">
        <v>0</v>
      </c>
      <c r="P18" s="16">
        <v>0</v>
      </c>
      <c r="Q18" s="98">
        <v>0</v>
      </c>
      <c r="R18" s="16">
        <v>0</v>
      </c>
      <c r="S18" s="98">
        <v>0</v>
      </c>
      <c r="T18" s="16">
        <v>0</v>
      </c>
      <c r="U18" s="98">
        <v>0</v>
      </c>
      <c r="V18" s="16">
        <v>0</v>
      </c>
      <c r="W18" s="98">
        <v>0</v>
      </c>
    </row>
    <row r="19" spans="1:23" x14ac:dyDescent="0.25">
      <c r="A19" s="4" t="s">
        <v>10</v>
      </c>
      <c r="B19" s="67">
        <v>0</v>
      </c>
      <c r="C19" s="68">
        <v>800000</v>
      </c>
      <c r="D19" s="16">
        <v>0</v>
      </c>
      <c r="E19" s="98">
        <v>0</v>
      </c>
      <c r="F19" s="16">
        <v>0</v>
      </c>
      <c r="G19" s="98">
        <v>800000</v>
      </c>
      <c r="H19" s="16">
        <v>0</v>
      </c>
      <c r="I19" s="98">
        <v>0</v>
      </c>
      <c r="J19" s="16">
        <v>0</v>
      </c>
      <c r="K19" s="98">
        <v>0</v>
      </c>
      <c r="L19" s="16">
        <v>0</v>
      </c>
      <c r="M19" s="98">
        <v>0</v>
      </c>
      <c r="N19" s="16">
        <v>0</v>
      </c>
      <c r="O19" s="98">
        <v>0</v>
      </c>
      <c r="P19" s="16">
        <v>0</v>
      </c>
      <c r="Q19" s="98">
        <v>0</v>
      </c>
      <c r="R19" s="16">
        <v>0</v>
      </c>
      <c r="S19" s="98">
        <v>0</v>
      </c>
      <c r="T19" s="16">
        <v>0</v>
      </c>
      <c r="U19" s="98">
        <v>0</v>
      </c>
      <c r="V19" s="16">
        <v>0</v>
      </c>
      <c r="W19" s="98">
        <v>0</v>
      </c>
    </row>
    <row r="20" spans="1:23" x14ac:dyDescent="0.25">
      <c r="A20" s="4" t="s">
        <v>11</v>
      </c>
      <c r="B20" s="67">
        <v>0</v>
      </c>
      <c r="C20" s="68">
        <v>856</v>
      </c>
      <c r="D20" s="16">
        <v>0</v>
      </c>
      <c r="E20" s="98">
        <v>0</v>
      </c>
      <c r="F20" s="16">
        <v>0</v>
      </c>
      <c r="G20" s="98">
        <v>0</v>
      </c>
      <c r="H20" s="16">
        <v>0</v>
      </c>
      <c r="I20" s="98">
        <v>0</v>
      </c>
      <c r="J20" s="16">
        <v>0</v>
      </c>
      <c r="K20" s="98">
        <v>0</v>
      </c>
      <c r="L20" s="16">
        <v>0</v>
      </c>
      <c r="M20" s="98">
        <v>0</v>
      </c>
      <c r="N20" s="16">
        <v>0</v>
      </c>
      <c r="O20" s="98">
        <v>0</v>
      </c>
      <c r="P20" s="16">
        <v>0</v>
      </c>
      <c r="Q20" s="98">
        <v>856</v>
      </c>
      <c r="R20" s="16">
        <v>0</v>
      </c>
      <c r="S20" s="98">
        <v>0</v>
      </c>
      <c r="T20" s="16">
        <v>0</v>
      </c>
      <c r="U20" s="98">
        <v>0</v>
      </c>
      <c r="V20" s="16">
        <v>0</v>
      </c>
      <c r="W20" s="98">
        <v>0</v>
      </c>
    </row>
    <row r="21" spans="1:23" x14ac:dyDescent="0.25">
      <c r="A21" s="4" t="s">
        <v>12</v>
      </c>
      <c r="B21" s="67">
        <v>-99811.839999999997</v>
      </c>
      <c r="C21" s="68">
        <v>0</v>
      </c>
      <c r="D21" s="16">
        <v>0</v>
      </c>
      <c r="E21" s="98">
        <v>0</v>
      </c>
      <c r="F21" s="16">
        <v>-99811.839999999997</v>
      </c>
      <c r="G21" s="98">
        <v>0</v>
      </c>
      <c r="H21" s="16">
        <v>0</v>
      </c>
      <c r="I21" s="98">
        <v>0</v>
      </c>
      <c r="J21" s="16">
        <v>0</v>
      </c>
      <c r="K21" s="98">
        <v>0</v>
      </c>
      <c r="L21" s="16">
        <v>0</v>
      </c>
      <c r="M21" s="98">
        <v>0</v>
      </c>
      <c r="N21" s="16">
        <v>0</v>
      </c>
      <c r="O21" s="98">
        <v>0</v>
      </c>
      <c r="P21" s="16">
        <v>0</v>
      </c>
      <c r="Q21" s="98">
        <v>0</v>
      </c>
      <c r="R21" s="16">
        <v>0</v>
      </c>
      <c r="S21" s="98">
        <v>0</v>
      </c>
      <c r="T21" s="16">
        <v>0</v>
      </c>
      <c r="U21" s="98">
        <v>0</v>
      </c>
      <c r="V21" s="16">
        <v>0</v>
      </c>
      <c r="W21" s="98">
        <v>0</v>
      </c>
    </row>
    <row r="22" spans="1:23" x14ac:dyDescent="0.25">
      <c r="A22" s="4" t="s">
        <v>13</v>
      </c>
      <c r="B22" s="67">
        <v>0</v>
      </c>
      <c r="C22" s="68">
        <v>319155.90999999997</v>
      </c>
      <c r="D22" s="16">
        <v>0</v>
      </c>
      <c r="E22" s="98">
        <v>5000</v>
      </c>
      <c r="F22" s="16">
        <v>0</v>
      </c>
      <c r="G22" s="98">
        <v>0</v>
      </c>
      <c r="H22" s="16">
        <v>0</v>
      </c>
      <c r="I22" s="98">
        <v>0</v>
      </c>
      <c r="J22" s="16">
        <v>0</v>
      </c>
      <c r="K22" s="98">
        <v>0</v>
      </c>
      <c r="L22" s="16">
        <v>0</v>
      </c>
      <c r="M22" s="98">
        <v>0</v>
      </c>
      <c r="N22" s="16">
        <v>0</v>
      </c>
      <c r="O22" s="98">
        <v>0</v>
      </c>
      <c r="P22" s="16">
        <v>0</v>
      </c>
      <c r="Q22" s="98">
        <v>0</v>
      </c>
      <c r="R22" s="16">
        <v>0</v>
      </c>
      <c r="S22" s="98">
        <v>314155.90999999997</v>
      </c>
      <c r="T22" s="16">
        <v>0</v>
      </c>
      <c r="U22" s="98">
        <v>0</v>
      </c>
      <c r="V22" s="16">
        <v>0</v>
      </c>
      <c r="W22" s="98">
        <v>0</v>
      </c>
    </row>
    <row r="23" spans="1:23" x14ac:dyDescent="0.25">
      <c r="A23" s="4" t="s">
        <v>14</v>
      </c>
      <c r="B23" s="67">
        <v>4062972.56</v>
      </c>
      <c r="C23" s="68">
        <v>331747.90000000002</v>
      </c>
      <c r="D23" s="16">
        <v>283842.56</v>
      </c>
      <c r="E23" s="98">
        <v>0</v>
      </c>
      <c r="F23" s="16">
        <v>3779130</v>
      </c>
      <c r="G23" s="98">
        <v>10525.9</v>
      </c>
      <c r="H23" s="16">
        <v>0</v>
      </c>
      <c r="I23" s="98">
        <v>0</v>
      </c>
      <c r="J23" s="16">
        <v>0</v>
      </c>
      <c r="K23" s="98">
        <v>0</v>
      </c>
      <c r="L23" s="16">
        <v>0</v>
      </c>
      <c r="M23" s="98">
        <v>0</v>
      </c>
      <c r="N23" s="16">
        <v>0</v>
      </c>
      <c r="O23" s="98">
        <v>0</v>
      </c>
      <c r="P23" s="16">
        <v>0</v>
      </c>
      <c r="Q23" s="98">
        <v>321222</v>
      </c>
      <c r="R23" s="16">
        <v>0</v>
      </c>
      <c r="S23" s="98">
        <v>0</v>
      </c>
      <c r="T23" s="16">
        <v>0</v>
      </c>
      <c r="U23" s="98">
        <v>0</v>
      </c>
      <c r="V23" s="16">
        <v>0</v>
      </c>
      <c r="W23" s="98">
        <v>0</v>
      </c>
    </row>
    <row r="24" spans="1:23" x14ac:dyDescent="0.25">
      <c r="A24" s="4" t="s">
        <v>15</v>
      </c>
      <c r="B24" s="67">
        <v>0</v>
      </c>
      <c r="C24" s="68">
        <v>0</v>
      </c>
      <c r="D24" s="16">
        <v>0</v>
      </c>
      <c r="E24" s="98">
        <v>0</v>
      </c>
      <c r="F24" s="16">
        <v>0</v>
      </c>
      <c r="G24" s="98">
        <v>0</v>
      </c>
      <c r="H24" s="16">
        <v>0</v>
      </c>
      <c r="I24" s="98">
        <v>0</v>
      </c>
      <c r="J24" s="16">
        <v>0</v>
      </c>
      <c r="K24" s="98">
        <v>0</v>
      </c>
      <c r="L24" s="16">
        <v>0</v>
      </c>
      <c r="M24" s="98">
        <v>0</v>
      </c>
      <c r="N24" s="16">
        <v>0</v>
      </c>
      <c r="O24" s="98">
        <v>0</v>
      </c>
      <c r="P24" s="16">
        <v>0</v>
      </c>
      <c r="Q24" s="98">
        <v>0</v>
      </c>
      <c r="R24" s="16">
        <v>0</v>
      </c>
      <c r="S24" s="98">
        <v>0</v>
      </c>
      <c r="T24" s="16">
        <v>0</v>
      </c>
      <c r="U24" s="98">
        <v>0</v>
      </c>
      <c r="V24" s="16">
        <v>0</v>
      </c>
      <c r="W24" s="98">
        <v>0</v>
      </c>
    </row>
    <row r="25" spans="1:23" x14ac:dyDescent="0.25">
      <c r="A25" s="4" t="s">
        <v>16</v>
      </c>
      <c r="B25" s="67">
        <v>0</v>
      </c>
      <c r="C25" s="68">
        <v>87874</v>
      </c>
      <c r="D25" s="16">
        <v>0</v>
      </c>
      <c r="E25" s="98">
        <v>0</v>
      </c>
      <c r="F25" s="16">
        <v>0</v>
      </c>
      <c r="G25" s="98">
        <v>0</v>
      </c>
      <c r="H25" s="16">
        <v>0</v>
      </c>
      <c r="I25" s="98">
        <v>0</v>
      </c>
      <c r="J25" s="16">
        <v>0</v>
      </c>
      <c r="K25" s="98">
        <v>0</v>
      </c>
      <c r="L25" s="16">
        <v>0</v>
      </c>
      <c r="M25" s="98">
        <v>0</v>
      </c>
      <c r="N25" s="16">
        <v>0</v>
      </c>
      <c r="O25" s="98">
        <v>0</v>
      </c>
      <c r="P25" s="16">
        <v>0</v>
      </c>
      <c r="Q25" s="98">
        <v>32751</v>
      </c>
      <c r="R25" s="16">
        <v>0</v>
      </c>
      <c r="S25" s="98">
        <v>0</v>
      </c>
      <c r="T25" s="16">
        <v>0</v>
      </c>
      <c r="U25" s="98">
        <v>0</v>
      </c>
      <c r="V25" s="16">
        <v>0</v>
      </c>
      <c r="W25" s="98">
        <v>55123</v>
      </c>
    </row>
    <row r="26" spans="1:23" x14ac:dyDescent="0.25">
      <c r="A26" s="4" t="s">
        <v>17</v>
      </c>
      <c r="B26" s="67">
        <v>0</v>
      </c>
      <c r="C26" s="68">
        <v>23230.240000000002</v>
      </c>
      <c r="D26" s="16">
        <v>0</v>
      </c>
      <c r="E26" s="98">
        <v>0</v>
      </c>
      <c r="F26" s="16">
        <v>0</v>
      </c>
      <c r="G26" s="98">
        <v>0</v>
      </c>
      <c r="H26" s="16">
        <v>0</v>
      </c>
      <c r="I26" s="98">
        <v>0</v>
      </c>
      <c r="J26" s="16">
        <v>0</v>
      </c>
      <c r="K26" s="98">
        <v>0</v>
      </c>
      <c r="L26" s="16">
        <v>0</v>
      </c>
      <c r="M26" s="98">
        <v>0</v>
      </c>
      <c r="N26" s="16">
        <v>0</v>
      </c>
      <c r="O26" s="98">
        <v>0</v>
      </c>
      <c r="P26" s="16">
        <v>0</v>
      </c>
      <c r="Q26" s="98">
        <v>23230.240000000002</v>
      </c>
      <c r="R26" s="16">
        <v>0</v>
      </c>
      <c r="S26" s="98">
        <v>0</v>
      </c>
      <c r="T26" s="16">
        <v>0</v>
      </c>
      <c r="U26" s="98">
        <v>0</v>
      </c>
      <c r="V26" s="16">
        <v>0</v>
      </c>
      <c r="W26" s="98">
        <v>0</v>
      </c>
    </row>
    <row r="27" spans="1:23" x14ac:dyDescent="0.25">
      <c r="A27" s="4" t="s">
        <v>18</v>
      </c>
      <c r="B27" s="67">
        <v>1935946.55</v>
      </c>
      <c r="C27" s="68">
        <v>54267</v>
      </c>
      <c r="D27" s="16">
        <v>668115.74</v>
      </c>
      <c r="E27" s="98">
        <v>16591</v>
      </c>
      <c r="F27" s="16">
        <v>921002.69</v>
      </c>
      <c r="G27" s="98">
        <v>10916</v>
      </c>
      <c r="H27" s="16">
        <v>0</v>
      </c>
      <c r="I27" s="98">
        <v>0</v>
      </c>
      <c r="J27" s="16">
        <v>0</v>
      </c>
      <c r="K27" s="98">
        <v>0</v>
      </c>
      <c r="L27" s="16">
        <v>0</v>
      </c>
      <c r="M27" s="98">
        <v>25000</v>
      </c>
      <c r="N27" s="16">
        <v>66320.289999999994</v>
      </c>
      <c r="O27" s="98">
        <v>0</v>
      </c>
      <c r="P27" s="16">
        <v>98292.32</v>
      </c>
      <c r="Q27" s="98">
        <v>1760</v>
      </c>
      <c r="R27" s="16">
        <v>71262.559999999998</v>
      </c>
      <c r="S27" s="98">
        <v>0</v>
      </c>
      <c r="T27" s="16">
        <v>110952.95</v>
      </c>
      <c r="U27" s="98">
        <v>0</v>
      </c>
      <c r="V27" s="16">
        <v>0</v>
      </c>
      <c r="W27" s="98">
        <v>0</v>
      </c>
    </row>
    <row r="28" spans="1:23" x14ac:dyDescent="0.25">
      <c r="A28" s="4" t="s">
        <v>19</v>
      </c>
      <c r="B28" s="67">
        <v>53000</v>
      </c>
      <c r="C28" s="68">
        <v>14000</v>
      </c>
      <c r="D28" s="16">
        <v>0</v>
      </c>
      <c r="E28" s="98">
        <v>0</v>
      </c>
      <c r="F28" s="16">
        <v>53000</v>
      </c>
      <c r="G28" s="98">
        <v>10000</v>
      </c>
      <c r="H28" s="16">
        <v>0</v>
      </c>
      <c r="I28" s="98">
        <v>0</v>
      </c>
      <c r="J28" s="16">
        <v>0</v>
      </c>
      <c r="K28" s="98">
        <v>0</v>
      </c>
      <c r="L28" s="16">
        <v>0</v>
      </c>
      <c r="M28" s="98">
        <v>0</v>
      </c>
      <c r="N28" s="16">
        <v>0</v>
      </c>
      <c r="O28" s="98">
        <v>0</v>
      </c>
      <c r="P28" s="16">
        <v>0</v>
      </c>
      <c r="Q28" s="98">
        <v>4000</v>
      </c>
      <c r="R28" s="16">
        <v>0</v>
      </c>
      <c r="S28" s="98">
        <v>0</v>
      </c>
      <c r="T28" s="16">
        <v>0</v>
      </c>
      <c r="U28" s="98">
        <v>0</v>
      </c>
      <c r="V28" s="16">
        <v>0</v>
      </c>
      <c r="W28" s="98">
        <v>0</v>
      </c>
    </row>
    <row r="29" spans="1:23" x14ac:dyDescent="0.25">
      <c r="A29" s="4" t="s">
        <v>20</v>
      </c>
      <c r="B29" s="67">
        <v>0</v>
      </c>
      <c r="C29" s="68">
        <v>0</v>
      </c>
      <c r="D29" s="16">
        <v>0</v>
      </c>
      <c r="E29" s="98">
        <v>0</v>
      </c>
      <c r="F29" s="16">
        <v>0</v>
      </c>
      <c r="G29" s="98">
        <v>0</v>
      </c>
      <c r="H29" s="16">
        <v>0</v>
      </c>
      <c r="I29" s="98">
        <v>0</v>
      </c>
      <c r="J29" s="16">
        <v>0</v>
      </c>
      <c r="K29" s="98">
        <v>0</v>
      </c>
      <c r="L29" s="16">
        <v>0</v>
      </c>
      <c r="M29" s="98">
        <v>0</v>
      </c>
      <c r="N29" s="16">
        <v>0</v>
      </c>
      <c r="O29" s="98">
        <v>0</v>
      </c>
      <c r="P29" s="16">
        <v>0</v>
      </c>
      <c r="Q29" s="98">
        <v>0</v>
      </c>
      <c r="R29" s="16">
        <v>0</v>
      </c>
      <c r="S29" s="98">
        <v>0</v>
      </c>
      <c r="T29" s="16">
        <v>0</v>
      </c>
      <c r="U29" s="98">
        <v>0</v>
      </c>
      <c r="V29" s="16">
        <v>0</v>
      </c>
      <c r="W29" s="98">
        <v>0</v>
      </c>
    </row>
    <row r="30" spans="1:23" x14ac:dyDescent="0.25">
      <c r="A30" s="4" t="s">
        <v>21</v>
      </c>
      <c r="B30" s="67">
        <v>-2118</v>
      </c>
      <c r="C30" s="68">
        <v>10008</v>
      </c>
      <c r="D30" s="16">
        <v>-119</v>
      </c>
      <c r="E30" s="98">
        <v>0</v>
      </c>
      <c r="F30" s="16">
        <v>0</v>
      </c>
      <c r="G30" s="98">
        <v>10008</v>
      </c>
      <c r="H30" s="16">
        <v>0</v>
      </c>
      <c r="I30" s="98">
        <v>0</v>
      </c>
      <c r="J30" s="16">
        <v>0</v>
      </c>
      <c r="K30" s="98">
        <v>0</v>
      </c>
      <c r="L30" s="16">
        <v>0</v>
      </c>
      <c r="M30" s="98">
        <v>0</v>
      </c>
      <c r="N30" s="16">
        <v>0</v>
      </c>
      <c r="O30" s="98">
        <v>0</v>
      </c>
      <c r="P30" s="16">
        <v>0</v>
      </c>
      <c r="Q30" s="98">
        <v>0</v>
      </c>
      <c r="R30" s="16">
        <v>-2291</v>
      </c>
      <c r="S30" s="98">
        <v>0</v>
      </c>
      <c r="T30" s="16">
        <v>292</v>
      </c>
      <c r="U30" s="98">
        <v>0</v>
      </c>
      <c r="V30" s="16">
        <v>0</v>
      </c>
      <c r="W30" s="98">
        <v>0</v>
      </c>
    </row>
    <row r="31" spans="1:23" x14ac:dyDescent="0.25">
      <c r="A31" s="4" t="s">
        <v>22</v>
      </c>
      <c r="B31" s="67">
        <v>10158</v>
      </c>
      <c r="C31" s="68">
        <v>0</v>
      </c>
      <c r="D31" s="16">
        <v>0</v>
      </c>
      <c r="E31" s="98">
        <v>0</v>
      </c>
      <c r="F31" s="16">
        <v>10158</v>
      </c>
      <c r="G31" s="98">
        <v>0</v>
      </c>
      <c r="H31" s="16">
        <v>0</v>
      </c>
      <c r="I31" s="98">
        <v>0</v>
      </c>
      <c r="J31" s="16">
        <v>0</v>
      </c>
      <c r="K31" s="98">
        <v>0</v>
      </c>
      <c r="L31" s="16">
        <v>0</v>
      </c>
      <c r="M31" s="98">
        <v>0</v>
      </c>
      <c r="N31" s="16">
        <v>0</v>
      </c>
      <c r="O31" s="98">
        <v>0</v>
      </c>
      <c r="P31" s="16">
        <v>0</v>
      </c>
      <c r="Q31" s="98">
        <v>0</v>
      </c>
      <c r="R31" s="16">
        <v>0</v>
      </c>
      <c r="S31" s="98">
        <v>0</v>
      </c>
      <c r="T31" s="16">
        <v>0</v>
      </c>
      <c r="U31" s="98">
        <v>0</v>
      </c>
      <c r="V31" s="16">
        <v>0</v>
      </c>
      <c r="W31" s="98">
        <v>0</v>
      </c>
    </row>
    <row r="32" spans="1:23" x14ac:dyDescent="0.25">
      <c r="A32" s="4" t="s">
        <v>23</v>
      </c>
      <c r="B32" s="67">
        <v>0</v>
      </c>
      <c r="C32" s="68">
        <v>3591</v>
      </c>
      <c r="D32" s="16">
        <v>0</v>
      </c>
      <c r="E32" s="98">
        <v>0</v>
      </c>
      <c r="F32" s="16">
        <v>0</v>
      </c>
      <c r="G32" s="98">
        <v>0</v>
      </c>
      <c r="H32" s="16">
        <v>0</v>
      </c>
      <c r="I32" s="98">
        <v>0</v>
      </c>
      <c r="J32" s="16">
        <v>0</v>
      </c>
      <c r="K32" s="98">
        <v>0</v>
      </c>
      <c r="L32" s="16">
        <v>0</v>
      </c>
      <c r="M32" s="98">
        <v>0</v>
      </c>
      <c r="N32" s="16">
        <v>0</v>
      </c>
      <c r="O32" s="98">
        <v>0</v>
      </c>
      <c r="P32" s="16">
        <v>0</v>
      </c>
      <c r="Q32" s="98">
        <v>3591</v>
      </c>
      <c r="R32" s="16">
        <v>0</v>
      </c>
      <c r="S32" s="98">
        <v>0</v>
      </c>
      <c r="T32" s="16">
        <v>0</v>
      </c>
      <c r="U32" s="98">
        <v>0</v>
      </c>
      <c r="V32" s="16">
        <v>0</v>
      </c>
      <c r="W32" s="98">
        <v>0</v>
      </c>
    </row>
    <row r="33" spans="1:23" x14ac:dyDescent="0.25">
      <c r="A33" s="4" t="s">
        <v>24</v>
      </c>
      <c r="B33" s="67">
        <v>0</v>
      </c>
      <c r="C33" s="68">
        <v>-23000</v>
      </c>
      <c r="D33" s="16">
        <v>0</v>
      </c>
      <c r="E33" s="98">
        <v>3000</v>
      </c>
      <c r="F33" s="16">
        <v>0</v>
      </c>
      <c r="G33" s="98">
        <v>3000</v>
      </c>
      <c r="H33" s="16">
        <v>0</v>
      </c>
      <c r="I33" s="98">
        <v>0</v>
      </c>
      <c r="J33" s="16">
        <v>0</v>
      </c>
      <c r="K33" s="98">
        <v>0</v>
      </c>
      <c r="L33" s="16">
        <v>0</v>
      </c>
      <c r="M33" s="98">
        <v>0</v>
      </c>
      <c r="N33" s="16">
        <v>0</v>
      </c>
      <c r="O33" s="98">
        <v>0</v>
      </c>
      <c r="P33" s="16">
        <v>0</v>
      </c>
      <c r="Q33" s="98">
        <v>-30000</v>
      </c>
      <c r="R33" s="16">
        <v>0</v>
      </c>
      <c r="S33" s="98">
        <v>0</v>
      </c>
      <c r="T33" s="16">
        <v>0</v>
      </c>
      <c r="U33" s="98">
        <v>1000</v>
      </c>
      <c r="V33" s="16">
        <v>0</v>
      </c>
      <c r="W33" s="98">
        <v>0</v>
      </c>
    </row>
    <row r="34" spans="1:23" x14ac:dyDescent="0.25">
      <c r="A34" s="4" t="s">
        <v>25</v>
      </c>
      <c r="B34" s="67">
        <v>0</v>
      </c>
      <c r="C34" s="68">
        <v>0</v>
      </c>
      <c r="D34" s="16">
        <v>0</v>
      </c>
      <c r="E34" s="98">
        <v>0</v>
      </c>
      <c r="F34" s="16">
        <v>0</v>
      </c>
      <c r="G34" s="98">
        <v>0</v>
      </c>
      <c r="H34" s="16">
        <v>0</v>
      </c>
      <c r="I34" s="98">
        <v>0</v>
      </c>
      <c r="J34" s="16">
        <v>0</v>
      </c>
      <c r="K34" s="98">
        <v>0</v>
      </c>
      <c r="L34" s="16">
        <v>0</v>
      </c>
      <c r="M34" s="98">
        <v>0</v>
      </c>
      <c r="N34" s="16">
        <v>0</v>
      </c>
      <c r="O34" s="98">
        <v>0</v>
      </c>
      <c r="P34" s="16">
        <v>0</v>
      </c>
      <c r="Q34" s="98">
        <v>0</v>
      </c>
      <c r="R34" s="16">
        <v>0</v>
      </c>
      <c r="S34" s="98">
        <v>0</v>
      </c>
      <c r="T34" s="16">
        <v>0</v>
      </c>
      <c r="U34" s="98">
        <v>0</v>
      </c>
      <c r="V34" s="16">
        <v>0</v>
      </c>
      <c r="W34" s="98">
        <v>0</v>
      </c>
    </row>
    <row r="35" spans="1:23" x14ac:dyDescent="0.25">
      <c r="A35" s="4" t="s">
        <v>26</v>
      </c>
      <c r="B35" s="67">
        <v>0</v>
      </c>
      <c r="C35" s="68">
        <v>0</v>
      </c>
      <c r="D35" s="16">
        <v>0</v>
      </c>
      <c r="E35" s="98">
        <v>0</v>
      </c>
      <c r="F35" s="16">
        <v>0</v>
      </c>
      <c r="G35" s="98">
        <v>0</v>
      </c>
      <c r="H35" s="16">
        <v>0</v>
      </c>
      <c r="I35" s="98">
        <v>0</v>
      </c>
      <c r="J35" s="16">
        <v>0</v>
      </c>
      <c r="K35" s="98">
        <v>0</v>
      </c>
      <c r="L35" s="16">
        <v>0</v>
      </c>
      <c r="M35" s="98">
        <v>0</v>
      </c>
      <c r="N35" s="16">
        <v>0</v>
      </c>
      <c r="O35" s="98">
        <v>0</v>
      </c>
      <c r="P35" s="16">
        <v>0</v>
      </c>
      <c r="Q35" s="98">
        <v>0</v>
      </c>
      <c r="R35" s="16">
        <v>0</v>
      </c>
      <c r="S35" s="98">
        <v>0</v>
      </c>
      <c r="T35" s="16">
        <v>0</v>
      </c>
      <c r="U35" s="98">
        <v>0</v>
      </c>
      <c r="V35" s="16">
        <v>0</v>
      </c>
      <c r="W35" s="98">
        <v>0</v>
      </c>
    </row>
    <row r="36" spans="1:23" x14ac:dyDescent="0.25">
      <c r="A36" s="4" t="s">
        <v>27</v>
      </c>
      <c r="B36" s="67">
        <v>32780.26</v>
      </c>
      <c r="C36" s="68">
        <v>9803712</v>
      </c>
      <c r="D36" s="16">
        <v>32780.26</v>
      </c>
      <c r="E36" s="98">
        <v>32165</v>
      </c>
      <c r="F36" s="16">
        <v>0</v>
      </c>
      <c r="G36" s="98">
        <v>8973505</v>
      </c>
      <c r="H36" s="16">
        <v>0</v>
      </c>
      <c r="I36" s="98">
        <v>0</v>
      </c>
      <c r="J36" s="16">
        <v>0</v>
      </c>
      <c r="K36" s="98">
        <v>0</v>
      </c>
      <c r="L36" s="16">
        <v>0</v>
      </c>
      <c r="M36" s="98">
        <v>0</v>
      </c>
      <c r="N36" s="16">
        <v>0</v>
      </c>
      <c r="O36" s="98">
        <v>0</v>
      </c>
      <c r="P36" s="16">
        <v>0</v>
      </c>
      <c r="Q36" s="98">
        <v>798042</v>
      </c>
      <c r="R36" s="16">
        <v>0</v>
      </c>
      <c r="S36" s="98">
        <v>0</v>
      </c>
      <c r="T36" s="16">
        <v>0</v>
      </c>
      <c r="U36" s="98">
        <v>0</v>
      </c>
      <c r="V36" s="16">
        <v>0</v>
      </c>
      <c r="W36" s="98">
        <v>0</v>
      </c>
    </row>
    <row r="37" spans="1:23" x14ac:dyDescent="0.25">
      <c r="A37" s="4" t="s">
        <v>28</v>
      </c>
      <c r="B37" s="67">
        <v>0</v>
      </c>
      <c r="C37" s="68">
        <v>0</v>
      </c>
      <c r="D37" s="16">
        <v>0</v>
      </c>
      <c r="E37" s="98">
        <v>0</v>
      </c>
      <c r="F37" s="16">
        <v>0</v>
      </c>
      <c r="G37" s="98">
        <v>0</v>
      </c>
      <c r="H37" s="16">
        <v>0</v>
      </c>
      <c r="I37" s="98">
        <v>0</v>
      </c>
      <c r="J37" s="16">
        <v>0</v>
      </c>
      <c r="K37" s="98">
        <v>0</v>
      </c>
      <c r="L37" s="16">
        <v>0</v>
      </c>
      <c r="M37" s="98">
        <v>0</v>
      </c>
      <c r="N37" s="16">
        <v>0</v>
      </c>
      <c r="O37" s="98">
        <v>0</v>
      </c>
      <c r="P37" s="16">
        <v>0</v>
      </c>
      <c r="Q37" s="98">
        <v>0</v>
      </c>
      <c r="R37" s="16">
        <v>0</v>
      </c>
      <c r="S37" s="98">
        <v>0</v>
      </c>
      <c r="T37" s="16">
        <v>0</v>
      </c>
      <c r="U37" s="98">
        <v>0</v>
      </c>
      <c r="V37" s="16">
        <v>0</v>
      </c>
      <c r="W37" s="98">
        <v>0</v>
      </c>
    </row>
    <row r="38" spans="1:23" x14ac:dyDescent="0.25">
      <c r="A38" s="4" t="s">
        <v>29</v>
      </c>
      <c r="B38" s="67">
        <v>0</v>
      </c>
      <c r="C38" s="68">
        <v>0</v>
      </c>
      <c r="D38" s="16">
        <v>0</v>
      </c>
      <c r="E38" s="98">
        <v>0</v>
      </c>
      <c r="F38" s="16">
        <v>0</v>
      </c>
      <c r="G38" s="98">
        <v>0</v>
      </c>
      <c r="H38" s="16">
        <v>0</v>
      </c>
      <c r="I38" s="98">
        <v>0</v>
      </c>
      <c r="J38" s="16">
        <v>0</v>
      </c>
      <c r="K38" s="98">
        <v>0</v>
      </c>
      <c r="L38" s="16">
        <v>0</v>
      </c>
      <c r="M38" s="98">
        <v>0</v>
      </c>
      <c r="N38" s="16">
        <v>0</v>
      </c>
      <c r="O38" s="98">
        <v>0</v>
      </c>
      <c r="P38" s="16">
        <v>0</v>
      </c>
      <c r="Q38" s="98">
        <v>0</v>
      </c>
      <c r="R38" s="16">
        <v>0</v>
      </c>
      <c r="S38" s="98">
        <v>0</v>
      </c>
      <c r="T38" s="16">
        <v>0</v>
      </c>
      <c r="U38" s="98">
        <v>0</v>
      </c>
      <c r="V38" s="16">
        <v>0</v>
      </c>
      <c r="W38" s="98">
        <v>0</v>
      </c>
    </row>
    <row r="39" spans="1:23" x14ac:dyDescent="0.25">
      <c r="A39" s="4" t="s">
        <v>30</v>
      </c>
      <c r="B39" s="67">
        <v>0</v>
      </c>
      <c r="C39" s="68">
        <v>0</v>
      </c>
      <c r="D39" s="16">
        <v>0</v>
      </c>
      <c r="E39" s="98">
        <v>0</v>
      </c>
      <c r="F39" s="16">
        <v>0</v>
      </c>
      <c r="G39" s="98">
        <v>0</v>
      </c>
      <c r="H39" s="16">
        <v>0</v>
      </c>
      <c r="I39" s="98">
        <v>0</v>
      </c>
      <c r="J39" s="16">
        <v>0</v>
      </c>
      <c r="K39" s="98">
        <v>0</v>
      </c>
      <c r="L39" s="16">
        <v>0</v>
      </c>
      <c r="M39" s="98">
        <v>0</v>
      </c>
      <c r="N39" s="16">
        <v>0</v>
      </c>
      <c r="O39" s="98">
        <v>0</v>
      </c>
      <c r="P39" s="16">
        <v>0</v>
      </c>
      <c r="Q39" s="98">
        <v>0</v>
      </c>
      <c r="R39" s="16">
        <v>0</v>
      </c>
      <c r="S39" s="98">
        <v>0</v>
      </c>
      <c r="T39" s="16">
        <v>0</v>
      </c>
      <c r="U39" s="98">
        <v>0</v>
      </c>
      <c r="V39" s="16">
        <v>0</v>
      </c>
      <c r="W39" s="98">
        <v>0</v>
      </c>
    </row>
    <row r="40" spans="1:23" x14ac:dyDescent="0.25">
      <c r="A40" s="4" t="s">
        <v>31</v>
      </c>
      <c r="B40" s="67">
        <v>0</v>
      </c>
      <c r="C40" s="68">
        <v>0</v>
      </c>
      <c r="D40" s="16">
        <v>0</v>
      </c>
      <c r="E40" s="98">
        <v>0</v>
      </c>
      <c r="F40" s="16">
        <v>0</v>
      </c>
      <c r="G40" s="98">
        <v>0</v>
      </c>
      <c r="H40" s="16">
        <v>0</v>
      </c>
      <c r="I40" s="98">
        <v>0</v>
      </c>
      <c r="J40" s="16">
        <v>0</v>
      </c>
      <c r="K40" s="98">
        <v>0</v>
      </c>
      <c r="L40" s="16">
        <v>0</v>
      </c>
      <c r="M40" s="98">
        <v>0</v>
      </c>
      <c r="N40" s="16">
        <v>0</v>
      </c>
      <c r="O40" s="98">
        <v>0</v>
      </c>
      <c r="P40" s="16">
        <v>0</v>
      </c>
      <c r="Q40" s="98">
        <v>0</v>
      </c>
      <c r="R40" s="16">
        <v>0</v>
      </c>
      <c r="S40" s="98">
        <v>0</v>
      </c>
      <c r="T40" s="16">
        <v>0</v>
      </c>
      <c r="U40" s="98">
        <v>0</v>
      </c>
      <c r="V40" s="16">
        <v>0</v>
      </c>
      <c r="W40" s="98">
        <v>0</v>
      </c>
    </row>
    <row r="41" spans="1:23" x14ac:dyDescent="0.25">
      <c r="A41" s="4" t="s">
        <v>32</v>
      </c>
      <c r="B41" s="67">
        <v>3956161</v>
      </c>
      <c r="C41" s="68">
        <v>2112163</v>
      </c>
      <c r="D41" s="16">
        <v>6399374</v>
      </c>
      <c r="E41" s="98">
        <v>35500</v>
      </c>
      <c r="F41" s="16">
        <v>-2843948</v>
      </c>
      <c r="G41" s="98">
        <v>1901000</v>
      </c>
      <c r="H41" s="16">
        <v>0</v>
      </c>
      <c r="I41" s="98">
        <v>0</v>
      </c>
      <c r="J41" s="16">
        <v>-160153</v>
      </c>
      <c r="K41" s="98">
        <v>28600</v>
      </c>
      <c r="L41" s="16">
        <v>0</v>
      </c>
      <c r="M41" s="98">
        <v>0</v>
      </c>
      <c r="N41" s="16">
        <v>60139</v>
      </c>
      <c r="O41" s="98">
        <v>0</v>
      </c>
      <c r="P41" s="16">
        <v>-551616</v>
      </c>
      <c r="Q41" s="98">
        <v>27063</v>
      </c>
      <c r="R41" s="16">
        <v>1052365</v>
      </c>
      <c r="S41" s="98">
        <v>120000</v>
      </c>
      <c r="T41" s="16">
        <v>0</v>
      </c>
      <c r="U41" s="98">
        <v>0</v>
      </c>
      <c r="V41" s="16">
        <v>0</v>
      </c>
      <c r="W41" s="98">
        <v>0</v>
      </c>
    </row>
    <row r="42" spans="1:23" x14ac:dyDescent="0.25">
      <c r="A42" s="4" t="s">
        <v>33</v>
      </c>
      <c r="B42" s="67">
        <v>0</v>
      </c>
      <c r="C42" s="68">
        <v>0</v>
      </c>
      <c r="D42" s="16">
        <v>0</v>
      </c>
      <c r="E42" s="98">
        <v>0</v>
      </c>
      <c r="F42" s="16">
        <v>0</v>
      </c>
      <c r="G42" s="98">
        <v>0</v>
      </c>
      <c r="H42" s="16">
        <v>0</v>
      </c>
      <c r="I42" s="98">
        <v>0</v>
      </c>
      <c r="J42" s="16">
        <v>0</v>
      </c>
      <c r="K42" s="98">
        <v>0</v>
      </c>
      <c r="L42" s="16">
        <v>0</v>
      </c>
      <c r="M42" s="98">
        <v>0</v>
      </c>
      <c r="N42" s="16">
        <v>0</v>
      </c>
      <c r="O42" s="98">
        <v>0</v>
      </c>
      <c r="P42" s="16">
        <v>0</v>
      </c>
      <c r="Q42" s="98">
        <v>0</v>
      </c>
      <c r="R42" s="16">
        <v>0</v>
      </c>
      <c r="S42" s="98">
        <v>0</v>
      </c>
      <c r="T42" s="16">
        <v>0</v>
      </c>
      <c r="U42" s="98">
        <v>0</v>
      </c>
      <c r="V42" s="16">
        <v>0</v>
      </c>
      <c r="W42" s="98">
        <v>0</v>
      </c>
    </row>
    <row r="43" spans="1:23" x14ac:dyDescent="0.25">
      <c r="A43" s="4" t="s">
        <v>34</v>
      </c>
      <c r="B43" s="67">
        <v>0</v>
      </c>
      <c r="C43" s="68">
        <v>0</v>
      </c>
      <c r="D43" s="16">
        <v>0</v>
      </c>
      <c r="E43" s="98">
        <v>0</v>
      </c>
      <c r="F43" s="16">
        <v>0</v>
      </c>
      <c r="G43" s="98">
        <v>0</v>
      </c>
      <c r="H43" s="16">
        <v>0</v>
      </c>
      <c r="I43" s="98">
        <v>0</v>
      </c>
      <c r="J43" s="16">
        <v>0</v>
      </c>
      <c r="K43" s="98">
        <v>0</v>
      </c>
      <c r="L43" s="16">
        <v>0</v>
      </c>
      <c r="M43" s="98">
        <v>0</v>
      </c>
      <c r="N43" s="16">
        <v>0</v>
      </c>
      <c r="O43" s="98">
        <v>0</v>
      </c>
      <c r="P43" s="16">
        <v>0</v>
      </c>
      <c r="Q43" s="98">
        <v>0</v>
      </c>
      <c r="R43" s="16">
        <v>0</v>
      </c>
      <c r="S43" s="98">
        <v>0</v>
      </c>
      <c r="T43" s="16">
        <v>0</v>
      </c>
      <c r="U43" s="98">
        <v>0</v>
      </c>
      <c r="V43" s="16">
        <v>0</v>
      </c>
      <c r="W43" s="98">
        <v>0</v>
      </c>
    </row>
    <row r="44" spans="1:23" x14ac:dyDescent="0.25">
      <c r="A44" s="4" t="s">
        <v>35</v>
      </c>
      <c r="B44" s="67">
        <v>0</v>
      </c>
      <c r="C44" s="68">
        <v>0</v>
      </c>
      <c r="D44" s="16">
        <v>0</v>
      </c>
      <c r="E44" s="98">
        <v>0</v>
      </c>
      <c r="F44" s="16">
        <v>0</v>
      </c>
      <c r="G44" s="98">
        <v>0</v>
      </c>
      <c r="H44" s="16">
        <v>0</v>
      </c>
      <c r="I44" s="98">
        <v>0</v>
      </c>
      <c r="J44" s="16">
        <v>0</v>
      </c>
      <c r="K44" s="98">
        <v>0</v>
      </c>
      <c r="L44" s="16">
        <v>0</v>
      </c>
      <c r="M44" s="98">
        <v>0</v>
      </c>
      <c r="N44" s="16">
        <v>0</v>
      </c>
      <c r="O44" s="98">
        <v>0</v>
      </c>
      <c r="P44" s="16">
        <v>0</v>
      </c>
      <c r="Q44" s="98">
        <v>0</v>
      </c>
      <c r="R44" s="16">
        <v>0</v>
      </c>
      <c r="S44" s="98">
        <v>0</v>
      </c>
      <c r="T44" s="16">
        <v>0</v>
      </c>
      <c r="U44" s="98">
        <v>0</v>
      </c>
      <c r="V44" s="16">
        <v>0</v>
      </c>
      <c r="W44" s="98">
        <v>0</v>
      </c>
    </row>
    <row r="45" spans="1:23" x14ac:dyDescent="0.25">
      <c r="A45" s="4" t="s">
        <v>36</v>
      </c>
      <c r="B45" s="67">
        <v>636498</v>
      </c>
      <c r="C45" s="68">
        <v>268453</v>
      </c>
      <c r="D45" s="16">
        <v>636498</v>
      </c>
      <c r="E45" s="98">
        <v>28933</v>
      </c>
      <c r="F45" s="16">
        <v>0</v>
      </c>
      <c r="G45" s="98">
        <v>0</v>
      </c>
      <c r="H45" s="16">
        <v>0</v>
      </c>
      <c r="I45" s="98">
        <v>0</v>
      </c>
      <c r="J45" s="16">
        <v>0</v>
      </c>
      <c r="K45" s="98">
        <v>239520</v>
      </c>
      <c r="L45" s="16">
        <v>0</v>
      </c>
      <c r="M45" s="98">
        <v>0</v>
      </c>
      <c r="N45" s="16">
        <v>0</v>
      </c>
      <c r="O45" s="98">
        <v>0</v>
      </c>
      <c r="P45" s="16">
        <v>0</v>
      </c>
      <c r="Q45" s="98">
        <v>0</v>
      </c>
      <c r="R45" s="16">
        <v>0</v>
      </c>
      <c r="S45" s="98">
        <v>0</v>
      </c>
      <c r="T45" s="16">
        <v>0</v>
      </c>
      <c r="U45" s="98">
        <v>0</v>
      </c>
      <c r="V45" s="16">
        <v>0</v>
      </c>
      <c r="W45" s="98">
        <v>0</v>
      </c>
    </row>
    <row r="46" spans="1:23" x14ac:dyDescent="0.25">
      <c r="A46" s="4" t="s">
        <v>37</v>
      </c>
      <c r="B46" s="67">
        <v>-19145.230000000014</v>
      </c>
      <c r="C46" s="68">
        <v>1306177.5</v>
      </c>
      <c r="D46" s="16">
        <v>-13388.46</v>
      </c>
      <c r="E46" s="98">
        <v>0</v>
      </c>
      <c r="F46" s="16">
        <v>-56322.58</v>
      </c>
      <c r="G46" s="98">
        <v>703000</v>
      </c>
      <c r="H46" s="16">
        <v>-1.55</v>
      </c>
      <c r="I46" s="98">
        <v>0</v>
      </c>
      <c r="J46" s="16">
        <v>60653.06</v>
      </c>
      <c r="K46" s="98">
        <v>603177.5</v>
      </c>
      <c r="L46" s="16">
        <v>0</v>
      </c>
      <c r="M46" s="98">
        <v>0</v>
      </c>
      <c r="N46" s="16">
        <v>-2114.4</v>
      </c>
      <c r="O46" s="98">
        <v>0</v>
      </c>
      <c r="P46" s="16">
        <v>-1968.81</v>
      </c>
      <c r="Q46" s="98">
        <v>0</v>
      </c>
      <c r="R46" s="16">
        <v>-664.67</v>
      </c>
      <c r="S46" s="98">
        <v>0</v>
      </c>
      <c r="T46" s="16">
        <v>-1675.59</v>
      </c>
      <c r="U46" s="98">
        <v>0</v>
      </c>
      <c r="V46" s="16">
        <v>-3662.23</v>
      </c>
      <c r="W46" s="98">
        <v>0</v>
      </c>
    </row>
    <row r="47" spans="1:23" x14ac:dyDescent="0.25">
      <c r="A47" s="4" t="s">
        <v>38</v>
      </c>
      <c r="B47" s="67">
        <v>0</v>
      </c>
      <c r="C47" s="68">
        <v>8145</v>
      </c>
      <c r="D47" s="16">
        <v>0</v>
      </c>
      <c r="E47" s="98">
        <v>0</v>
      </c>
      <c r="F47" s="16">
        <v>0</v>
      </c>
      <c r="G47" s="98">
        <v>0</v>
      </c>
      <c r="H47" s="16">
        <v>0</v>
      </c>
      <c r="I47" s="98">
        <v>0</v>
      </c>
      <c r="J47" s="16">
        <v>0</v>
      </c>
      <c r="K47" s="98">
        <v>0</v>
      </c>
      <c r="L47" s="16">
        <v>0</v>
      </c>
      <c r="M47" s="98">
        <v>0</v>
      </c>
      <c r="N47" s="16">
        <v>0</v>
      </c>
      <c r="O47" s="98">
        <v>0</v>
      </c>
      <c r="P47" s="16">
        <v>0</v>
      </c>
      <c r="Q47" s="98">
        <v>8145</v>
      </c>
      <c r="R47" s="16">
        <v>0</v>
      </c>
      <c r="S47" s="98">
        <v>0</v>
      </c>
      <c r="T47" s="16">
        <v>0</v>
      </c>
      <c r="U47" s="98">
        <v>0</v>
      </c>
      <c r="V47" s="16">
        <v>0</v>
      </c>
      <c r="W47" s="98">
        <v>0</v>
      </c>
    </row>
    <row r="48" spans="1:23" x14ac:dyDescent="0.25">
      <c r="A48" s="4" t="s">
        <v>39</v>
      </c>
      <c r="B48" s="67">
        <v>0</v>
      </c>
      <c r="C48" s="68">
        <v>0</v>
      </c>
      <c r="D48" s="16">
        <v>0</v>
      </c>
      <c r="E48" s="98">
        <v>0</v>
      </c>
      <c r="F48" s="16">
        <v>0</v>
      </c>
      <c r="G48" s="98">
        <v>0</v>
      </c>
      <c r="H48" s="16">
        <v>0</v>
      </c>
      <c r="I48" s="98">
        <v>0</v>
      </c>
      <c r="J48" s="16">
        <v>0</v>
      </c>
      <c r="K48" s="98">
        <v>0</v>
      </c>
      <c r="L48" s="16">
        <v>0</v>
      </c>
      <c r="M48" s="98">
        <v>0</v>
      </c>
      <c r="N48" s="16">
        <v>0</v>
      </c>
      <c r="O48" s="98">
        <v>0</v>
      </c>
      <c r="P48" s="16">
        <v>0</v>
      </c>
      <c r="Q48" s="98">
        <v>0</v>
      </c>
      <c r="R48" s="16">
        <v>0</v>
      </c>
      <c r="S48" s="98">
        <v>0</v>
      </c>
      <c r="T48" s="16">
        <v>0</v>
      </c>
      <c r="U48" s="98">
        <v>0</v>
      </c>
      <c r="V48" s="16">
        <v>0</v>
      </c>
      <c r="W48" s="98">
        <v>0</v>
      </c>
    </row>
    <row r="49" spans="1:23" x14ac:dyDescent="0.25">
      <c r="A49" s="4" t="s">
        <v>40</v>
      </c>
      <c r="B49" s="67">
        <v>0</v>
      </c>
      <c r="C49" s="68">
        <v>93173.719999999987</v>
      </c>
      <c r="D49" s="16">
        <v>0</v>
      </c>
      <c r="E49" s="98">
        <v>0</v>
      </c>
      <c r="F49" s="16">
        <v>0</v>
      </c>
      <c r="G49" s="98">
        <v>0</v>
      </c>
      <c r="H49" s="16">
        <v>0</v>
      </c>
      <c r="I49" s="98">
        <v>0</v>
      </c>
      <c r="J49" s="16">
        <v>0</v>
      </c>
      <c r="K49" s="98">
        <v>4990.54</v>
      </c>
      <c r="L49" s="16">
        <v>0</v>
      </c>
      <c r="M49" s="98">
        <v>0</v>
      </c>
      <c r="N49" s="16">
        <v>0</v>
      </c>
      <c r="O49" s="98">
        <v>0</v>
      </c>
      <c r="P49" s="16">
        <v>0</v>
      </c>
      <c r="Q49" s="98">
        <v>0</v>
      </c>
      <c r="R49" s="16">
        <v>0</v>
      </c>
      <c r="S49" s="98">
        <v>0</v>
      </c>
      <c r="T49" s="16">
        <v>0</v>
      </c>
      <c r="U49" s="98">
        <v>88183.18</v>
      </c>
      <c r="V49" s="16">
        <v>0</v>
      </c>
      <c r="W49" s="98">
        <v>0</v>
      </c>
    </row>
    <row r="50" spans="1:23" x14ac:dyDescent="0.25">
      <c r="A50" s="4" t="s">
        <v>41</v>
      </c>
      <c r="B50" s="67">
        <v>0</v>
      </c>
      <c r="C50" s="68">
        <v>0</v>
      </c>
      <c r="D50" s="16">
        <v>0</v>
      </c>
      <c r="E50" s="98">
        <v>0</v>
      </c>
      <c r="F50" s="16">
        <v>0</v>
      </c>
      <c r="G50" s="98">
        <v>0</v>
      </c>
      <c r="H50" s="16">
        <v>0</v>
      </c>
      <c r="I50" s="98">
        <v>0</v>
      </c>
      <c r="J50" s="16">
        <v>0</v>
      </c>
      <c r="K50" s="98">
        <v>0</v>
      </c>
      <c r="L50" s="16">
        <v>0</v>
      </c>
      <c r="M50" s="98">
        <v>0</v>
      </c>
      <c r="N50" s="16">
        <v>0</v>
      </c>
      <c r="O50" s="98">
        <v>0</v>
      </c>
      <c r="P50" s="16">
        <v>0</v>
      </c>
      <c r="Q50" s="98">
        <v>0</v>
      </c>
      <c r="R50" s="16">
        <v>0</v>
      </c>
      <c r="S50" s="98">
        <v>0</v>
      </c>
      <c r="T50" s="16">
        <v>0</v>
      </c>
      <c r="U50" s="98">
        <v>0</v>
      </c>
      <c r="V50" s="16">
        <v>0</v>
      </c>
      <c r="W50" s="98">
        <v>0</v>
      </c>
    </row>
    <row r="51" spans="1:23" x14ac:dyDescent="0.25">
      <c r="A51" s="4" t="s">
        <v>42</v>
      </c>
      <c r="B51" s="67">
        <v>0</v>
      </c>
      <c r="C51" s="68">
        <v>8420000</v>
      </c>
      <c r="D51" s="16">
        <v>0</v>
      </c>
      <c r="E51" s="98">
        <v>0</v>
      </c>
      <c r="F51" s="16">
        <v>0</v>
      </c>
      <c r="G51" s="98">
        <v>8420000</v>
      </c>
      <c r="H51" s="16">
        <v>0</v>
      </c>
      <c r="I51" s="98">
        <v>0</v>
      </c>
      <c r="J51" s="16">
        <v>0</v>
      </c>
      <c r="K51" s="98">
        <v>0</v>
      </c>
      <c r="L51" s="16">
        <v>0</v>
      </c>
      <c r="M51" s="98">
        <v>0</v>
      </c>
      <c r="N51" s="16">
        <v>0</v>
      </c>
      <c r="O51" s="98">
        <v>0</v>
      </c>
      <c r="P51" s="16">
        <v>0</v>
      </c>
      <c r="Q51" s="98">
        <v>0</v>
      </c>
      <c r="R51" s="16">
        <v>0</v>
      </c>
      <c r="S51" s="98">
        <v>0</v>
      </c>
      <c r="T51" s="16">
        <v>0</v>
      </c>
      <c r="U51" s="98">
        <v>0</v>
      </c>
      <c r="V51" s="16">
        <v>0</v>
      </c>
      <c r="W51" s="98">
        <v>0</v>
      </c>
    </row>
    <row r="52" spans="1:23" x14ac:dyDescent="0.25">
      <c r="A52" s="4" t="s">
        <v>43</v>
      </c>
      <c r="B52" s="67">
        <v>0</v>
      </c>
      <c r="C52" s="68">
        <v>150087</v>
      </c>
      <c r="D52" s="16">
        <v>0</v>
      </c>
      <c r="E52" s="98">
        <v>0</v>
      </c>
      <c r="F52" s="16">
        <v>0</v>
      </c>
      <c r="G52" s="98">
        <v>0</v>
      </c>
      <c r="H52" s="16">
        <v>0</v>
      </c>
      <c r="I52" s="98">
        <v>0</v>
      </c>
      <c r="J52" s="16">
        <v>0</v>
      </c>
      <c r="K52" s="98">
        <v>0</v>
      </c>
      <c r="L52" s="16">
        <v>0</v>
      </c>
      <c r="M52" s="98">
        <v>0</v>
      </c>
      <c r="N52" s="16">
        <v>0</v>
      </c>
      <c r="O52" s="98">
        <v>0</v>
      </c>
      <c r="P52" s="16">
        <v>0</v>
      </c>
      <c r="Q52" s="98">
        <v>150087</v>
      </c>
      <c r="R52" s="16">
        <v>0</v>
      </c>
      <c r="S52" s="98">
        <v>0</v>
      </c>
      <c r="T52" s="16">
        <v>0</v>
      </c>
      <c r="U52" s="98">
        <v>0</v>
      </c>
      <c r="V52" s="16">
        <v>0</v>
      </c>
      <c r="W52" s="98">
        <v>0</v>
      </c>
    </row>
    <row r="53" spans="1:23" x14ac:dyDescent="0.25">
      <c r="A53" s="4" t="s">
        <v>44</v>
      </c>
      <c r="B53" s="67">
        <v>0</v>
      </c>
      <c r="C53" s="68">
        <v>0</v>
      </c>
      <c r="D53" s="16">
        <v>0</v>
      </c>
      <c r="E53" s="98">
        <v>0</v>
      </c>
      <c r="F53" s="16">
        <v>0</v>
      </c>
      <c r="G53" s="98">
        <v>0</v>
      </c>
      <c r="H53" s="16">
        <v>0</v>
      </c>
      <c r="I53" s="98">
        <v>0</v>
      </c>
      <c r="J53" s="16">
        <v>0</v>
      </c>
      <c r="K53" s="98">
        <v>0</v>
      </c>
      <c r="L53" s="16">
        <v>0</v>
      </c>
      <c r="M53" s="98">
        <v>0</v>
      </c>
      <c r="N53" s="16">
        <v>0</v>
      </c>
      <c r="O53" s="98">
        <v>0</v>
      </c>
      <c r="P53" s="16">
        <v>0</v>
      </c>
      <c r="Q53" s="98">
        <v>0</v>
      </c>
      <c r="R53" s="16">
        <v>0</v>
      </c>
      <c r="S53" s="98">
        <v>0</v>
      </c>
      <c r="T53" s="16">
        <v>0</v>
      </c>
      <c r="U53" s="98">
        <v>0</v>
      </c>
      <c r="V53" s="16">
        <v>0</v>
      </c>
      <c r="W53" s="98">
        <v>0</v>
      </c>
    </row>
    <row r="54" spans="1:23" x14ac:dyDescent="0.25">
      <c r="A54" s="4" t="s">
        <v>264</v>
      </c>
      <c r="B54" s="67">
        <v>0</v>
      </c>
      <c r="C54" s="68">
        <v>0</v>
      </c>
      <c r="D54" s="16">
        <v>0</v>
      </c>
      <c r="E54" s="98">
        <v>0</v>
      </c>
      <c r="F54" s="16">
        <v>0</v>
      </c>
      <c r="G54" s="98">
        <v>0</v>
      </c>
      <c r="H54" s="16">
        <v>0</v>
      </c>
      <c r="I54" s="98">
        <v>0</v>
      </c>
      <c r="J54" s="16">
        <v>0</v>
      </c>
      <c r="K54" s="98">
        <v>0</v>
      </c>
      <c r="L54" s="16">
        <v>0</v>
      </c>
      <c r="M54" s="98">
        <v>0</v>
      </c>
      <c r="N54" s="16">
        <v>0</v>
      </c>
      <c r="O54" s="98">
        <v>0</v>
      </c>
      <c r="P54" s="16">
        <v>0</v>
      </c>
      <c r="Q54" s="98">
        <v>0</v>
      </c>
      <c r="R54" s="16">
        <v>0</v>
      </c>
      <c r="S54" s="98">
        <v>0</v>
      </c>
      <c r="T54" s="16">
        <v>0</v>
      </c>
      <c r="U54" s="98">
        <v>0</v>
      </c>
      <c r="V54" s="16">
        <v>0</v>
      </c>
      <c r="W54" s="98">
        <v>0</v>
      </c>
    </row>
    <row r="55" spans="1:23" x14ac:dyDescent="0.25">
      <c r="A55" s="4" t="s">
        <v>45</v>
      </c>
      <c r="B55" s="67">
        <v>425.45</v>
      </c>
      <c r="C55" s="68">
        <v>-173625</v>
      </c>
      <c r="D55" s="16">
        <v>0</v>
      </c>
      <c r="E55" s="98">
        <v>0</v>
      </c>
      <c r="F55" s="16">
        <v>0</v>
      </c>
      <c r="G55" s="98">
        <v>0</v>
      </c>
      <c r="H55" s="16">
        <v>0</v>
      </c>
      <c r="I55" s="98">
        <v>0</v>
      </c>
      <c r="J55" s="16">
        <v>0</v>
      </c>
      <c r="K55" s="98">
        <v>0</v>
      </c>
      <c r="L55" s="16">
        <v>0</v>
      </c>
      <c r="M55" s="98">
        <v>0</v>
      </c>
      <c r="N55" s="16">
        <v>425.45</v>
      </c>
      <c r="O55" s="98">
        <v>0</v>
      </c>
      <c r="P55" s="16">
        <v>0</v>
      </c>
      <c r="Q55" s="98">
        <v>0</v>
      </c>
      <c r="R55" s="16">
        <v>0</v>
      </c>
      <c r="S55" s="98">
        <v>0</v>
      </c>
      <c r="T55" s="16">
        <v>0</v>
      </c>
      <c r="U55" s="98">
        <v>0</v>
      </c>
      <c r="V55" s="16">
        <v>0</v>
      </c>
      <c r="W55" s="98">
        <v>-173625</v>
      </c>
    </row>
    <row r="56" spans="1:23" x14ac:dyDescent="0.25">
      <c r="A56" s="4" t="s">
        <v>46</v>
      </c>
      <c r="B56" s="67">
        <v>0</v>
      </c>
      <c r="C56" s="68">
        <v>0</v>
      </c>
      <c r="D56" s="16">
        <v>0</v>
      </c>
      <c r="E56" s="98">
        <v>0</v>
      </c>
      <c r="F56" s="16">
        <v>0</v>
      </c>
      <c r="G56" s="98">
        <v>0</v>
      </c>
      <c r="H56" s="16">
        <v>0</v>
      </c>
      <c r="I56" s="98">
        <v>0</v>
      </c>
      <c r="J56" s="16">
        <v>0</v>
      </c>
      <c r="K56" s="98">
        <v>0</v>
      </c>
      <c r="L56" s="16">
        <v>0</v>
      </c>
      <c r="M56" s="98">
        <v>0</v>
      </c>
      <c r="N56" s="16">
        <v>0</v>
      </c>
      <c r="O56" s="98">
        <v>0</v>
      </c>
      <c r="P56" s="16">
        <v>0</v>
      </c>
      <c r="Q56" s="98">
        <v>0</v>
      </c>
      <c r="R56" s="16">
        <v>0</v>
      </c>
      <c r="S56" s="98">
        <v>0</v>
      </c>
      <c r="T56" s="16">
        <v>0</v>
      </c>
      <c r="U56" s="98">
        <v>0</v>
      </c>
      <c r="V56" s="16">
        <v>0</v>
      </c>
      <c r="W56" s="98">
        <v>0</v>
      </c>
    </row>
    <row r="57" spans="1:23" x14ac:dyDescent="0.25">
      <c r="A57" s="4" t="s">
        <v>47</v>
      </c>
      <c r="B57" s="67">
        <v>30585</v>
      </c>
      <c r="C57" s="68">
        <v>324963</v>
      </c>
      <c r="D57" s="16">
        <v>0</v>
      </c>
      <c r="E57" s="98">
        <v>14444</v>
      </c>
      <c r="F57" s="16">
        <v>0</v>
      </c>
      <c r="G57" s="98">
        <v>72919</v>
      </c>
      <c r="H57" s="16">
        <v>0</v>
      </c>
      <c r="I57" s="98">
        <v>0</v>
      </c>
      <c r="J57" s="16">
        <v>0</v>
      </c>
      <c r="K57" s="98">
        <v>0</v>
      </c>
      <c r="L57" s="16">
        <v>0</v>
      </c>
      <c r="M57" s="98">
        <v>0</v>
      </c>
      <c r="N57" s="16">
        <v>0</v>
      </c>
      <c r="O57" s="98">
        <v>0</v>
      </c>
      <c r="P57" s="16">
        <v>0</v>
      </c>
      <c r="Q57" s="98">
        <v>225000</v>
      </c>
      <c r="R57" s="16">
        <v>0</v>
      </c>
      <c r="S57" s="98">
        <v>4500</v>
      </c>
      <c r="T57" s="16">
        <v>30585</v>
      </c>
      <c r="U57" s="98">
        <v>8100</v>
      </c>
      <c r="V57" s="16">
        <v>0</v>
      </c>
      <c r="W57" s="98">
        <v>0</v>
      </c>
    </row>
    <row r="58" spans="1:23" x14ac:dyDescent="0.25">
      <c r="A58" s="4" t="s">
        <v>48</v>
      </c>
      <c r="B58" s="67">
        <v>0</v>
      </c>
      <c r="C58" s="68">
        <v>0</v>
      </c>
      <c r="D58" s="16">
        <v>0</v>
      </c>
      <c r="E58" s="98">
        <v>0</v>
      </c>
      <c r="F58" s="16">
        <v>0</v>
      </c>
      <c r="G58" s="98">
        <v>0</v>
      </c>
      <c r="H58" s="16">
        <v>0</v>
      </c>
      <c r="I58" s="98">
        <v>0</v>
      </c>
      <c r="J58" s="16">
        <v>0</v>
      </c>
      <c r="K58" s="98">
        <v>0</v>
      </c>
      <c r="L58" s="16">
        <v>0</v>
      </c>
      <c r="M58" s="98">
        <v>0</v>
      </c>
      <c r="N58" s="16">
        <v>0</v>
      </c>
      <c r="O58" s="98">
        <v>0</v>
      </c>
      <c r="P58" s="16">
        <v>0</v>
      </c>
      <c r="Q58" s="98">
        <v>0</v>
      </c>
      <c r="R58" s="16">
        <v>0</v>
      </c>
      <c r="S58" s="98">
        <v>0</v>
      </c>
      <c r="T58" s="16">
        <v>0</v>
      </c>
      <c r="U58" s="98">
        <v>0</v>
      </c>
      <c r="V58" s="16">
        <v>0</v>
      </c>
      <c r="W58" s="98">
        <v>0</v>
      </c>
    </row>
    <row r="59" spans="1:23" x14ac:dyDescent="0.25">
      <c r="A59" s="4" t="s">
        <v>49</v>
      </c>
      <c r="B59" s="67">
        <v>150738.71971610631</v>
      </c>
      <c r="C59" s="68">
        <v>142765284.12497938</v>
      </c>
      <c r="D59" s="16">
        <v>26664.714657534245</v>
      </c>
      <c r="E59" s="98">
        <v>23055751.938172504</v>
      </c>
      <c r="F59" s="16">
        <v>46325.921816562899</v>
      </c>
      <c r="G59" s="98">
        <v>78854871.413768113</v>
      </c>
      <c r="H59" s="16">
        <v>0</v>
      </c>
      <c r="I59" s="98">
        <v>0</v>
      </c>
      <c r="J59" s="16">
        <v>0</v>
      </c>
      <c r="K59" s="98">
        <v>0</v>
      </c>
      <c r="L59" s="16">
        <v>0</v>
      </c>
      <c r="M59" s="98">
        <v>116511.11111111101</v>
      </c>
      <c r="N59" s="16">
        <v>4879.8491780821896</v>
      </c>
      <c r="O59" s="98">
        <v>1936283.2000068482</v>
      </c>
      <c r="P59" s="16">
        <v>12062.877397260274</v>
      </c>
      <c r="Q59" s="98">
        <v>1866611.0664183013</v>
      </c>
      <c r="R59" s="16">
        <v>60805.356666666688</v>
      </c>
      <c r="S59" s="98">
        <v>36932896.187620312</v>
      </c>
      <c r="T59" s="16">
        <v>0</v>
      </c>
      <c r="U59" s="98">
        <v>0</v>
      </c>
      <c r="V59" s="16">
        <v>0</v>
      </c>
      <c r="W59" s="98">
        <v>2359.2078821918112</v>
      </c>
    </row>
    <row r="60" spans="1:23" x14ac:dyDescent="0.25">
      <c r="A60" s="4" t="s">
        <v>50</v>
      </c>
      <c r="B60" s="67">
        <v>450443</v>
      </c>
      <c r="C60" s="68">
        <v>0</v>
      </c>
      <c r="D60" s="16">
        <v>0</v>
      </c>
      <c r="E60" s="98">
        <v>0</v>
      </c>
      <c r="F60" s="16">
        <v>439566</v>
      </c>
      <c r="G60" s="98">
        <v>0</v>
      </c>
      <c r="H60" s="16">
        <v>0</v>
      </c>
      <c r="I60" s="98">
        <v>0</v>
      </c>
      <c r="J60" s="16">
        <v>0</v>
      </c>
      <c r="K60" s="98">
        <v>0</v>
      </c>
      <c r="L60" s="16">
        <v>0</v>
      </c>
      <c r="M60" s="98">
        <v>0</v>
      </c>
      <c r="N60" s="16">
        <v>0</v>
      </c>
      <c r="O60" s="98">
        <v>0</v>
      </c>
      <c r="P60" s="16">
        <v>10877</v>
      </c>
      <c r="Q60" s="98">
        <v>0</v>
      </c>
      <c r="R60" s="16">
        <v>0</v>
      </c>
      <c r="S60" s="98">
        <v>0</v>
      </c>
      <c r="T60" s="16">
        <v>0</v>
      </c>
      <c r="U60" s="98">
        <v>0</v>
      </c>
      <c r="V60" s="16">
        <v>0</v>
      </c>
      <c r="W60" s="98">
        <v>0</v>
      </c>
    </row>
    <row r="61" spans="1:23" x14ac:dyDescent="0.25">
      <c r="A61" s="4" t="s">
        <v>51</v>
      </c>
      <c r="B61" s="67">
        <v>0</v>
      </c>
      <c r="C61" s="68">
        <v>0</v>
      </c>
      <c r="D61" s="16">
        <v>0</v>
      </c>
      <c r="E61" s="98">
        <v>0</v>
      </c>
      <c r="F61" s="16">
        <v>0</v>
      </c>
      <c r="G61" s="98">
        <v>0</v>
      </c>
      <c r="H61" s="16">
        <v>0</v>
      </c>
      <c r="I61" s="98">
        <v>0</v>
      </c>
      <c r="J61" s="16">
        <v>0</v>
      </c>
      <c r="K61" s="98">
        <v>0</v>
      </c>
      <c r="L61" s="16">
        <v>0</v>
      </c>
      <c r="M61" s="98">
        <v>0</v>
      </c>
      <c r="N61" s="16">
        <v>0</v>
      </c>
      <c r="O61" s="98">
        <v>0</v>
      </c>
      <c r="P61" s="16">
        <v>0</v>
      </c>
      <c r="Q61" s="98">
        <v>0</v>
      </c>
      <c r="R61" s="16">
        <v>0</v>
      </c>
      <c r="S61" s="98">
        <v>0</v>
      </c>
      <c r="T61" s="16">
        <v>0</v>
      </c>
      <c r="U61" s="98">
        <v>0</v>
      </c>
      <c r="V61" s="16">
        <v>0</v>
      </c>
      <c r="W61" s="98">
        <v>0</v>
      </c>
    </row>
    <row r="62" spans="1:23" x14ac:dyDescent="0.25">
      <c r="A62" s="4" t="s">
        <v>52</v>
      </c>
      <c r="B62" s="67">
        <v>0</v>
      </c>
      <c r="C62" s="68">
        <v>0</v>
      </c>
      <c r="D62" s="16">
        <v>0</v>
      </c>
      <c r="E62" s="98">
        <v>0</v>
      </c>
      <c r="F62" s="16">
        <v>0</v>
      </c>
      <c r="G62" s="98">
        <v>0</v>
      </c>
      <c r="H62" s="16">
        <v>0</v>
      </c>
      <c r="I62" s="98">
        <v>0</v>
      </c>
      <c r="J62" s="16">
        <v>0</v>
      </c>
      <c r="K62" s="98">
        <v>0</v>
      </c>
      <c r="L62" s="16">
        <v>0</v>
      </c>
      <c r="M62" s="98">
        <v>0</v>
      </c>
      <c r="N62" s="16">
        <v>0</v>
      </c>
      <c r="O62" s="98">
        <v>0</v>
      </c>
      <c r="P62" s="16">
        <v>0</v>
      </c>
      <c r="Q62" s="98">
        <v>0</v>
      </c>
      <c r="R62" s="16">
        <v>0</v>
      </c>
      <c r="S62" s="98">
        <v>0</v>
      </c>
      <c r="T62" s="16">
        <v>0</v>
      </c>
      <c r="U62" s="98">
        <v>0</v>
      </c>
      <c r="V62" s="16">
        <v>0</v>
      </c>
      <c r="W62" s="98">
        <v>0</v>
      </c>
    </row>
    <row r="63" spans="1:23" x14ac:dyDescent="0.25">
      <c r="A63" s="4" t="s">
        <v>53</v>
      </c>
      <c r="B63" s="67">
        <v>0</v>
      </c>
      <c r="C63" s="68">
        <v>473059</v>
      </c>
      <c r="D63" s="16">
        <v>0</v>
      </c>
      <c r="E63" s="98">
        <v>0</v>
      </c>
      <c r="F63" s="16">
        <v>0</v>
      </c>
      <c r="G63" s="98">
        <v>473059</v>
      </c>
      <c r="H63" s="16">
        <v>0</v>
      </c>
      <c r="I63" s="98">
        <v>0</v>
      </c>
      <c r="J63" s="16">
        <v>0</v>
      </c>
      <c r="K63" s="98">
        <v>0</v>
      </c>
      <c r="L63" s="16">
        <v>0</v>
      </c>
      <c r="M63" s="98">
        <v>0</v>
      </c>
      <c r="N63" s="16">
        <v>0</v>
      </c>
      <c r="O63" s="98">
        <v>0</v>
      </c>
      <c r="P63" s="16">
        <v>0</v>
      </c>
      <c r="Q63" s="98">
        <v>0</v>
      </c>
      <c r="R63" s="16">
        <v>0</v>
      </c>
      <c r="S63" s="98">
        <v>0</v>
      </c>
      <c r="T63" s="16">
        <v>0</v>
      </c>
      <c r="U63" s="98">
        <v>0</v>
      </c>
      <c r="V63" s="16">
        <v>0</v>
      </c>
      <c r="W63" s="98">
        <v>0</v>
      </c>
    </row>
    <row r="64" spans="1:23" x14ac:dyDescent="0.25">
      <c r="A64" s="4" t="s">
        <v>54</v>
      </c>
      <c r="B64" s="67">
        <v>0</v>
      </c>
      <c r="C64" s="68">
        <v>0</v>
      </c>
      <c r="D64" s="16">
        <v>0</v>
      </c>
      <c r="E64" s="98">
        <v>0</v>
      </c>
      <c r="F64" s="16">
        <v>0</v>
      </c>
      <c r="G64" s="98">
        <v>0</v>
      </c>
      <c r="H64" s="16">
        <v>0</v>
      </c>
      <c r="I64" s="98">
        <v>0</v>
      </c>
      <c r="J64" s="16">
        <v>0</v>
      </c>
      <c r="K64" s="98">
        <v>0</v>
      </c>
      <c r="L64" s="16">
        <v>0</v>
      </c>
      <c r="M64" s="98">
        <v>0</v>
      </c>
      <c r="N64" s="16">
        <v>0</v>
      </c>
      <c r="O64" s="98">
        <v>0</v>
      </c>
      <c r="P64" s="16">
        <v>0</v>
      </c>
      <c r="Q64" s="98">
        <v>0</v>
      </c>
      <c r="R64" s="16">
        <v>0</v>
      </c>
      <c r="S64" s="98">
        <v>0</v>
      </c>
      <c r="T64" s="16">
        <v>0</v>
      </c>
      <c r="U64" s="98">
        <v>0</v>
      </c>
      <c r="V64" s="16">
        <v>0</v>
      </c>
      <c r="W64" s="98">
        <v>0</v>
      </c>
    </row>
    <row r="65" spans="1:23" x14ac:dyDescent="0.25">
      <c r="A65" s="4" t="s">
        <v>55</v>
      </c>
      <c r="B65" s="67">
        <v>34970</v>
      </c>
      <c r="C65" s="68">
        <v>43273</v>
      </c>
      <c r="D65" s="16">
        <v>0</v>
      </c>
      <c r="E65" s="98">
        <v>0</v>
      </c>
      <c r="F65" s="16">
        <v>206</v>
      </c>
      <c r="G65" s="98">
        <v>0</v>
      </c>
      <c r="H65" s="16">
        <v>0</v>
      </c>
      <c r="I65" s="98">
        <v>0</v>
      </c>
      <c r="J65" s="16">
        <v>0</v>
      </c>
      <c r="K65" s="98">
        <v>0</v>
      </c>
      <c r="L65" s="16">
        <v>0</v>
      </c>
      <c r="M65" s="98">
        <v>0</v>
      </c>
      <c r="N65" s="16">
        <v>0</v>
      </c>
      <c r="O65" s="98">
        <v>0</v>
      </c>
      <c r="P65" s="16">
        <v>34764</v>
      </c>
      <c r="Q65" s="98">
        <v>43273</v>
      </c>
      <c r="R65" s="16">
        <v>0</v>
      </c>
      <c r="S65" s="98">
        <v>0</v>
      </c>
      <c r="T65" s="16">
        <v>0</v>
      </c>
      <c r="U65" s="98">
        <v>0</v>
      </c>
      <c r="V65" s="16">
        <v>0</v>
      </c>
      <c r="W65" s="98">
        <v>0</v>
      </c>
    </row>
    <row r="66" spans="1:23" x14ac:dyDescent="0.25">
      <c r="A66" s="4" t="s">
        <v>56</v>
      </c>
      <c r="B66" s="67">
        <v>0</v>
      </c>
      <c r="C66" s="68">
        <v>0</v>
      </c>
      <c r="D66" s="16">
        <v>0</v>
      </c>
      <c r="E66" s="98">
        <v>0</v>
      </c>
      <c r="F66" s="16">
        <v>0</v>
      </c>
      <c r="G66" s="98">
        <v>0</v>
      </c>
      <c r="H66" s="16">
        <v>0</v>
      </c>
      <c r="I66" s="98">
        <v>0</v>
      </c>
      <c r="J66" s="16">
        <v>0</v>
      </c>
      <c r="K66" s="98">
        <v>0</v>
      </c>
      <c r="L66" s="16">
        <v>0</v>
      </c>
      <c r="M66" s="98">
        <v>0</v>
      </c>
      <c r="N66" s="16">
        <v>0</v>
      </c>
      <c r="O66" s="98">
        <v>0</v>
      </c>
      <c r="P66" s="16">
        <v>0</v>
      </c>
      <c r="Q66" s="98">
        <v>0</v>
      </c>
      <c r="R66" s="16">
        <v>0</v>
      </c>
      <c r="S66" s="98">
        <v>0</v>
      </c>
      <c r="T66" s="16">
        <v>0</v>
      </c>
      <c r="U66" s="98">
        <v>0</v>
      </c>
      <c r="V66" s="16">
        <v>0</v>
      </c>
      <c r="W66" s="98">
        <v>0</v>
      </c>
    </row>
    <row r="67" spans="1:23" x14ac:dyDescent="0.25">
      <c r="A67" s="4" t="s">
        <v>57</v>
      </c>
      <c r="B67" s="67">
        <v>77000</v>
      </c>
      <c r="C67" s="68">
        <v>0</v>
      </c>
      <c r="D67" s="16">
        <v>0</v>
      </c>
      <c r="E67" s="98">
        <v>0</v>
      </c>
      <c r="F67" s="16">
        <v>-24204</v>
      </c>
      <c r="G67" s="98">
        <v>0</v>
      </c>
      <c r="H67" s="16">
        <v>0</v>
      </c>
      <c r="I67" s="98">
        <v>0</v>
      </c>
      <c r="J67" s="16">
        <v>0</v>
      </c>
      <c r="K67" s="98">
        <v>0</v>
      </c>
      <c r="L67" s="16">
        <v>34296</v>
      </c>
      <c r="M67" s="98">
        <v>0</v>
      </c>
      <c r="N67" s="16">
        <v>0</v>
      </c>
      <c r="O67" s="98">
        <v>0</v>
      </c>
      <c r="P67" s="16">
        <v>0</v>
      </c>
      <c r="Q67" s="98">
        <v>0</v>
      </c>
      <c r="R67" s="16">
        <v>66908</v>
      </c>
      <c r="S67" s="98">
        <v>0</v>
      </c>
      <c r="T67" s="16">
        <v>0</v>
      </c>
      <c r="U67" s="98">
        <v>0</v>
      </c>
      <c r="V67" s="16">
        <v>0</v>
      </c>
      <c r="W67" s="98">
        <v>0</v>
      </c>
    </row>
    <row r="68" spans="1:23" x14ac:dyDescent="0.25">
      <c r="A68" s="4" t="s">
        <v>58</v>
      </c>
      <c r="B68" s="67">
        <v>0</v>
      </c>
      <c r="C68" s="68">
        <v>0</v>
      </c>
      <c r="D68" s="16">
        <v>0</v>
      </c>
      <c r="E68" s="98">
        <v>0</v>
      </c>
      <c r="F68" s="16">
        <v>0</v>
      </c>
      <c r="G68" s="98">
        <v>0</v>
      </c>
      <c r="H68" s="16">
        <v>0</v>
      </c>
      <c r="I68" s="98">
        <v>0</v>
      </c>
      <c r="J68" s="16">
        <v>0</v>
      </c>
      <c r="K68" s="98">
        <v>0</v>
      </c>
      <c r="L68" s="16">
        <v>0</v>
      </c>
      <c r="M68" s="98">
        <v>0</v>
      </c>
      <c r="N68" s="16">
        <v>0</v>
      </c>
      <c r="O68" s="98">
        <v>0</v>
      </c>
      <c r="P68" s="16">
        <v>0</v>
      </c>
      <c r="Q68" s="98">
        <v>0</v>
      </c>
      <c r="R68" s="16">
        <v>0</v>
      </c>
      <c r="S68" s="98">
        <v>0</v>
      </c>
      <c r="T68" s="16">
        <v>0</v>
      </c>
      <c r="U68" s="98">
        <v>0</v>
      </c>
      <c r="V68" s="16">
        <v>0</v>
      </c>
      <c r="W68" s="98">
        <v>0</v>
      </c>
    </row>
    <row r="69" spans="1:23" x14ac:dyDescent="0.25">
      <c r="A69" s="4" t="s">
        <v>59</v>
      </c>
      <c r="B69" s="67">
        <v>0</v>
      </c>
      <c r="C69" s="68">
        <v>0</v>
      </c>
      <c r="D69" s="16">
        <v>0</v>
      </c>
      <c r="E69" s="98">
        <v>0</v>
      </c>
      <c r="F69" s="16">
        <v>0</v>
      </c>
      <c r="G69" s="98">
        <v>0</v>
      </c>
      <c r="H69" s="16">
        <v>0</v>
      </c>
      <c r="I69" s="98">
        <v>0</v>
      </c>
      <c r="J69" s="16">
        <v>0</v>
      </c>
      <c r="K69" s="98">
        <v>0</v>
      </c>
      <c r="L69" s="16">
        <v>0</v>
      </c>
      <c r="M69" s="98">
        <v>0</v>
      </c>
      <c r="N69" s="16">
        <v>0</v>
      </c>
      <c r="O69" s="98">
        <v>0</v>
      </c>
      <c r="P69" s="16">
        <v>0</v>
      </c>
      <c r="Q69" s="98">
        <v>0</v>
      </c>
      <c r="R69" s="16">
        <v>0</v>
      </c>
      <c r="S69" s="98">
        <v>0</v>
      </c>
      <c r="T69" s="16">
        <v>0</v>
      </c>
      <c r="U69" s="98">
        <v>0</v>
      </c>
      <c r="V69" s="16">
        <v>0</v>
      </c>
      <c r="W69" s="98">
        <v>0</v>
      </c>
    </row>
    <row r="70" spans="1:23" x14ac:dyDescent="0.25">
      <c r="A70" s="4" t="s">
        <v>60</v>
      </c>
      <c r="B70" s="67">
        <v>1070058</v>
      </c>
      <c r="C70" s="68">
        <v>0</v>
      </c>
      <c r="D70" s="16">
        <v>0</v>
      </c>
      <c r="E70" s="98">
        <v>0</v>
      </c>
      <c r="F70" s="16">
        <v>0</v>
      </c>
      <c r="G70" s="98">
        <v>0</v>
      </c>
      <c r="H70" s="16">
        <v>0</v>
      </c>
      <c r="I70" s="98">
        <v>0</v>
      </c>
      <c r="J70" s="16">
        <v>0</v>
      </c>
      <c r="K70" s="98">
        <v>0</v>
      </c>
      <c r="L70" s="16">
        <v>0</v>
      </c>
      <c r="M70" s="98">
        <v>0</v>
      </c>
      <c r="N70" s="16">
        <v>0</v>
      </c>
      <c r="O70" s="98">
        <v>0</v>
      </c>
      <c r="P70" s="16">
        <v>0</v>
      </c>
      <c r="Q70" s="98">
        <v>0</v>
      </c>
      <c r="R70" s="16">
        <v>1070058</v>
      </c>
      <c r="S70" s="98">
        <v>0</v>
      </c>
      <c r="T70" s="16">
        <v>0</v>
      </c>
      <c r="U70" s="98">
        <v>0</v>
      </c>
      <c r="V70" s="16">
        <v>0</v>
      </c>
      <c r="W70" s="98">
        <v>0</v>
      </c>
    </row>
    <row r="71" spans="1:23" x14ac:dyDescent="0.25">
      <c r="A71" s="4" t="s">
        <v>61</v>
      </c>
      <c r="B71" s="67">
        <v>0</v>
      </c>
      <c r="C71" s="68">
        <v>0</v>
      </c>
      <c r="D71" s="16">
        <v>0</v>
      </c>
      <c r="E71" s="98">
        <v>0</v>
      </c>
      <c r="F71" s="16">
        <v>0</v>
      </c>
      <c r="G71" s="98">
        <v>0</v>
      </c>
      <c r="H71" s="16">
        <v>0</v>
      </c>
      <c r="I71" s="98">
        <v>0</v>
      </c>
      <c r="J71" s="16">
        <v>0</v>
      </c>
      <c r="K71" s="98">
        <v>0</v>
      </c>
      <c r="L71" s="16">
        <v>0</v>
      </c>
      <c r="M71" s="98">
        <v>0</v>
      </c>
      <c r="N71" s="16">
        <v>0</v>
      </c>
      <c r="O71" s="98">
        <v>0</v>
      </c>
      <c r="P71" s="16">
        <v>0</v>
      </c>
      <c r="Q71" s="98">
        <v>0</v>
      </c>
      <c r="R71" s="16">
        <v>0</v>
      </c>
      <c r="S71" s="98">
        <v>0</v>
      </c>
      <c r="T71" s="16">
        <v>0</v>
      </c>
      <c r="U71" s="98">
        <v>0</v>
      </c>
      <c r="V71" s="16">
        <v>0</v>
      </c>
      <c r="W71" s="98">
        <v>0</v>
      </c>
    </row>
    <row r="72" spans="1:23" x14ac:dyDescent="0.25">
      <c r="A72" s="4" t="s">
        <v>62</v>
      </c>
      <c r="B72" s="67">
        <v>0</v>
      </c>
      <c r="C72" s="68">
        <v>0</v>
      </c>
      <c r="D72" s="16">
        <v>0</v>
      </c>
      <c r="E72" s="98">
        <v>0</v>
      </c>
      <c r="F72" s="16">
        <v>0</v>
      </c>
      <c r="G72" s="98">
        <v>0</v>
      </c>
      <c r="H72" s="16">
        <v>0</v>
      </c>
      <c r="I72" s="98">
        <v>0</v>
      </c>
      <c r="J72" s="16">
        <v>0</v>
      </c>
      <c r="K72" s="98">
        <v>0</v>
      </c>
      <c r="L72" s="16">
        <v>0</v>
      </c>
      <c r="M72" s="98">
        <v>0</v>
      </c>
      <c r="N72" s="16">
        <v>0</v>
      </c>
      <c r="O72" s="98">
        <v>0</v>
      </c>
      <c r="P72" s="16">
        <v>0</v>
      </c>
      <c r="Q72" s="98">
        <v>0</v>
      </c>
      <c r="R72" s="16">
        <v>0</v>
      </c>
      <c r="S72" s="98">
        <v>0</v>
      </c>
      <c r="T72" s="16">
        <v>0</v>
      </c>
      <c r="U72" s="98">
        <v>0</v>
      </c>
      <c r="V72" s="16">
        <v>0</v>
      </c>
      <c r="W72" s="98">
        <v>0</v>
      </c>
    </row>
    <row r="73" spans="1:23" x14ac:dyDescent="0.25">
      <c r="A73" s="4" t="s">
        <v>63</v>
      </c>
      <c r="B73" s="67">
        <v>0</v>
      </c>
      <c r="C73" s="68">
        <v>1917.73</v>
      </c>
      <c r="D73" s="16">
        <v>0</v>
      </c>
      <c r="E73" s="98">
        <v>0</v>
      </c>
      <c r="F73" s="16">
        <v>0</v>
      </c>
      <c r="G73" s="98">
        <v>0</v>
      </c>
      <c r="H73" s="16">
        <v>0</v>
      </c>
      <c r="I73" s="98">
        <v>0</v>
      </c>
      <c r="J73" s="16">
        <v>0</v>
      </c>
      <c r="K73" s="98">
        <v>0</v>
      </c>
      <c r="L73" s="16">
        <v>0</v>
      </c>
      <c r="M73" s="98">
        <v>0</v>
      </c>
      <c r="N73" s="16">
        <v>0</v>
      </c>
      <c r="O73" s="98">
        <v>0</v>
      </c>
      <c r="P73" s="16">
        <v>0</v>
      </c>
      <c r="Q73" s="98">
        <v>1917.73</v>
      </c>
      <c r="R73" s="16">
        <v>0</v>
      </c>
      <c r="S73" s="98">
        <v>0</v>
      </c>
      <c r="T73" s="16">
        <v>0</v>
      </c>
      <c r="U73" s="98">
        <v>0</v>
      </c>
      <c r="V73" s="16">
        <v>0</v>
      </c>
      <c r="W73" s="98">
        <v>0</v>
      </c>
    </row>
    <row r="74" spans="1:23" x14ac:dyDescent="0.25">
      <c r="A74" s="4" t="s">
        <v>64</v>
      </c>
      <c r="B74" s="67">
        <v>0</v>
      </c>
      <c r="C74" s="68">
        <v>10993721</v>
      </c>
      <c r="D74" s="16">
        <v>0</v>
      </c>
      <c r="E74" s="98">
        <v>0</v>
      </c>
      <c r="F74" s="16">
        <v>0</v>
      </c>
      <c r="G74" s="98">
        <v>0</v>
      </c>
      <c r="H74" s="16">
        <v>0</v>
      </c>
      <c r="I74" s="98">
        <v>0</v>
      </c>
      <c r="J74" s="16">
        <v>0</v>
      </c>
      <c r="K74" s="98">
        <v>0</v>
      </c>
      <c r="L74" s="16">
        <v>0</v>
      </c>
      <c r="M74" s="98">
        <v>16205</v>
      </c>
      <c r="N74" s="16">
        <v>0</v>
      </c>
      <c r="O74" s="98">
        <v>0</v>
      </c>
      <c r="P74" s="16">
        <v>0</v>
      </c>
      <c r="Q74" s="98">
        <v>0</v>
      </c>
      <c r="R74" s="16">
        <v>0</v>
      </c>
      <c r="S74" s="98">
        <v>10977516</v>
      </c>
      <c r="T74" s="16">
        <v>0</v>
      </c>
      <c r="U74" s="98">
        <v>0</v>
      </c>
      <c r="V74" s="16">
        <v>0</v>
      </c>
      <c r="W74" s="98">
        <v>0</v>
      </c>
    </row>
    <row r="75" spans="1:23" x14ac:dyDescent="0.25">
      <c r="A75" s="4" t="s">
        <v>65</v>
      </c>
      <c r="B75" s="67">
        <v>0</v>
      </c>
      <c r="C75" s="68">
        <v>0</v>
      </c>
      <c r="D75" s="16">
        <v>0</v>
      </c>
      <c r="E75" s="98">
        <v>0</v>
      </c>
      <c r="F75" s="16">
        <v>0</v>
      </c>
      <c r="G75" s="98">
        <v>0</v>
      </c>
      <c r="H75" s="16">
        <v>0</v>
      </c>
      <c r="I75" s="98">
        <v>0</v>
      </c>
      <c r="J75" s="16">
        <v>0</v>
      </c>
      <c r="K75" s="98">
        <v>0</v>
      </c>
      <c r="L75" s="16">
        <v>0</v>
      </c>
      <c r="M75" s="98">
        <v>0</v>
      </c>
      <c r="N75" s="16">
        <v>0</v>
      </c>
      <c r="O75" s="98">
        <v>0</v>
      </c>
      <c r="P75" s="16">
        <v>0</v>
      </c>
      <c r="Q75" s="98">
        <v>0</v>
      </c>
      <c r="R75" s="16">
        <v>0</v>
      </c>
      <c r="S75" s="98">
        <v>0</v>
      </c>
      <c r="T75" s="16">
        <v>0</v>
      </c>
      <c r="U75" s="98">
        <v>0</v>
      </c>
      <c r="V75" s="16">
        <v>0</v>
      </c>
      <c r="W75" s="98">
        <v>0</v>
      </c>
    </row>
    <row r="76" spans="1:23" x14ac:dyDescent="0.25">
      <c r="A76" s="4" t="s">
        <v>66</v>
      </c>
      <c r="B76" s="67">
        <v>221166.35220430419</v>
      </c>
      <c r="C76" s="68">
        <v>294886.63308961905</v>
      </c>
      <c r="D76" s="16">
        <v>22367.767682484093</v>
      </c>
      <c r="E76" s="98">
        <v>0</v>
      </c>
      <c r="F76" s="16">
        <v>967.16698948351041</v>
      </c>
      <c r="G76" s="98">
        <v>12655.373561923599</v>
      </c>
      <c r="H76" s="16">
        <v>0</v>
      </c>
      <c r="I76" s="98">
        <v>0</v>
      </c>
      <c r="J76" s="16">
        <v>193433.39789670208</v>
      </c>
      <c r="K76" s="98">
        <v>0</v>
      </c>
      <c r="L76" s="16">
        <v>4003.5780812970961</v>
      </c>
      <c r="M76" s="98">
        <v>598659.48930018896</v>
      </c>
      <c r="N76" s="16">
        <v>0</v>
      </c>
      <c r="O76" s="98">
        <v>0</v>
      </c>
      <c r="P76" s="16">
        <v>0</v>
      </c>
      <c r="Q76" s="98">
        <v>21239.6503965835</v>
      </c>
      <c r="R76" s="16">
        <v>0</v>
      </c>
      <c r="S76" s="98">
        <v>0</v>
      </c>
      <c r="T76" s="16">
        <v>0</v>
      </c>
      <c r="U76" s="98">
        <v>0</v>
      </c>
      <c r="V76" s="16">
        <v>394.44155433738916</v>
      </c>
      <c r="W76" s="98">
        <v>-337667.88016907702</v>
      </c>
    </row>
    <row r="77" spans="1:23" x14ac:dyDescent="0.25">
      <c r="A77" s="4" t="s">
        <v>67</v>
      </c>
      <c r="B77" s="67">
        <v>0</v>
      </c>
      <c r="C77" s="68">
        <v>180600</v>
      </c>
      <c r="D77" s="16">
        <v>0</v>
      </c>
      <c r="E77" s="98">
        <v>5500</v>
      </c>
      <c r="F77" s="16">
        <v>0</v>
      </c>
      <c r="G77" s="98">
        <v>130000</v>
      </c>
      <c r="H77" s="16">
        <v>0</v>
      </c>
      <c r="I77" s="98">
        <v>0</v>
      </c>
      <c r="J77" s="16">
        <v>0</v>
      </c>
      <c r="K77" s="98">
        <v>0</v>
      </c>
      <c r="L77" s="16">
        <v>0</v>
      </c>
      <c r="M77" s="98">
        <v>0</v>
      </c>
      <c r="N77" s="16">
        <v>0</v>
      </c>
      <c r="O77" s="98">
        <v>0</v>
      </c>
      <c r="P77" s="16">
        <v>0</v>
      </c>
      <c r="Q77" s="98">
        <v>0</v>
      </c>
      <c r="R77" s="16">
        <v>0</v>
      </c>
      <c r="S77" s="98">
        <v>45100</v>
      </c>
      <c r="T77" s="16">
        <v>0</v>
      </c>
      <c r="U77" s="98">
        <v>0</v>
      </c>
      <c r="V77" s="16">
        <v>0</v>
      </c>
      <c r="W77" s="98">
        <v>0</v>
      </c>
    </row>
    <row r="78" spans="1:23" x14ac:dyDescent="0.25">
      <c r="A78" s="4" t="s">
        <v>68</v>
      </c>
      <c r="B78" s="67">
        <v>0</v>
      </c>
      <c r="C78" s="68">
        <v>-61523</v>
      </c>
      <c r="D78" s="16">
        <v>0</v>
      </c>
      <c r="E78" s="98">
        <v>0</v>
      </c>
      <c r="F78" s="16">
        <v>0</v>
      </c>
      <c r="G78" s="98">
        <v>0</v>
      </c>
      <c r="H78" s="16">
        <v>0</v>
      </c>
      <c r="I78" s="98">
        <v>0</v>
      </c>
      <c r="J78" s="16">
        <v>0</v>
      </c>
      <c r="K78" s="98">
        <v>239000</v>
      </c>
      <c r="L78" s="16">
        <v>0</v>
      </c>
      <c r="M78" s="98">
        <v>0</v>
      </c>
      <c r="N78" s="16">
        <v>0</v>
      </c>
      <c r="O78" s="98">
        <v>0</v>
      </c>
      <c r="P78" s="16">
        <v>0</v>
      </c>
      <c r="Q78" s="98">
        <v>-300523</v>
      </c>
      <c r="R78" s="16">
        <v>0</v>
      </c>
      <c r="S78" s="98">
        <v>0</v>
      </c>
      <c r="T78" s="16">
        <v>0</v>
      </c>
      <c r="U78" s="98">
        <v>0</v>
      </c>
      <c r="V78" s="16">
        <v>0</v>
      </c>
      <c r="W78" s="98">
        <v>0</v>
      </c>
    </row>
    <row r="79" spans="1:23" x14ac:dyDescent="0.25">
      <c r="A79" s="4" t="s">
        <v>69</v>
      </c>
      <c r="B79" s="67">
        <v>0</v>
      </c>
      <c r="C79" s="68">
        <v>0</v>
      </c>
      <c r="D79" s="16">
        <v>0</v>
      </c>
      <c r="E79" s="98">
        <v>0</v>
      </c>
      <c r="F79" s="16">
        <v>0</v>
      </c>
      <c r="G79" s="98">
        <v>0</v>
      </c>
      <c r="H79" s="16">
        <v>0</v>
      </c>
      <c r="I79" s="98">
        <v>0</v>
      </c>
      <c r="J79" s="16">
        <v>0</v>
      </c>
      <c r="K79" s="98">
        <v>0</v>
      </c>
      <c r="L79" s="16">
        <v>0</v>
      </c>
      <c r="M79" s="98">
        <v>0</v>
      </c>
      <c r="N79" s="16">
        <v>0</v>
      </c>
      <c r="O79" s="98">
        <v>0</v>
      </c>
      <c r="P79" s="16">
        <v>0</v>
      </c>
      <c r="Q79" s="98">
        <v>0</v>
      </c>
      <c r="R79" s="16">
        <v>0</v>
      </c>
      <c r="S79" s="98">
        <v>0</v>
      </c>
      <c r="T79" s="16">
        <v>0</v>
      </c>
      <c r="U79" s="98">
        <v>0</v>
      </c>
      <c r="V79" s="16">
        <v>0</v>
      </c>
      <c r="W79" s="98">
        <v>0</v>
      </c>
    </row>
    <row r="80" spans="1:23" x14ac:dyDescent="0.25">
      <c r="A80" s="4" t="s">
        <v>70</v>
      </c>
      <c r="B80" s="67">
        <v>0</v>
      </c>
      <c r="C80" s="68">
        <v>250000</v>
      </c>
      <c r="D80" s="16">
        <v>0</v>
      </c>
      <c r="E80" s="98">
        <v>0</v>
      </c>
      <c r="F80" s="16">
        <v>0</v>
      </c>
      <c r="G80" s="98">
        <v>0</v>
      </c>
      <c r="H80" s="16">
        <v>0</v>
      </c>
      <c r="I80" s="98">
        <v>0</v>
      </c>
      <c r="J80" s="16">
        <v>0</v>
      </c>
      <c r="K80" s="98">
        <v>250000</v>
      </c>
      <c r="L80" s="16">
        <v>0</v>
      </c>
      <c r="M80" s="98">
        <v>0</v>
      </c>
      <c r="N80" s="16">
        <v>0</v>
      </c>
      <c r="O80" s="98">
        <v>0</v>
      </c>
      <c r="P80" s="16">
        <v>0</v>
      </c>
      <c r="Q80" s="98">
        <v>0</v>
      </c>
      <c r="R80" s="16">
        <v>0</v>
      </c>
      <c r="S80" s="98">
        <v>0</v>
      </c>
      <c r="T80" s="16">
        <v>0</v>
      </c>
      <c r="U80" s="98">
        <v>0</v>
      </c>
      <c r="V80" s="16">
        <v>0</v>
      </c>
      <c r="W80" s="98">
        <v>0</v>
      </c>
    </row>
    <row r="81" spans="1:23" x14ac:dyDescent="0.25">
      <c r="A81" s="4" t="s">
        <v>71</v>
      </c>
      <c r="B81" s="67">
        <v>0</v>
      </c>
      <c r="C81" s="68">
        <v>6935.38</v>
      </c>
      <c r="D81" s="16">
        <v>0</v>
      </c>
      <c r="E81" s="98">
        <v>0</v>
      </c>
      <c r="F81" s="16">
        <v>0</v>
      </c>
      <c r="G81" s="98">
        <v>0</v>
      </c>
      <c r="H81" s="16">
        <v>0</v>
      </c>
      <c r="I81" s="98">
        <v>0</v>
      </c>
      <c r="J81" s="16">
        <v>0</v>
      </c>
      <c r="K81" s="98">
        <v>0</v>
      </c>
      <c r="L81" s="16">
        <v>0</v>
      </c>
      <c r="M81" s="98">
        <v>0</v>
      </c>
      <c r="N81" s="16">
        <v>0</v>
      </c>
      <c r="O81" s="98">
        <v>0</v>
      </c>
      <c r="P81" s="16">
        <v>0</v>
      </c>
      <c r="Q81" s="98">
        <v>846.44000000000051</v>
      </c>
      <c r="R81" s="16">
        <v>0</v>
      </c>
      <c r="S81" s="98">
        <v>6088.94</v>
      </c>
      <c r="T81" s="16">
        <v>0</v>
      </c>
      <c r="U81" s="98">
        <v>0</v>
      </c>
      <c r="V81" s="16">
        <v>0</v>
      </c>
      <c r="W81" s="98">
        <v>0</v>
      </c>
    </row>
    <row r="82" spans="1:23" x14ac:dyDescent="0.25">
      <c r="A82" s="4" t="s">
        <v>72</v>
      </c>
      <c r="B82" s="67">
        <v>0</v>
      </c>
      <c r="C82" s="68">
        <v>22945800</v>
      </c>
      <c r="D82" s="16">
        <v>0</v>
      </c>
      <c r="E82" s="98">
        <v>0</v>
      </c>
      <c r="F82" s="16">
        <v>0</v>
      </c>
      <c r="G82" s="98">
        <v>22945800</v>
      </c>
      <c r="H82" s="16">
        <v>0</v>
      </c>
      <c r="I82" s="98">
        <v>0</v>
      </c>
      <c r="J82" s="16">
        <v>0</v>
      </c>
      <c r="K82" s="98">
        <v>0</v>
      </c>
      <c r="L82" s="16">
        <v>0</v>
      </c>
      <c r="M82" s="98">
        <v>0</v>
      </c>
      <c r="N82" s="16">
        <v>0</v>
      </c>
      <c r="O82" s="98">
        <v>0</v>
      </c>
      <c r="P82" s="16">
        <v>0</v>
      </c>
      <c r="Q82" s="98">
        <v>0</v>
      </c>
      <c r="R82" s="16">
        <v>0</v>
      </c>
      <c r="S82" s="98">
        <v>0</v>
      </c>
      <c r="T82" s="16">
        <v>0</v>
      </c>
      <c r="U82" s="98">
        <v>0</v>
      </c>
      <c r="V82" s="16">
        <v>0</v>
      </c>
      <c r="W82" s="98">
        <v>0</v>
      </c>
    </row>
    <row r="83" spans="1:23" x14ac:dyDescent="0.25">
      <c r="A83" s="4" t="s">
        <v>73</v>
      </c>
      <c r="B83" s="67">
        <v>0</v>
      </c>
      <c r="C83" s="68">
        <v>746885</v>
      </c>
      <c r="D83" s="16">
        <v>0</v>
      </c>
      <c r="E83" s="98">
        <v>0</v>
      </c>
      <c r="F83" s="16">
        <v>0</v>
      </c>
      <c r="G83" s="98">
        <v>746885</v>
      </c>
      <c r="H83" s="16">
        <v>0</v>
      </c>
      <c r="I83" s="98">
        <v>0</v>
      </c>
      <c r="J83" s="16">
        <v>0</v>
      </c>
      <c r="K83" s="98">
        <v>0</v>
      </c>
      <c r="L83" s="16">
        <v>0</v>
      </c>
      <c r="M83" s="98">
        <v>0</v>
      </c>
      <c r="N83" s="16">
        <v>0</v>
      </c>
      <c r="O83" s="98">
        <v>0</v>
      </c>
      <c r="P83" s="16">
        <v>0</v>
      </c>
      <c r="Q83" s="98">
        <v>0</v>
      </c>
      <c r="R83" s="16">
        <v>0</v>
      </c>
      <c r="S83" s="98">
        <v>0</v>
      </c>
      <c r="T83" s="16">
        <v>0</v>
      </c>
      <c r="U83" s="98">
        <v>0</v>
      </c>
      <c r="V83" s="16">
        <v>0</v>
      </c>
      <c r="W83" s="98">
        <v>0</v>
      </c>
    </row>
    <row r="84" spans="1:23" x14ac:dyDescent="0.25">
      <c r="A84" s="4" t="s">
        <v>74</v>
      </c>
      <c r="B84" s="67">
        <v>0</v>
      </c>
      <c r="C84" s="68">
        <v>367000</v>
      </c>
      <c r="D84" s="16">
        <v>0</v>
      </c>
      <c r="E84" s="98">
        <v>28000</v>
      </c>
      <c r="F84" s="16">
        <v>0</v>
      </c>
      <c r="G84" s="98">
        <v>339000</v>
      </c>
      <c r="H84" s="16">
        <v>0</v>
      </c>
      <c r="I84" s="98">
        <v>0</v>
      </c>
      <c r="J84" s="16">
        <v>0</v>
      </c>
      <c r="K84" s="98">
        <v>0</v>
      </c>
      <c r="L84" s="16">
        <v>0</v>
      </c>
      <c r="M84" s="98">
        <v>0</v>
      </c>
      <c r="N84" s="16">
        <v>0</v>
      </c>
      <c r="O84" s="98">
        <v>0</v>
      </c>
      <c r="P84" s="16">
        <v>0</v>
      </c>
      <c r="Q84" s="98">
        <v>0</v>
      </c>
      <c r="R84" s="16">
        <v>0</v>
      </c>
      <c r="S84" s="98">
        <v>0</v>
      </c>
      <c r="T84" s="16">
        <v>0</v>
      </c>
      <c r="U84" s="98">
        <v>0</v>
      </c>
      <c r="V84" s="16">
        <v>0</v>
      </c>
      <c r="W84" s="98">
        <v>0</v>
      </c>
    </row>
    <row r="85" spans="1:23" x14ac:dyDescent="0.25">
      <c r="A85" s="4" t="s">
        <v>75</v>
      </c>
      <c r="B85" s="67">
        <v>0</v>
      </c>
      <c r="C85" s="68">
        <v>0</v>
      </c>
      <c r="D85" s="16">
        <v>0</v>
      </c>
      <c r="E85" s="98">
        <v>0</v>
      </c>
      <c r="F85" s="16">
        <v>0</v>
      </c>
      <c r="G85" s="98">
        <v>0</v>
      </c>
      <c r="H85" s="16">
        <v>0</v>
      </c>
      <c r="I85" s="98">
        <v>0</v>
      </c>
      <c r="J85" s="16">
        <v>0</v>
      </c>
      <c r="K85" s="98">
        <v>0</v>
      </c>
      <c r="L85" s="16">
        <v>0</v>
      </c>
      <c r="M85" s="98">
        <v>0</v>
      </c>
      <c r="N85" s="16">
        <v>0</v>
      </c>
      <c r="O85" s="98">
        <v>0</v>
      </c>
      <c r="P85" s="16">
        <v>0</v>
      </c>
      <c r="Q85" s="98">
        <v>0</v>
      </c>
      <c r="R85" s="16">
        <v>0</v>
      </c>
      <c r="S85" s="98">
        <v>0</v>
      </c>
      <c r="T85" s="16">
        <v>0</v>
      </c>
      <c r="U85" s="98">
        <v>0</v>
      </c>
      <c r="V85" s="16">
        <v>0</v>
      </c>
      <c r="W85" s="98">
        <v>0</v>
      </c>
    </row>
    <row r="86" spans="1:23" x14ac:dyDescent="0.25">
      <c r="A86" s="4" t="s">
        <v>76</v>
      </c>
      <c r="B86" s="67">
        <v>0</v>
      </c>
      <c r="C86" s="68">
        <v>0</v>
      </c>
      <c r="D86" s="16">
        <v>0</v>
      </c>
      <c r="E86" s="98">
        <v>0</v>
      </c>
      <c r="F86" s="16">
        <v>0</v>
      </c>
      <c r="G86" s="98">
        <v>0</v>
      </c>
      <c r="H86" s="16">
        <v>0</v>
      </c>
      <c r="I86" s="98">
        <v>0</v>
      </c>
      <c r="J86" s="16">
        <v>0</v>
      </c>
      <c r="K86" s="98">
        <v>0</v>
      </c>
      <c r="L86" s="16">
        <v>0</v>
      </c>
      <c r="M86" s="98">
        <v>0</v>
      </c>
      <c r="N86" s="16">
        <v>0</v>
      </c>
      <c r="O86" s="98">
        <v>0</v>
      </c>
      <c r="P86" s="16">
        <v>0</v>
      </c>
      <c r="Q86" s="98">
        <v>0</v>
      </c>
      <c r="R86" s="16">
        <v>0</v>
      </c>
      <c r="S86" s="98">
        <v>0</v>
      </c>
      <c r="T86" s="16">
        <v>0</v>
      </c>
      <c r="U86" s="98">
        <v>0</v>
      </c>
      <c r="V86" s="16">
        <v>0</v>
      </c>
      <c r="W86" s="98">
        <v>0</v>
      </c>
    </row>
    <row r="87" spans="1:23" x14ac:dyDescent="0.25">
      <c r="A87" s="4" t="s">
        <v>77</v>
      </c>
      <c r="B87" s="67">
        <v>0</v>
      </c>
      <c r="C87" s="68">
        <v>1920404.03</v>
      </c>
      <c r="D87" s="16">
        <v>0</v>
      </c>
      <c r="E87" s="98">
        <v>0</v>
      </c>
      <c r="F87" s="16">
        <v>0</v>
      </c>
      <c r="G87" s="98">
        <v>1920404.03</v>
      </c>
      <c r="H87" s="16">
        <v>0</v>
      </c>
      <c r="I87" s="98">
        <v>0</v>
      </c>
      <c r="J87" s="16">
        <v>0</v>
      </c>
      <c r="K87" s="98">
        <v>0</v>
      </c>
      <c r="L87" s="16">
        <v>0</v>
      </c>
      <c r="M87" s="98">
        <v>0</v>
      </c>
      <c r="N87" s="16">
        <v>0</v>
      </c>
      <c r="O87" s="98">
        <v>0</v>
      </c>
      <c r="P87" s="16">
        <v>0</v>
      </c>
      <c r="Q87" s="98">
        <v>0</v>
      </c>
      <c r="R87" s="16">
        <v>0</v>
      </c>
      <c r="S87" s="98">
        <v>0</v>
      </c>
      <c r="T87" s="16">
        <v>0</v>
      </c>
      <c r="U87" s="98">
        <v>0</v>
      </c>
      <c r="V87" s="16">
        <v>0</v>
      </c>
      <c r="W87" s="98">
        <v>0</v>
      </c>
    </row>
    <row r="88" spans="1:23" x14ac:dyDescent="0.25">
      <c r="A88" s="4" t="s">
        <v>78</v>
      </c>
      <c r="B88" s="67">
        <v>0</v>
      </c>
      <c r="C88" s="68">
        <v>0</v>
      </c>
      <c r="D88" s="16">
        <v>0</v>
      </c>
      <c r="E88" s="98">
        <v>0</v>
      </c>
      <c r="F88" s="16">
        <v>0</v>
      </c>
      <c r="G88" s="98">
        <v>0</v>
      </c>
      <c r="H88" s="16">
        <v>0</v>
      </c>
      <c r="I88" s="98">
        <v>0</v>
      </c>
      <c r="J88" s="16">
        <v>0</v>
      </c>
      <c r="K88" s="98">
        <v>0</v>
      </c>
      <c r="L88" s="16">
        <v>0</v>
      </c>
      <c r="M88" s="98">
        <v>0</v>
      </c>
      <c r="N88" s="16">
        <v>0</v>
      </c>
      <c r="O88" s="98">
        <v>0</v>
      </c>
      <c r="P88" s="16">
        <v>0</v>
      </c>
      <c r="Q88" s="98">
        <v>0</v>
      </c>
      <c r="R88" s="16">
        <v>0</v>
      </c>
      <c r="S88" s="98">
        <v>0</v>
      </c>
      <c r="T88" s="16">
        <v>0</v>
      </c>
      <c r="U88" s="98">
        <v>0</v>
      </c>
      <c r="V88" s="16">
        <v>0</v>
      </c>
      <c r="W88" s="98">
        <v>0</v>
      </c>
    </row>
    <row r="89" spans="1:23" x14ac:dyDescent="0.25">
      <c r="A89" s="5"/>
      <c r="B89" s="69"/>
      <c r="C89" s="70"/>
      <c r="D89" s="18"/>
      <c r="E89" s="13"/>
      <c r="F89" s="18"/>
      <c r="G89" s="13"/>
      <c r="H89" s="18"/>
      <c r="I89" s="13"/>
      <c r="J89" s="18"/>
      <c r="K89" s="13"/>
      <c r="L89" s="18"/>
      <c r="M89" s="13"/>
      <c r="N89" s="18"/>
      <c r="O89" s="13"/>
      <c r="P89" s="18"/>
      <c r="Q89" s="13"/>
      <c r="R89" s="18"/>
      <c r="S89" s="13"/>
      <c r="T89" s="18"/>
      <c r="U89" s="13"/>
      <c r="V89" s="18"/>
      <c r="W89" s="13"/>
    </row>
    <row r="90" spans="1:23" x14ac:dyDescent="0.25">
      <c r="A90" s="30"/>
      <c r="B90" s="31">
        <f>SUM(B9:B89)</f>
        <v>12652610.82192041</v>
      </c>
      <c r="C90" s="33">
        <f t="shared" ref="C90:W90" si="0">SUM(C9:C89)</f>
        <v>205621548.30806899</v>
      </c>
      <c r="D90" s="31">
        <f t="shared" si="0"/>
        <v>8056135.5823400188</v>
      </c>
      <c r="E90" s="33">
        <f t="shared" si="0"/>
        <v>23293330.138172504</v>
      </c>
      <c r="F90" s="31">
        <f t="shared" si="0"/>
        <v>2226069.3588060462</v>
      </c>
      <c r="G90" s="33">
        <f t="shared" si="0"/>
        <v>126452721.44733003</v>
      </c>
      <c r="H90" s="31">
        <f t="shared" si="0"/>
        <v>-1.55</v>
      </c>
      <c r="I90" s="33">
        <f t="shared" si="0"/>
        <v>0</v>
      </c>
      <c r="J90" s="31">
        <f t="shared" si="0"/>
        <v>93933.457896702079</v>
      </c>
      <c r="K90" s="33">
        <f t="shared" si="0"/>
        <v>1365288.04</v>
      </c>
      <c r="L90" s="31">
        <f t="shared" si="0"/>
        <v>38299.578081297099</v>
      </c>
      <c r="M90" s="33">
        <f t="shared" si="0"/>
        <v>756375.60041129997</v>
      </c>
      <c r="N90" s="31">
        <f t="shared" si="0"/>
        <v>129650.18917808219</v>
      </c>
      <c r="O90" s="33">
        <f t="shared" si="0"/>
        <v>1936283.2000068482</v>
      </c>
      <c r="P90" s="31">
        <f t="shared" si="0"/>
        <v>-346805.61260273971</v>
      </c>
      <c r="Q90" s="33">
        <f t="shared" si="0"/>
        <v>3687820.336814885</v>
      </c>
      <c r="R90" s="31">
        <f t="shared" si="0"/>
        <v>2318443.2466666671</v>
      </c>
      <c r="S90" s="33">
        <f t="shared" si="0"/>
        <v>48404257.037620306</v>
      </c>
      <c r="T90" s="31">
        <f t="shared" si="0"/>
        <v>140154.35999999999</v>
      </c>
      <c r="U90" s="33">
        <f t="shared" si="0"/>
        <v>115283.18</v>
      </c>
      <c r="V90" s="31">
        <f t="shared" si="0"/>
        <v>-3267.7884456626107</v>
      </c>
      <c r="W90" s="33">
        <f t="shared" si="0"/>
        <v>-389810.67228688521</v>
      </c>
    </row>
    <row r="91" spans="1:23" x14ac:dyDescent="0.25">
      <c r="A91" s="29" t="s">
        <v>286</v>
      </c>
      <c r="B91" s="10"/>
      <c r="C91" s="10"/>
      <c r="D91" s="10"/>
      <c r="E91" s="10"/>
      <c r="F91" s="10"/>
      <c r="G91" s="10"/>
      <c r="H91" s="10"/>
      <c r="I91" s="10"/>
      <c r="J91" s="10"/>
      <c r="K91" s="10"/>
      <c r="L91" s="10"/>
      <c r="M91" s="10"/>
      <c r="N91" s="10"/>
      <c r="O91" s="10"/>
      <c r="P91" s="10"/>
      <c r="Q91" s="10"/>
      <c r="R91" s="10"/>
      <c r="S91" s="10"/>
      <c r="T91" s="10"/>
      <c r="U91" s="10"/>
      <c r="V91" s="10"/>
      <c r="W91" s="10"/>
    </row>
  </sheetData>
  <printOptions horizontalCentered="1" verticalCentered="1"/>
  <pageMargins left="0.39370078740157483" right="0.39370078740157483" top="0.39370078740157483" bottom="0.39370078740157483" header="0.31496062992125984" footer="0.31496062992125984"/>
  <pageSetup paperSize="8" scale="55" fitToWidth="2"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1" width="12.6640625" style="9"/>
    <col min="12" max="16384" width="12.6640625" style="6"/>
  </cols>
  <sheetData>
    <row r="1" spans="1:11" x14ac:dyDescent="0.25">
      <c r="A1" s="1" t="s">
        <v>0</v>
      </c>
      <c r="B1" s="7"/>
      <c r="C1" s="7"/>
      <c r="D1" s="7"/>
      <c r="E1" s="7"/>
      <c r="F1" s="7"/>
      <c r="G1" s="7"/>
      <c r="H1" s="7"/>
      <c r="I1" s="7"/>
      <c r="J1" s="7"/>
      <c r="K1" s="7"/>
    </row>
    <row r="2" spans="1:11" ht="15.6" x14ac:dyDescent="0.3">
      <c r="A2" s="2" t="s">
        <v>271</v>
      </c>
      <c r="B2" s="8"/>
      <c r="C2" s="8"/>
      <c r="D2" s="8"/>
      <c r="E2" s="8"/>
      <c r="F2" s="8"/>
      <c r="G2" s="8"/>
      <c r="H2" s="8"/>
      <c r="I2" s="8"/>
      <c r="J2" s="8"/>
      <c r="K2" s="8"/>
    </row>
    <row r="3" spans="1:11" x14ac:dyDescent="0.25">
      <c r="A3" s="28" t="str">
        <f>'Total Exp'!A3</f>
        <v>2015-16</v>
      </c>
    </row>
    <row r="4" spans="1:11" ht="15.6" x14ac:dyDescent="0.3">
      <c r="A4" s="71" t="s">
        <v>125</v>
      </c>
      <c r="B4" s="62"/>
      <c r="C4" s="63"/>
      <c r="D4" s="61"/>
      <c r="E4" s="62"/>
      <c r="F4" s="61"/>
      <c r="G4" s="62"/>
      <c r="H4" s="61"/>
      <c r="I4" s="62"/>
      <c r="J4" s="61"/>
      <c r="K4" s="62"/>
    </row>
    <row r="5" spans="1:11" s="83" customFormat="1" ht="13.2" x14ac:dyDescent="0.25">
      <c r="A5" s="55"/>
      <c r="B5" s="88" t="s">
        <v>180</v>
      </c>
      <c r="C5" s="86"/>
      <c r="D5" s="87" t="s">
        <v>173</v>
      </c>
      <c r="E5" s="89"/>
      <c r="F5" s="88" t="s">
        <v>174</v>
      </c>
      <c r="G5" s="89"/>
      <c r="H5" s="88" t="s">
        <v>175</v>
      </c>
      <c r="I5" s="89"/>
      <c r="J5" s="87" t="s">
        <v>179</v>
      </c>
      <c r="K5" s="89"/>
    </row>
    <row r="6" spans="1:11" s="83" customFormat="1" ht="13.2" x14ac:dyDescent="0.25">
      <c r="A6" s="55"/>
      <c r="B6" s="56" t="str">
        <f>$A$4&amp;" Total"</f>
        <v>Waste Management Total</v>
      </c>
      <c r="C6" s="58"/>
      <c r="D6" s="56" t="s">
        <v>176</v>
      </c>
      <c r="E6" s="58"/>
      <c r="F6" s="57" t="s">
        <v>177</v>
      </c>
      <c r="G6" s="58"/>
      <c r="H6" s="57" t="s">
        <v>178</v>
      </c>
      <c r="I6" s="58"/>
      <c r="J6" s="59" t="s">
        <v>142</v>
      </c>
      <c r="K6" s="58"/>
    </row>
    <row r="7" spans="1:11" s="82" customFormat="1" ht="20.399999999999999" x14ac:dyDescent="0.2">
      <c r="A7" s="80"/>
      <c r="B7" s="42" t="s">
        <v>118</v>
      </c>
      <c r="C7" s="44" t="s">
        <v>119</v>
      </c>
      <c r="D7" s="42" t="s">
        <v>118</v>
      </c>
      <c r="E7" s="44" t="s">
        <v>119</v>
      </c>
      <c r="F7" s="42" t="s">
        <v>118</v>
      </c>
      <c r="G7" s="44" t="s">
        <v>119</v>
      </c>
      <c r="H7" s="42" t="s">
        <v>118</v>
      </c>
      <c r="I7" s="44" t="s">
        <v>119</v>
      </c>
      <c r="J7" s="42" t="s">
        <v>118</v>
      </c>
      <c r="K7" s="44" t="s">
        <v>119</v>
      </c>
    </row>
    <row r="8" spans="1:11" s="82" customFormat="1" ht="10.199999999999999" x14ac:dyDescent="0.2">
      <c r="A8" s="90"/>
      <c r="B8" s="46" t="s">
        <v>120</v>
      </c>
      <c r="C8" s="48" t="s">
        <v>121</v>
      </c>
      <c r="D8" s="46" t="s">
        <v>120</v>
      </c>
      <c r="E8" s="48" t="s">
        <v>121</v>
      </c>
      <c r="F8" s="46" t="s">
        <v>120</v>
      </c>
      <c r="G8" s="48" t="s">
        <v>121</v>
      </c>
      <c r="H8" s="46" t="s">
        <v>120</v>
      </c>
      <c r="I8" s="48" t="s">
        <v>121</v>
      </c>
      <c r="J8" s="46" t="s">
        <v>120</v>
      </c>
      <c r="K8" s="48" t="s">
        <v>121</v>
      </c>
    </row>
    <row r="9" spans="1:11" x14ac:dyDescent="0.25">
      <c r="A9" s="3"/>
      <c r="B9" s="64"/>
      <c r="C9" s="66"/>
      <c r="D9" s="14"/>
      <c r="E9" s="11"/>
      <c r="F9" s="14"/>
      <c r="G9" s="11"/>
      <c r="H9" s="14"/>
      <c r="I9" s="11"/>
      <c r="J9" s="14"/>
      <c r="K9" s="11"/>
    </row>
    <row r="10" spans="1:11" x14ac:dyDescent="0.25">
      <c r="A10" s="4" t="s">
        <v>1</v>
      </c>
      <c r="B10" s="67">
        <v>1002251</v>
      </c>
      <c r="C10" s="68">
        <v>0</v>
      </c>
      <c r="D10" s="16">
        <v>1002251</v>
      </c>
      <c r="E10" s="98">
        <v>0</v>
      </c>
      <c r="F10" s="16">
        <v>0</v>
      </c>
      <c r="G10" s="98">
        <v>0</v>
      </c>
      <c r="H10" s="16">
        <v>0</v>
      </c>
      <c r="I10" s="98">
        <v>0</v>
      </c>
      <c r="J10" s="16">
        <v>0</v>
      </c>
      <c r="K10" s="98">
        <v>0</v>
      </c>
    </row>
    <row r="11" spans="1:11" x14ac:dyDescent="0.25">
      <c r="A11" s="4" t="s">
        <v>2</v>
      </c>
      <c r="B11" s="67">
        <v>0</v>
      </c>
      <c r="C11" s="68">
        <v>0</v>
      </c>
      <c r="D11" s="16">
        <v>0</v>
      </c>
      <c r="E11" s="98">
        <v>0</v>
      </c>
      <c r="F11" s="16">
        <v>0</v>
      </c>
      <c r="G11" s="98">
        <v>0</v>
      </c>
      <c r="H11" s="16">
        <v>0</v>
      </c>
      <c r="I11" s="98">
        <v>0</v>
      </c>
      <c r="J11" s="16">
        <v>0</v>
      </c>
      <c r="K11" s="98">
        <v>0</v>
      </c>
    </row>
    <row r="12" spans="1:11" x14ac:dyDescent="0.25">
      <c r="A12" s="4" t="s">
        <v>3</v>
      </c>
      <c r="B12" s="67">
        <v>0</v>
      </c>
      <c r="C12" s="68">
        <v>0</v>
      </c>
      <c r="D12" s="16">
        <v>0</v>
      </c>
      <c r="E12" s="98">
        <v>0</v>
      </c>
      <c r="F12" s="16">
        <v>0</v>
      </c>
      <c r="G12" s="98">
        <v>0</v>
      </c>
      <c r="H12" s="16">
        <v>0</v>
      </c>
      <c r="I12" s="98">
        <v>0</v>
      </c>
      <c r="J12" s="16">
        <v>0</v>
      </c>
      <c r="K12" s="98">
        <v>0</v>
      </c>
    </row>
    <row r="13" spans="1:11" x14ac:dyDescent="0.25">
      <c r="A13" s="4" t="s">
        <v>4</v>
      </c>
      <c r="B13" s="67">
        <v>0</v>
      </c>
      <c r="C13" s="68">
        <v>76000</v>
      </c>
      <c r="D13" s="16">
        <v>0</v>
      </c>
      <c r="E13" s="98">
        <v>34000</v>
      </c>
      <c r="F13" s="16">
        <v>0</v>
      </c>
      <c r="G13" s="98">
        <v>22000</v>
      </c>
      <c r="H13" s="16">
        <v>0</v>
      </c>
      <c r="I13" s="98">
        <v>4000</v>
      </c>
      <c r="J13" s="16">
        <v>0</v>
      </c>
      <c r="K13" s="98">
        <v>16000</v>
      </c>
    </row>
    <row r="14" spans="1:11" x14ac:dyDescent="0.25">
      <c r="A14" s="4" t="s">
        <v>5</v>
      </c>
      <c r="B14" s="67">
        <v>0</v>
      </c>
      <c r="C14" s="68">
        <v>0</v>
      </c>
      <c r="D14" s="16">
        <v>0</v>
      </c>
      <c r="E14" s="98">
        <v>0</v>
      </c>
      <c r="F14" s="16">
        <v>0</v>
      </c>
      <c r="G14" s="98">
        <v>0</v>
      </c>
      <c r="H14" s="16">
        <v>0</v>
      </c>
      <c r="I14" s="98">
        <v>0</v>
      </c>
      <c r="J14" s="16">
        <v>0</v>
      </c>
      <c r="K14" s="98">
        <v>0</v>
      </c>
    </row>
    <row r="15" spans="1:11" x14ac:dyDescent="0.25">
      <c r="A15" s="4" t="s">
        <v>6</v>
      </c>
      <c r="B15" s="67">
        <v>0</v>
      </c>
      <c r="C15" s="68">
        <v>0</v>
      </c>
      <c r="D15" s="16">
        <v>0</v>
      </c>
      <c r="E15" s="98">
        <v>0</v>
      </c>
      <c r="F15" s="16">
        <v>0</v>
      </c>
      <c r="G15" s="98">
        <v>0</v>
      </c>
      <c r="H15" s="16">
        <v>0</v>
      </c>
      <c r="I15" s="98">
        <v>0</v>
      </c>
      <c r="J15" s="16">
        <v>0</v>
      </c>
      <c r="K15" s="98">
        <v>0</v>
      </c>
    </row>
    <row r="16" spans="1:11" x14ac:dyDescent="0.25">
      <c r="A16" s="4" t="s">
        <v>7</v>
      </c>
      <c r="B16" s="67">
        <v>0</v>
      </c>
      <c r="C16" s="68">
        <v>0</v>
      </c>
      <c r="D16" s="16">
        <v>0</v>
      </c>
      <c r="E16" s="98">
        <v>0</v>
      </c>
      <c r="F16" s="16">
        <v>0</v>
      </c>
      <c r="G16" s="98">
        <v>0</v>
      </c>
      <c r="H16" s="16">
        <v>0</v>
      </c>
      <c r="I16" s="98">
        <v>0</v>
      </c>
      <c r="J16" s="16">
        <v>0</v>
      </c>
      <c r="K16" s="98">
        <v>0</v>
      </c>
    </row>
    <row r="17" spans="1:11" x14ac:dyDescent="0.25">
      <c r="A17" s="4" t="s">
        <v>8</v>
      </c>
      <c r="B17" s="67">
        <v>0</v>
      </c>
      <c r="C17" s="68">
        <v>0</v>
      </c>
      <c r="D17" s="16">
        <v>0</v>
      </c>
      <c r="E17" s="98">
        <v>0</v>
      </c>
      <c r="F17" s="16">
        <v>0</v>
      </c>
      <c r="G17" s="98">
        <v>0</v>
      </c>
      <c r="H17" s="16">
        <v>0</v>
      </c>
      <c r="I17" s="98">
        <v>0</v>
      </c>
      <c r="J17" s="16">
        <v>0</v>
      </c>
      <c r="K17" s="98">
        <v>0</v>
      </c>
    </row>
    <row r="18" spans="1:11" x14ac:dyDescent="0.25">
      <c r="A18" s="4" t="s">
        <v>9</v>
      </c>
      <c r="B18" s="67">
        <v>0</v>
      </c>
      <c r="C18" s="68">
        <v>524981</v>
      </c>
      <c r="D18" s="16">
        <v>0</v>
      </c>
      <c r="E18" s="98">
        <v>524981</v>
      </c>
      <c r="F18" s="16">
        <v>0</v>
      </c>
      <c r="G18" s="98">
        <v>0</v>
      </c>
      <c r="H18" s="16">
        <v>0</v>
      </c>
      <c r="I18" s="98">
        <v>0</v>
      </c>
      <c r="J18" s="16">
        <v>0</v>
      </c>
      <c r="K18" s="98">
        <v>0</v>
      </c>
    </row>
    <row r="19" spans="1:11" x14ac:dyDescent="0.25">
      <c r="A19" s="4" t="s">
        <v>10</v>
      </c>
      <c r="B19" s="67">
        <v>0</v>
      </c>
      <c r="C19" s="68">
        <v>0</v>
      </c>
      <c r="D19" s="16">
        <v>0</v>
      </c>
      <c r="E19" s="98">
        <v>0</v>
      </c>
      <c r="F19" s="16">
        <v>0</v>
      </c>
      <c r="G19" s="98">
        <v>0</v>
      </c>
      <c r="H19" s="16">
        <v>0</v>
      </c>
      <c r="I19" s="98">
        <v>0</v>
      </c>
      <c r="J19" s="16">
        <v>0</v>
      </c>
      <c r="K19" s="98">
        <v>0</v>
      </c>
    </row>
    <row r="20" spans="1:11" x14ac:dyDescent="0.25">
      <c r="A20" s="4" t="s">
        <v>11</v>
      </c>
      <c r="B20" s="67">
        <v>0</v>
      </c>
      <c r="C20" s="68">
        <v>0</v>
      </c>
      <c r="D20" s="16">
        <v>0</v>
      </c>
      <c r="E20" s="98">
        <v>0</v>
      </c>
      <c r="F20" s="16">
        <v>0</v>
      </c>
      <c r="G20" s="98">
        <v>0</v>
      </c>
      <c r="H20" s="16">
        <v>0</v>
      </c>
      <c r="I20" s="98">
        <v>0</v>
      </c>
      <c r="J20" s="16">
        <v>0</v>
      </c>
      <c r="K20" s="98">
        <v>0</v>
      </c>
    </row>
    <row r="21" spans="1:11" x14ac:dyDescent="0.25">
      <c r="A21" s="4" t="s">
        <v>12</v>
      </c>
      <c r="B21" s="67">
        <v>35000</v>
      </c>
      <c r="C21" s="68">
        <v>0</v>
      </c>
      <c r="D21" s="16">
        <v>35000</v>
      </c>
      <c r="E21" s="98">
        <v>0</v>
      </c>
      <c r="F21" s="16">
        <v>0</v>
      </c>
      <c r="G21" s="98">
        <v>0</v>
      </c>
      <c r="H21" s="16">
        <v>0</v>
      </c>
      <c r="I21" s="98">
        <v>0</v>
      </c>
      <c r="J21" s="16">
        <v>0</v>
      </c>
      <c r="K21" s="98">
        <v>0</v>
      </c>
    </row>
    <row r="22" spans="1:11" x14ac:dyDescent="0.25">
      <c r="A22" s="4" t="s">
        <v>13</v>
      </c>
      <c r="B22" s="67">
        <v>0</v>
      </c>
      <c r="C22" s="68">
        <v>0</v>
      </c>
      <c r="D22" s="16">
        <v>0</v>
      </c>
      <c r="E22" s="98">
        <v>0</v>
      </c>
      <c r="F22" s="16">
        <v>0</v>
      </c>
      <c r="G22" s="98">
        <v>0</v>
      </c>
      <c r="H22" s="16">
        <v>0</v>
      </c>
      <c r="I22" s="98">
        <v>0</v>
      </c>
      <c r="J22" s="16">
        <v>0</v>
      </c>
      <c r="K22" s="98">
        <v>0</v>
      </c>
    </row>
    <row r="23" spans="1:11" x14ac:dyDescent="0.25">
      <c r="A23" s="4" t="s">
        <v>14</v>
      </c>
      <c r="B23" s="67">
        <v>-4894000</v>
      </c>
      <c r="C23" s="68">
        <v>6057</v>
      </c>
      <c r="D23" s="16">
        <v>0</v>
      </c>
      <c r="E23" s="98">
        <v>0</v>
      </c>
      <c r="F23" s="16">
        <v>0</v>
      </c>
      <c r="G23" s="98">
        <v>0</v>
      </c>
      <c r="H23" s="16">
        <v>0</v>
      </c>
      <c r="I23" s="98">
        <v>0</v>
      </c>
      <c r="J23" s="16">
        <v>-4894000</v>
      </c>
      <c r="K23" s="98">
        <v>6057</v>
      </c>
    </row>
    <row r="24" spans="1:11" x14ac:dyDescent="0.25">
      <c r="A24" s="4" t="s">
        <v>15</v>
      </c>
      <c r="B24" s="67">
        <v>0</v>
      </c>
      <c r="C24" s="68">
        <v>0</v>
      </c>
      <c r="D24" s="16">
        <v>0</v>
      </c>
      <c r="E24" s="98">
        <v>0</v>
      </c>
      <c r="F24" s="16">
        <v>0</v>
      </c>
      <c r="G24" s="98">
        <v>0</v>
      </c>
      <c r="H24" s="16">
        <v>0</v>
      </c>
      <c r="I24" s="98">
        <v>0</v>
      </c>
      <c r="J24" s="16">
        <v>0</v>
      </c>
      <c r="K24" s="98">
        <v>0</v>
      </c>
    </row>
    <row r="25" spans="1:11" x14ac:dyDescent="0.25">
      <c r="A25" s="4" t="s">
        <v>16</v>
      </c>
      <c r="B25" s="67">
        <v>0</v>
      </c>
      <c r="C25" s="68">
        <v>0</v>
      </c>
      <c r="D25" s="16">
        <v>0</v>
      </c>
      <c r="E25" s="98">
        <v>0</v>
      </c>
      <c r="F25" s="16">
        <v>0</v>
      </c>
      <c r="G25" s="98">
        <v>0</v>
      </c>
      <c r="H25" s="16">
        <v>0</v>
      </c>
      <c r="I25" s="98">
        <v>0</v>
      </c>
      <c r="J25" s="16">
        <v>0</v>
      </c>
      <c r="K25" s="98">
        <v>0</v>
      </c>
    </row>
    <row r="26" spans="1:11" x14ac:dyDescent="0.25">
      <c r="A26" s="4" t="s">
        <v>17</v>
      </c>
      <c r="B26" s="67">
        <v>109167</v>
      </c>
      <c r="C26" s="68">
        <v>0</v>
      </c>
      <c r="D26" s="16">
        <v>109167</v>
      </c>
      <c r="E26" s="98">
        <v>0</v>
      </c>
      <c r="F26" s="16">
        <v>0</v>
      </c>
      <c r="G26" s="98">
        <v>0</v>
      </c>
      <c r="H26" s="16">
        <v>0</v>
      </c>
      <c r="I26" s="98">
        <v>0</v>
      </c>
      <c r="J26" s="16">
        <v>0</v>
      </c>
      <c r="K26" s="98">
        <v>0</v>
      </c>
    </row>
    <row r="27" spans="1:11" x14ac:dyDescent="0.25">
      <c r="A27" s="4" t="s">
        <v>18</v>
      </c>
      <c r="B27" s="67">
        <v>38252.629999999997</v>
      </c>
      <c r="C27" s="68">
        <v>0</v>
      </c>
      <c r="D27" s="16">
        <v>38252.629999999997</v>
      </c>
      <c r="E27" s="98">
        <v>0</v>
      </c>
      <c r="F27" s="16">
        <v>0</v>
      </c>
      <c r="G27" s="98">
        <v>0</v>
      </c>
      <c r="H27" s="16">
        <v>0</v>
      </c>
      <c r="I27" s="98">
        <v>0</v>
      </c>
      <c r="J27" s="16">
        <v>0</v>
      </c>
      <c r="K27" s="98">
        <v>0</v>
      </c>
    </row>
    <row r="28" spans="1:11" x14ac:dyDescent="0.25">
      <c r="A28" s="4" t="s">
        <v>19</v>
      </c>
      <c r="B28" s="67">
        <v>0</v>
      </c>
      <c r="C28" s="68">
        <v>0</v>
      </c>
      <c r="D28" s="16">
        <v>0</v>
      </c>
      <c r="E28" s="98">
        <v>0</v>
      </c>
      <c r="F28" s="16">
        <v>0</v>
      </c>
      <c r="G28" s="98">
        <v>0</v>
      </c>
      <c r="H28" s="16">
        <v>0</v>
      </c>
      <c r="I28" s="98">
        <v>0</v>
      </c>
      <c r="J28" s="16">
        <v>0</v>
      </c>
      <c r="K28" s="98">
        <v>0</v>
      </c>
    </row>
    <row r="29" spans="1:11" x14ac:dyDescent="0.25">
      <c r="A29" s="4" t="s">
        <v>20</v>
      </c>
      <c r="B29" s="67">
        <v>0</v>
      </c>
      <c r="C29" s="68">
        <v>0</v>
      </c>
      <c r="D29" s="16">
        <v>0</v>
      </c>
      <c r="E29" s="98">
        <v>0</v>
      </c>
      <c r="F29" s="16">
        <v>0</v>
      </c>
      <c r="G29" s="98">
        <v>0</v>
      </c>
      <c r="H29" s="16">
        <v>0</v>
      </c>
      <c r="I29" s="98">
        <v>0</v>
      </c>
      <c r="J29" s="16">
        <v>0</v>
      </c>
      <c r="K29" s="98">
        <v>0</v>
      </c>
    </row>
    <row r="30" spans="1:11" x14ac:dyDescent="0.25">
      <c r="A30" s="4" t="s">
        <v>21</v>
      </c>
      <c r="B30" s="67">
        <v>0</v>
      </c>
      <c r="C30" s="68">
        <v>0</v>
      </c>
      <c r="D30" s="16">
        <v>0</v>
      </c>
      <c r="E30" s="98">
        <v>0</v>
      </c>
      <c r="F30" s="16">
        <v>0</v>
      </c>
      <c r="G30" s="98">
        <v>0</v>
      </c>
      <c r="H30" s="16">
        <v>0</v>
      </c>
      <c r="I30" s="98">
        <v>0</v>
      </c>
      <c r="J30" s="16">
        <v>0</v>
      </c>
      <c r="K30" s="98">
        <v>0</v>
      </c>
    </row>
    <row r="31" spans="1:11" x14ac:dyDescent="0.25">
      <c r="A31" s="4" t="s">
        <v>22</v>
      </c>
      <c r="B31" s="67">
        <v>0</v>
      </c>
      <c r="C31" s="68">
        <v>0</v>
      </c>
      <c r="D31" s="16">
        <v>0</v>
      </c>
      <c r="E31" s="98">
        <v>0</v>
      </c>
      <c r="F31" s="16">
        <v>0</v>
      </c>
      <c r="G31" s="98">
        <v>0</v>
      </c>
      <c r="H31" s="16">
        <v>0</v>
      </c>
      <c r="I31" s="98">
        <v>0</v>
      </c>
      <c r="J31" s="16">
        <v>0</v>
      </c>
      <c r="K31" s="98">
        <v>0</v>
      </c>
    </row>
    <row r="32" spans="1:11" x14ac:dyDescent="0.25">
      <c r="A32" s="4" t="s">
        <v>23</v>
      </c>
      <c r="B32" s="67">
        <v>0</v>
      </c>
      <c r="C32" s="68">
        <v>0</v>
      </c>
      <c r="D32" s="16">
        <v>0</v>
      </c>
      <c r="E32" s="98">
        <v>0</v>
      </c>
      <c r="F32" s="16">
        <v>0</v>
      </c>
      <c r="G32" s="98">
        <v>0</v>
      </c>
      <c r="H32" s="16">
        <v>0</v>
      </c>
      <c r="I32" s="98">
        <v>0</v>
      </c>
      <c r="J32" s="16">
        <v>0</v>
      </c>
      <c r="K32" s="98">
        <v>0</v>
      </c>
    </row>
    <row r="33" spans="1:11" x14ac:dyDescent="0.25">
      <c r="A33" s="4" t="s">
        <v>24</v>
      </c>
      <c r="B33" s="67">
        <v>0</v>
      </c>
      <c r="C33" s="68">
        <v>1000</v>
      </c>
      <c r="D33" s="16">
        <v>0</v>
      </c>
      <c r="E33" s="98">
        <v>1000</v>
      </c>
      <c r="F33" s="16">
        <v>0</v>
      </c>
      <c r="G33" s="98">
        <v>0</v>
      </c>
      <c r="H33" s="16">
        <v>0</v>
      </c>
      <c r="I33" s="98">
        <v>0</v>
      </c>
      <c r="J33" s="16">
        <v>0</v>
      </c>
      <c r="K33" s="98">
        <v>0</v>
      </c>
    </row>
    <row r="34" spans="1:11" x14ac:dyDescent="0.25">
      <c r="A34" s="4" t="s">
        <v>25</v>
      </c>
      <c r="B34" s="67">
        <v>0</v>
      </c>
      <c r="C34" s="68">
        <v>0</v>
      </c>
      <c r="D34" s="16">
        <v>0</v>
      </c>
      <c r="E34" s="98">
        <v>0</v>
      </c>
      <c r="F34" s="16">
        <v>0</v>
      </c>
      <c r="G34" s="98">
        <v>0</v>
      </c>
      <c r="H34" s="16">
        <v>0</v>
      </c>
      <c r="I34" s="98">
        <v>0</v>
      </c>
      <c r="J34" s="16">
        <v>0</v>
      </c>
      <c r="K34" s="98">
        <v>0</v>
      </c>
    </row>
    <row r="35" spans="1:11" x14ac:dyDescent="0.25">
      <c r="A35" s="4" t="s">
        <v>26</v>
      </c>
      <c r="B35" s="67">
        <v>0</v>
      </c>
      <c r="C35" s="68">
        <v>0</v>
      </c>
      <c r="D35" s="16">
        <v>0</v>
      </c>
      <c r="E35" s="98">
        <v>0</v>
      </c>
      <c r="F35" s="16">
        <v>0</v>
      </c>
      <c r="G35" s="98">
        <v>0</v>
      </c>
      <c r="H35" s="16">
        <v>0</v>
      </c>
      <c r="I35" s="98">
        <v>0</v>
      </c>
      <c r="J35" s="16">
        <v>0</v>
      </c>
      <c r="K35" s="98">
        <v>0</v>
      </c>
    </row>
    <row r="36" spans="1:11" x14ac:dyDescent="0.25">
      <c r="A36" s="4" t="s">
        <v>27</v>
      </c>
      <c r="B36" s="67">
        <v>1168000</v>
      </c>
      <c r="C36" s="68">
        <v>0</v>
      </c>
      <c r="D36" s="16">
        <v>1168000</v>
      </c>
      <c r="E36" s="98">
        <v>0</v>
      </c>
      <c r="F36" s="16">
        <v>0</v>
      </c>
      <c r="G36" s="98">
        <v>0</v>
      </c>
      <c r="H36" s="16">
        <v>0</v>
      </c>
      <c r="I36" s="98">
        <v>0</v>
      </c>
      <c r="J36" s="16">
        <v>0</v>
      </c>
      <c r="K36" s="98">
        <v>0</v>
      </c>
    </row>
    <row r="37" spans="1:11" x14ac:dyDescent="0.25">
      <c r="A37" s="4" t="s">
        <v>28</v>
      </c>
      <c r="B37" s="67">
        <v>0</v>
      </c>
      <c r="C37" s="68">
        <v>0</v>
      </c>
      <c r="D37" s="16">
        <v>0</v>
      </c>
      <c r="E37" s="98">
        <v>0</v>
      </c>
      <c r="F37" s="16">
        <v>0</v>
      </c>
      <c r="G37" s="98">
        <v>0</v>
      </c>
      <c r="H37" s="16">
        <v>0</v>
      </c>
      <c r="I37" s="98">
        <v>0</v>
      </c>
      <c r="J37" s="16">
        <v>0</v>
      </c>
      <c r="K37" s="98">
        <v>0</v>
      </c>
    </row>
    <row r="38" spans="1:11" x14ac:dyDescent="0.25">
      <c r="A38" s="4" t="s">
        <v>29</v>
      </c>
      <c r="B38" s="67">
        <v>0</v>
      </c>
      <c r="C38" s="68">
        <v>0</v>
      </c>
      <c r="D38" s="16">
        <v>0</v>
      </c>
      <c r="E38" s="98">
        <v>0</v>
      </c>
      <c r="F38" s="16">
        <v>0</v>
      </c>
      <c r="G38" s="98">
        <v>0</v>
      </c>
      <c r="H38" s="16">
        <v>0</v>
      </c>
      <c r="I38" s="98">
        <v>0</v>
      </c>
      <c r="J38" s="16">
        <v>0</v>
      </c>
      <c r="K38" s="98">
        <v>0</v>
      </c>
    </row>
    <row r="39" spans="1:11" x14ac:dyDescent="0.25">
      <c r="A39" s="4" t="s">
        <v>30</v>
      </c>
      <c r="B39" s="67">
        <v>0</v>
      </c>
      <c r="C39" s="68">
        <v>0</v>
      </c>
      <c r="D39" s="16">
        <v>0</v>
      </c>
      <c r="E39" s="98">
        <v>0</v>
      </c>
      <c r="F39" s="16">
        <v>0</v>
      </c>
      <c r="G39" s="98">
        <v>0</v>
      </c>
      <c r="H39" s="16">
        <v>0</v>
      </c>
      <c r="I39" s="98">
        <v>0</v>
      </c>
      <c r="J39" s="16">
        <v>0</v>
      </c>
      <c r="K39" s="98">
        <v>0</v>
      </c>
    </row>
    <row r="40" spans="1:11" x14ac:dyDescent="0.25">
      <c r="A40" s="4" t="s">
        <v>31</v>
      </c>
      <c r="B40" s="67">
        <v>0</v>
      </c>
      <c r="C40" s="68">
        <v>0</v>
      </c>
      <c r="D40" s="16">
        <v>0</v>
      </c>
      <c r="E40" s="98">
        <v>0</v>
      </c>
      <c r="F40" s="16">
        <v>0</v>
      </c>
      <c r="G40" s="98">
        <v>0</v>
      </c>
      <c r="H40" s="16">
        <v>0</v>
      </c>
      <c r="I40" s="98">
        <v>0</v>
      </c>
      <c r="J40" s="16">
        <v>0</v>
      </c>
      <c r="K40" s="98">
        <v>0</v>
      </c>
    </row>
    <row r="41" spans="1:11" x14ac:dyDescent="0.25">
      <c r="A41" s="4" t="s">
        <v>32</v>
      </c>
      <c r="B41" s="67">
        <v>319013</v>
      </c>
      <c r="C41" s="68">
        <v>0</v>
      </c>
      <c r="D41" s="16">
        <v>319013</v>
      </c>
      <c r="E41" s="98">
        <v>0</v>
      </c>
      <c r="F41" s="16">
        <v>0</v>
      </c>
      <c r="G41" s="98">
        <v>0</v>
      </c>
      <c r="H41" s="16">
        <v>0</v>
      </c>
      <c r="I41" s="98">
        <v>0</v>
      </c>
      <c r="J41" s="16">
        <v>0</v>
      </c>
      <c r="K41" s="98">
        <v>0</v>
      </c>
    </row>
    <row r="42" spans="1:11" x14ac:dyDescent="0.25">
      <c r="A42" s="4" t="s">
        <v>33</v>
      </c>
      <c r="B42" s="67">
        <v>0</v>
      </c>
      <c r="C42" s="68">
        <v>0</v>
      </c>
      <c r="D42" s="16">
        <v>0</v>
      </c>
      <c r="E42" s="98">
        <v>0</v>
      </c>
      <c r="F42" s="16">
        <v>0</v>
      </c>
      <c r="G42" s="98">
        <v>0</v>
      </c>
      <c r="H42" s="16">
        <v>0</v>
      </c>
      <c r="I42" s="98">
        <v>0</v>
      </c>
      <c r="J42" s="16">
        <v>0</v>
      </c>
      <c r="K42" s="98">
        <v>0</v>
      </c>
    </row>
    <row r="43" spans="1:11" x14ac:dyDescent="0.25">
      <c r="A43" s="4" t="s">
        <v>34</v>
      </c>
      <c r="B43" s="67">
        <v>0</v>
      </c>
      <c r="C43" s="68">
        <v>0</v>
      </c>
      <c r="D43" s="16">
        <v>0</v>
      </c>
      <c r="E43" s="98">
        <v>0</v>
      </c>
      <c r="F43" s="16">
        <v>0</v>
      </c>
      <c r="G43" s="98">
        <v>0</v>
      </c>
      <c r="H43" s="16">
        <v>0</v>
      </c>
      <c r="I43" s="98">
        <v>0</v>
      </c>
      <c r="J43" s="16">
        <v>0</v>
      </c>
      <c r="K43" s="98">
        <v>0</v>
      </c>
    </row>
    <row r="44" spans="1:11" x14ac:dyDescent="0.25">
      <c r="A44" s="4" t="s">
        <v>35</v>
      </c>
      <c r="B44" s="67">
        <v>0</v>
      </c>
      <c r="C44" s="68">
        <v>0</v>
      </c>
      <c r="D44" s="16">
        <v>0</v>
      </c>
      <c r="E44" s="98">
        <v>0</v>
      </c>
      <c r="F44" s="16">
        <v>0</v>
      </c>
      <c r="G44" s="98">
        <v>0</v>
      </c>
      <c r="H44" s="16">
        <v>0</v>
      </c>
      <c r="I44" s="98">
        <v>0</v>
      </c>
      <c r="J44" s="16">
        <v>0</v>
      </c>
      <c r="K44" s="98">
        <v>0</v>
      </c>
    </row>
    <row r="45" spans="1:11" x14ac:dyDescent="0.25">
      <c r="A45" s="4" t="s">
        <v>36</v>
      </c>
      <c r="B45" s="67">
        <v>0</v>
      </c>
      <c r="C45" s="68">
        <v>0</v>
      </c>
      <c r="D45" s="16">
        <v>0</v>
      </c>
      <c r="E45" s="98">
        <v>0</v>
      </c>
      <c r="F45" s="16">
        <v>0</v>
      </c>
      <c r="G45" s="98">
        <v>0</v>
      </c>
      <c r="H45" s="16">
        <v>0</v>
      </c>
      <c r="I45" s="98">
        <v>0</v>
      </c>
      <c r="J45" s="16">
        <v>0</v>
      </c>
      <c r="K45" s="98">
        <v>0</v>
      </c>
    </row>
    <row r="46" spans="1:11" x14ac:dyDescent="0.25">
      <c r="A46" s="4" t="s">
        <v>37</v>
      </c>
      <c r="B46" s="67">
        <v>2595044.11</v>
      </c>
      <c r="C46" s="68">
        <v>0</v>
      </c>
      <c r="D46" s="16">
        <v>2602510.29</v>
      </c>
      <c r="E46" s="98">
        <v>0</v>
      </c>
      <c r="F46" s="16">
        <v>-44.69</v>
      </c>
      <c r="G46" s="98">
        <v>0</v>
      </c>
      <c r="H46" s="16">
        <v>0</v>
      </c>
      <c r="I46" s="98">
        <v>0</v>
      </c>
      <c r="J46" s="16">
        <v>-7421.49</v>
      </c>
      <c r="K46" s="98">
        <v>0</v>
      </c>
    </row>
    <row r="47" spans="1:11" x14ac:dyDescent="0.25">
      <c r="A47" s="4" t="s">
        <v>38</v>
      </c>
      <c r="B47" s="67">
        <v>0</v>
      </c>
      <c r="C47" s="68">
        <v>0</v>
      </c>
      <c r="D47" s="16">
        <v>0</v>
      </c>
      <c r="E47" s="98">
        <v>0</v>
      </c>
      <c r="F47" s="16">
        <v>0</v>
      </c>
      <c r="G47" s="98">
        <v>0</v>
      </c>
      <c r="H47" s="16">
        <v>0</v>
      </c>
      <c r="I47" s="98">
        <v>0</v>
      </c>
      <c r="J47" s="16">
        <v>0</v>
      </c>
      <c r="K47" s="98">
        <v>0</v>
      </c>
    </row>
    <row r="48" spans="1:11" x14ac:dyDescent="0.25">
      <c r="A48" s="4" t="s">
        <v>39</v>
      </c>
      <c r="B48" s="67">
        <v>0</v>
      </c>
      <c r="C48" s="68">
        <v>0</v>
      </c>
      <c r="D48" s="16">
        <v>0</v>
      </c>
      <c r="E48" s="98">
        <v>0</v>
      </c>
      <c r="F48" s="16">
        <v>0</v>
      </c>
      <c r="G48" s="98">
        <v>0</v>
      </c>
      <c r="H48" s="16">
        <v>0</v>
      </c>
      <c r="I48" s="98">
        <v>0</v>
      </c>
      <c r="J48" s="16">
        <v>0</v>
      </c>
      <c r="K48" s="98">
        <v>0</v>
      </c>
    </row>
    <row r="49" spans="1:11" x14ac:dyDescent="0.25">
      <c r="A49" s="4" t="s">
        <v>40</v>
      </c>
      <c r="B49" s="67">
        <v>0</v>
      </c>
      <c r="C49" s="68">
        <v>0</v>
      </c>
      <c r="D49" s="16">
        <v>0</v>
      </c>
      <c r="E49" s="98">
        <v>0</v>
      </c>
      <c r="F49" s="16">
        <v>0</v>
      </c>
      <c r="G49" s="98">
        <v>0</v>
      </c>
      <c r="H49" s="16">
        <v>0</v>
      </c>
      <c r="I49" s="98">
        <v>0</v>
      </c>
      <c r="J49" s="16">
        <v>0</v>
      </c>
      <c r="K49" s="98">
        <v>0</v>
      </c>
    </row>
    <row r="50" spans="1:11" x14ac:dyDescent="0.25">
      <c r="A50" s="4" t="s">
        <v>41</v>
      </c>
      <c r="B50" s="67">
        <v>0</v>
      </c>
      <c r="C50" s="68">
        <v>0</v>
      </c>
      <c r="D50" s="16">
        <v>0</v>
      </c>
      <c r="E50" s="98">
        <v>0</v>
      </c>
      <c r="F50" s="16">
        <v>0</v>
      </c>
      <c r="G50" s="98">
        <v>0</v>
      </c>
      <c r="H50" s="16">
        <v>0</v>
      </c>
      <c r="I50" s="98">
        <v>0</v>
      </c>
      <c r="J50" s="16">
        <v>0</v>
      </c>
      <c r="K50" s="98">
        <v>0</v>
      </c>
    </row>
    <row r="51" spans="1:11" x14ac:dyDescent="0.25">
      <c r="A51" s="4" t="s">
        <v>42</v>
      </c>
      <c r="B51" s="67">
        <v>0</v>
      </c>
      <c r="C51" s="68">
        <v>0</v>
      </c>
      <c r="D51" s="16">
        <v>0</v>
      </c>
      <c r="E51" s="98">
        <v>0</v>
      </c>
      <c r="F51" s="16">
        <v>0</v>
      </c>
      <c r="G51" s="98">
        <v>0</v>
      </c>
      <c r="H51" s="16">
        <v>0</v>
      </c>
      <c r="I51" s="98">
        <v>0</v>
      </c>
      <c r="J51" s="16">
        <v>0</v>
      </c>
      <c r="K51" s="98">
        <v>0</v>
      </c>
    </row>
    <row r="52" spans="1:11" x14ac:dyDescent="0.25">
      <c r="A52" s="4" t="s">
        <v>43</v>
      </c>
      <c r="B52" s="67">
        <v>0</v>
      </c>
      <c r="C52" s="68">
        <v>5909</v>
      </c>
      <c r="D52" s="16">
        <v>0</v>
      </c>
      <c r="E52" s="98">
        <v>5909</v>
      </c>
      <c r="F52" s="16">
        <v>0</v>
      </c>
      <c r="G52" s="98">
        <v>0</v>
      </c>
      <c r="H52" s="16">
        <v>0</v>
      </c>
      <c r="I52" s="98">
        <v>0</v>
      </c>
      <c r="J52" s="16">
        <v>0</v>
      </c>
      <c r="K52" s="98">
        <v>0</v>
      </c>
    </row>
    <row r="53" spans="1:11" x14ac:dyDescent="0.25">
      <c r="A53" s="4" t="s">
        <v>44</v>
      </c>
      <c r="B53" s="67">
        <v>0</v>
      </c>
      <c r="C53" s="68">
        <v>0</v>
      </c>
      <c r="D53" s="16">
        <v>0</v>
      </c>
      <c r="E53" s="98">
        <v>0</v>
      </c>
      <c r="F53" s="16">
        <v>0</v>
      </c>
      <c r="G53" s="98">
        <v>0</v>
      </c>
      <c r="H53" s="16">
        <v>0</v>
      </c>
      <c r="I53" s="98">
        <v>0</v>
      </c>
      <c r="J53" s="16">
        <v>0</v>
      </c>
      <c r="K53" s="98">
        <v>0</v>
      </c>
    </row>
    <row r="54" spans="1:11" x14ac:dyDescent="0.25">
      <c r="A54" s="4" t="s">
        <v>264</v>
      </c>
      <c r="B54" s="67">
        <v>0</v>
      </c>
      <c r="C54" s="68">
        <v>0</v>
      </c>
      <c r="D54" s="16">
        <v>0</v>
      </c>
      <c r="E54" s="98">
        <v>0</v>
      </c>
      <c r="F54" s="16">
        <v>0</v>
      </c>
      <c r="G54" s="98">
        <v>0</v>
      </c>
      <c r="H54" s="16">
        <v>0</v>
      </c>
      <c r="I54" s="98">
        <v>0</v>
      </c>
      <c r="J54" s="16">
        <v>0</v>
      </c>
      <c r="K54" s="98">
        <v>0</v>
      </c>
    </row>
    <row r="55" spans="1:11" x14ac:dyDescent="0.25">
      <c r="A55" s="4" t="s">
        <v>45</v>
      </c>
      <c r="B55" s="67">
        <v>0</v>
      </c>
      <c r="C55" s="68">
        <v>0</v>
      </c>
      <c r="D55" s="16">
        <v>0</v>
      </c>
      <c r="E55" s="98">
        <v>0</v>
      </c>
      <c r="F55" s="16">
        <v>0</v>
      </c>
      <c r="G55" s="98">
        <v>0</v>
      </c>
      <c r="H55" s="16">
        <v>0</v>
      </c>
      <c r="I55" s="98">
        <v>0</v>
      </c>
      <c r="J55" s="16">
        <v>0</v>
      </c>
      <c r="K55" s="98">
        <v>0</v>
      </c>
    </row>
    <row r="56" spans="1:11" x14ac:dyDescent="0.25">
      <c r="A56" s="4" t="s">
        <v>46</v>
      </c>
      <c r="B56" s="67">
        <v>0</v>
      </c>
      <c r="C56" s="68">
        <v>0</v>
      </c>
      <c r="D56" s="16">
        <v>0</v>
      </c>
      <c r="E56" s="98">
        <v>0</v>
      </c>
      <c r="F56" s="16">
        <v>0</v>
      </c>
      <c r="G56" s="98">
        <v>0</v>
      </c>
      <c r="H56" s="16">
        <v>0</v>
      </c>
      <c r="I56" s="98">
        <v>0</v>
      </c>
      <c r="J56" s="16">
        <v>0</v>
      </c>
      <c r="K56" s="98">
        <v>0</v>
      </c>
    </row>
    <row r="57" spans="1:11" x14ac:dyDescent="0.25">
      <c r="A57" s="4" t="s">
        <v>47</v>
      </c>
      <c r="B57" s="67">
        <v>0</v>
      </c>
      <c r="C57" s="68">
        <v>0</v>
      </c>
      <c r="D57" s="16">
        <v>0</v>
      </c>
      <c r="E57" s="98">
        <v>0</v>
      </c>
      <c r="F57" s="16">
        <v>0</v>
      </c>
      <c r="G57" s="98">
        <v>0</v>
      </c>
      <c r="H57" s="16">
        <v>0</v>
      </c>
      <c r="I57" s="98">
        <v>0</v>
      </c>
      <c r="J57" s="16">
        <v>0</v>
      </c>
      <c r="K57" s="98">
        <v>0</v>
      </c>
    </row>
    <row r="58" spans="1:11" x14ac:dyDescent="0.25">
      <c r="A58" s="4" t="s">
        <v>48</v>
      </c>
      <c r="B58" s="67">
        <v>0</v>
      </c>
      <c r="C58" s="68">
        <v>0</v>
      </c>
      <c r="D58" s="16">
        <v>0</v>
      </c>
      <c r="E58" s="98">
        <v>0</v>
      </c>
      <c r="F58" s="16">
        <v>0</v>
      </c>
      <c r="G58" s="98">
        <v>0</v>
      </c>
      <c r="H58" s="16">
        <v>0</v>
      </c>
      <c r="I58" s="98">
        <v>0</v>
      </c>
      <c r="J58" s="16">
        <v>0</v>
      </c>
      <c r="K58" s="98">
        <v>0</v>
      </c>
    </row>
    <row r="59" spans="1:11" x14ac:dyDescent="0.25">
      <c r="A59" s="4" t="s">
        <v>49</v>
      </c>
      <c r="B59" s="67">
        <v>0</v>
      </c>
      <c r="C59" s="68">
        <v>3369500.7226190474</v>
      </c>
      <c r="D59" s="16">
        <v>0</v>
      </c>
      <c r="E59" s="98">
        <v>0</v>
      </c>
      <c r="F59" s="16">
        <v>0</v>
      </c>
      <c r="G59" s="98">
        <v>0</v>
      </c>
      <c r="H59" s="16">
        <v>0</v>
      </c>
      <c r="I59" s="98">
        <v>0</v>
      </c>
      <c r="J59" s="16">
        <v>0</v>
      </c>
      <c r="K59" s="98">
        <v>3369500.7226190474</v>
      </c>
    </row>
    <row r="60" spans="1:11" x14ac:dyDescent="0.25">
      <c r="A60" s="4" t="s">
        <v>50</v>
      </c>
      <c r="B60" s="67">
        <v>0</v>
      </c>
      <c r="C60" s="68">
        <v>0</v>
      </c>
      <c r="D60" s="16">
        <v>0</v>
      </c>
      <c r="E60" s="98">
        <v>0</v>
      </c>
      <c r="F60" s="16">
        <v>0</v>
      </c>
      <c r="G60" s="98">
        <v>0</v>
      </c>
      <c r="H60" s="16">
        <v>0</v>
      </c>
      <c r="I60" s="98">
        <v>0</v>
      </c>
      <c r="J60" s="16">
        <v>0</v>
      </c>
      <c r="K60" s="98">
        <v>0</v>
      </c>
    </row>
    <row r="61" spans="1:11" x14ac:dyDescent="0.25">
      <c r="A61" s="4" t="s">
        <v>51</v>
      </c>
      <c r="B61" s="67">
        <v>0</v>
      </c>
      <c r="C61" s="68">
        <v>0</v>
      </c>
      <c r="D61" s="16">
        <v>0</v>
      </c>
      <c r="E61" s="98">
        <v>0</v>
      </c>
      <c r="F61" s="16">
        <v>0</v>
      </c>
      <c r="G61" s="98">
        <v>0</v>
      </c>
      <c r="H61" s="16">
        <v>0</v>
      </c>
      <c r="I61" s="98">
        <v>0</v>
      </c>
      <c r="J61" s="16">
        <v>0</v>
      </c>
      <c r="K61" s="98">
        <v>0</v>
      </c>
    </row>
    <row r="62" spans="1:11" x14ac:dyDescent="0.25">
      <c r="A62" s="4" t="s">
        <v>52</v>
      </c>
      <c r="B62" s="67">
        <v>0</v>
      </c>
      <c r="C62" s="68">
        <v>0</v>
      </c>
      <c r="D62" s="16">
        <v>0</v>
      </c>
      <c r="E62" s="98">
        <v>0</v>
      </c>
      <c r="F62" s="16">
        <v>0</v>
      </c>
      <c r="G62" s="98">
        <v>0</v>
      </c>
      <c r="H62" s="16">
        <v>0</v>
      </c>
      <c r="I62" s="98">
        <v>0</v>
      </c>
      <c r="J62" s="16">
        <v>0</v>
      </c>
      <c r="K62" s="98">
        <v>0</v>
      </c>
    </row>
    <row r="63" spans="1:11" x14ac:dyDescent="0.25">
      <c r="A63" s="4" t="s">
        <v>53</v>
      </c>
      <c r="B63" s="67">
        <v>0</v>
      </c>
      <c r="C63" s="68">
        <v>0</v>
      </c>
      <c r="D63" s="16">
        <v>0</v>
      </c>
      <c r="E63" s="98">
        <v>0</v>
      </c>
      <c r="F63" s="16">
        <v>0</v>
      </c>
      <c r="G63" s="98">
        <v>0</v>
      </c>
      <c r="H63" s="16">
        <v>0</v>
      </c>
      <c r="I63" s="98">
        <v>0</v>
      </c>
      <c r="J63" s="16">
        <v>0</v>
      </c>
      <c r="K63" s="98">
        <v>0</v>
      </c>
    </row>
    <row r="64" spans="1:11" x14ac:dyDescent="0.25">
      <c r="A64" s="4" t="s">
        <v>54</v>
      </c>
      <c r="B64" s="67">
        <v>0</v>
      </c>
      <c r="C64" s="68">
        <v>0</v>
      </c>
      <c r="D64" s="16">
        <v>0</v>
      </c>
      <c r="E64" s="98">
        <v>0</v>
      </c>
      <c r="F64" s="16">
        <v>0</v>
      </c>
      <c r="G64" s="98">
        <v>0</v>
      </c>
      <c r="H64" s="16">
        <v>0</v>
      </c>
      <c r="I64" s="98">
        <v>0</v>
      </c>
      <c r="J64" s="16">
        <v>0</v>
      </c>
      <c r="K64" s="98">
        <v>0</v>
      </c>
    </row>
    <row r="65" spans="1:11" x14ac:dyDescent="0.25">
      <c r="A65" s="4" t="s">
        <v>55</v>
      </c>
      <c r="B65" s="67">
        <v>0</v>
      </c>
      <c r="C65" s="68">
        <v>0</v>
      </c>
      <c r="D65" s="16">
        <v>0</v>
      </c>
      <c r="E65" s="98">
        <v>0</v>
      </c>
      <c r="F65" s="16">
        <v>0</v>
      </c>
      <c r="G65" s="98">
        <v>0</v>
      </c>
      <c r="H65" s="16">
        <v>0</v>
      </c>
      <c r="I65" s="98">
        <v>0</v>
      </c>
      <c r="J65" s="16">
        <v>0</v>
      </c>
      <c r="K65" s="98">
        <v>0</v>
      </c>
    </row>
    <row r="66" spans="1:11" x14ac:dyDescent="0.25">
      <c r="A66" s="4" t="s">
        <v>56</v>
      </c>
      <c r="B66" s="67">
        <v>0</v>
      </c>
      <c r="C66" s="68">
        <v>0</v>
      </c>
      <c r="D66" s="16">
        <v>0</v>
      </c>
      <c r="E66" s="98">
        <v>0</v>
      </c>
      <c r="F66" s="16">
        <v>0</v>
      </c>
      <c r="G66" s="98">
        <v>0</v>
      </c>
      <c r="H66" s="16">
        <v>0</v>
      </c>
      <c r="I66" s="98">
        <v>0</v>
      </c>
      <c r="J66" s="16">
        <v>0</v>
      </c>
      <c r="K66" s="98">
        <v>0</v>
      </c>
    </row>
    <row r="67" spans="1:11" x14ac:dyDescent="0.25">
      <c r="A67" s="4" t="s">
        <v>57</v>
      </c>
      <c r="B67" s="67">
        <v>0</v>
      </c>
      <c r="C67" s="68">
        <v>0</v>
      </c>
      <c r="D67" s="16">
        <v>0</v>
      </c>
      <c r="E67" s="98">
        <v>0</v>
      </c>
      <c r="F67" s="16">
        <v>0</v>
      </c>
      <c r="G67" s="98">
        <v>0</v>
      </c>
      <c r="H67" s="16">
        <v>0</v>
      </c>
      <c r="I67" s="98">
        <v>0</v>
      </c>
      <c r="J67" s="16">
        <v>0</v>
      </c>
      <c r="K67" s="98">
        <v>0</v>
      </c>
    </row>
    <row r="68" spans="1:11" x14ac:dyDescent="0.25">
      <c r="A68" s="4" t="s">
        <v>58</v>
      </c>
      <c r="B68" s="67">
        <v>0</v>
      </c>
      <c r="C68" s="68">
        <v>0</v>
      </c>
      <c r="D68" s="16">
        <v>0</v>
      </c>
      <c r="E68" s="98">
        <v>0</v>
      </c>
      <c r="F68" s="16">
        <v>0</v>
      </c>
      <c r="G68" s="98">
        <v>0</v>
      </c>
      <c r="H68" s="16">
        <v>0</v>
      </c>
      <c r="I68" s="98">
        <v>0</v>
      </c>
      <c r="J68" s="16">
        <v>0</v>
      </c>
      <c r="K68" s="98">
        <v>0</v>
      </c>
    </row>
    <row r="69" spans="1:11" x14ac:dyDescent="0.25">
      <c r="A69" s="4" t="s">
        <v>59</v>
      </c>
      <c r="B69" s="67">
        <v>0</v>
      </c>
      <c r="C69" s="68">
        <v>0</v>
      </c>
      <c r="D69" s="16">
        <v>0</v>
      </c>
      <c r="E69" s="98">
        <v>0</v>
      </c>
      <c r="F69" s="16">
        <v>0</v>
      </c>
      <c r="G69" s="98">
        <v>0</v>
      </c>
      <c r="H69" s="16">
        <v>0</v>
      </c>
      <c r="I69" s="98">
        <v>0</v>
      </c>
      <c r="J69" s="16">
        <v>0</v>
      </c>
      <c r="K69" s="98">
        <v>0</v>
      </c>
    </row>
    <row r="70" spans="1:11" x14ac:dyDescent="0.25">
      <c r="A70" s="4" t="s">
        <v>60</v>
      </c>
      <c r="B70" s="67">
        <v>0</v>
      </c>
      <c r="C70" s="68">
        <v>0</v>
      </c>
      <c r="D70" s="16">
        <v>0</v>
      </c>
      <c r="E70" s="98">
        <v>0</v>
      </c>
      <c r="F70" s="16">
        <v>0</v>
      </c>
      <c r="G70" s="98">
        <v>0</v>
      </c>
      <c r="H70" s="16">
        <v>0</v>
      </c>
      <c r="I70" s="98">
        <v>0</v>
      </c>
      <c r="J70" s="16">
        <v>0</v>
      </c>
      <c r="K70" s="98">
        <v>0</v>
      </c>
    </row>
    <row r="71" spans="1:11" x14ac:dyDescent="0.25">
      <c r="A71" s="4" t="s">
        <v>61</v>
      </c>
      <c r="B71" s="67">
        <v>0</v>
      </c>
      <c r="C71" s="68">
        <v>0</v>
      </c>
      <c r="D71" s="16">
        <v>0</v>
      </c>
      <c r="E71" s="98">
        <v>0</v>
      </c>
      <c r="F71" s="16">
        <v>0</v>
      </c>
      <c r="G71" s="98">
        <v>0</v>
      </c>
      <c r="H71" s="16">
        <v>0</v>
      </c>
      <c r="I71" s="98">
        <v>0</v>
      </c>
      <c r="J71" s="16">
        <v>0</v>
      </c>
      <c r="K71" s="98">
        <v>0</v>
      </c>
    </row>
    <row r="72" spans="1:11" x14ac:dyDescent="0.25">
      <c r="A72" s="4" t="s">
        <v>62</v>
      </c>
      <c r="B72" s="67">
        <v>1125520</v>
      </c>
      <c r="C72" s="68">
        <v>0</v>
      </c>
      <c r="D72" s="16">
        <v>1125520</v>
      </c>
      <c r="E72" s="98">
        <v>0</v>
      </c>
      <c r="F72" s="16">
        <v>0</v>
      </c>
      <c r="G72" s="98">
        <v>0</v>
      </c>
      <c r="H72" s="16">
        <v>0</v>
      </c>
      <c r="I72" s="98">
        <v>0</v>
      </c>
      <c r="J72" s="16">
        <v>0</v>
      </c>
      <c r="K72" s="98">
        <v>0</v>
      </c>
    </row>
    <row r="73" spans="1:11" x14ac:dyDescent="0.25">
      <c r="A73" s="4" t="s">
        <v>63</v>
      </c>
      <c r="B73" s="67">
        <v>533435.97</v>
      </c>
      <c r="C73" s="68">
        <v>495159.2</v>
      </c>
      <c r="D73" s="16">
        <v>0</v>
      </c>
      <c r="E73" s="98">
        <v>0</v>
      </c>
      <c r="F73" s="16">
        <v>0</v>
      </c>
      <c r="G73" s="98">
        <v>0</v>
      </c>
      <c r="H73" s="16">
        <v>0</v>
      </c>
      <c r="I73" s="98">
        <v>0</v>
      </c>
      <c r="J73" s="16">
        <v>533435.97</v>
      </c>
      <c r="K73" s="98">
        <v>495159.2</v>
      </c>
    </row>
    <row r="74" spans="1:11" x14ac:dyDescent="0.25">
      <c r="A74" s="4" t="s">
        <v>64</v>
      </c>
      <c r="B74" s="67">
        <v>0</v>
      </c>
      <c r="C74" s="68">
        <v>0</v>
      </c>
      <c r="D74" s="16">
        <v>0</v>
      </c>
      <c r="E74" s="98">
        <v>0</v>
      </c>
      <c r="F74" s="16">
        <v>0</v>
      </c>
      <c r="G74" s="98">
        <v>0</v>
      </c>
      <c r="H74" s="16">
        <v>0</v>
      </c>
      <c r="I74" s="98">
        <v>0</v>
      </c>
      <c r="J74" s="16">
        <v>0</v>
      </c>
      <c r="K74" s="98">
        <v>0</v>
      </c>
    </row>
    <row r="75" spans="1:11" x14ac:dyDescent="0.25">
      <c r="A75" s="4" t="s">
        <v>65</v>
      </c>
      <c r="B75" s="67">
        <v>0</v>
      </c>
      <c r="C75" s="68">
        <v>0</v>
      </c>
      <c r="D75" s="16">
        <v>0</v>
      </c>
      <c r="E75" s="98">
        <v>0</v>
      </c>
      <c r="F75" s="16">
        <v>0</v>
      </c>
      <c r="G75" s="98">
        <v>0</v>
      </c>
      <c r="H75" s="16">
        <v>0</v>
      </c>
      <c r="I75" s="98">
        <v>0</v>
      </c>
      <c r="J75" s="16">
        <v>0</v>
      </c>
      <c r="K75" s="98">
        <v>0</v>
      </c>
    </row>
    <row r="76" spans="1:11" x14ac:dyDescent="0.25">
      <c r="A76" s="4" t="s">
        <v>66</v>
      </c>
      <c r="B76" s="67">
        <v>84534.17</v>
      </c>
      <c r="C76" s="68">
        <v>0</v>
      </c>
      <c r="D76" s="16">
        <v>75235.411299999992</v>
      </c>
      <c r="E76" s="98">
        <v>0</v>
      </c>
      <c r="F76" s="16">
        <v>9298.7587000000003</v>
      </c>
      <c r="G76" s="98">
        <v>0</v>
      </c>
      <c r="H76" s="16">
        <v>0</v>
      </c>
      <c r="I76" s="98">
        <v>0</v>
      </c>
      <c r="J76" s="16">
        <v>0</v>
      </c>
      <c r="K76" s="98">
        <v>0</v>
      </c>
    </row>
    <row r="77" spans="1:11" x14ac:dyDescent="0.25">
      <c r="A77" s="4" t="s">
        <v>67</v>
      </c>
      <c r="B77" s="67">
        <v>0</v>
      </c>
      <c r="C77" s="68">
        <v>0</v>
      </c>
      <c r="D77" s="16">
        <v>0</v>
      </c>
      <c r="E77" s="98">
        <v>0</v>
      </c>
      <c r="F77" s="16">
        <v>0</v>
      </c>
      <c r="G77" s="98">
        <v>0</v>
      </c>
      <c r="H77" s="16">
        <v>0</v>
      </c>
      <c r="I77" s="98">
        <v>0</v>
      </c>
      <c r="J77" s="16">
        <v>0</v>
      </c>
      <c r="K77" s="98">
        <v>0</v>
      </c>
    </row>
    <row r="78" spans="1:11" x14ac:dyDescent="0.25">
      <c r="A78" s="4" t="s">
        <v>68</v>
      </c>
      <c r="B78" s="67">
        <v>-642000</v>
      </c>
      <c r="C78" s="68">
        <v>4414000</v>
      </c>
      <c r="D78" s="16">
        <v>0</v>
      </c>
      <c r="E78" s="98">
        <v>0</v>
      </c>
      <c r="F78" s="16">
        <v>0</v>
      </c>
      <c r="G78" s="98">
        <v>0</v>
      </c>
      <c r="H78" s="16">
        <v>0</v>
      </c>
      <c r="I78" s="98">
        <v>0</v>
      </c>
      <c r="J78" s="16">
        <v>-642000</v>
      </c>
      <c r="K78" s="98">
        <v>4414000</v>
      </c>
    </row>
    <row r="79" spans="1:11" x14ac:dyDescent="0.25">
      <c r="A79" s="4" t="s">
        <v>69</v>
      </c>
      <c r="B79" s="67">
        <v>0</v>
      </c>
      <c r="C79" s="68">
        <v>0</v>
      </c>
      <c r="D79" s="16">
        <v>0</v>
      </c>
      <c r="E79" s="98">
        <v>0</v>
      </c>
      <c r="F79" s="16">
        <v>0</v>
      </c>
      <c r="G79" s="98">
        <v>0</v>
      </c>
      <c r="H79" s="16">
        <v>0</v>
      </c>
      <c r="I79" s="98">
        <v>0</v>
      </c>
      <c r="J79" s="16">
        <v>0</v>
      </c>
      <c r="K79" s="98">
        <v>0</v>
      </c>
    </row>
    <row r="80" spans="1:11" x14ac:dyDescent="0.25">
      <c r="A80" s="4" t="s">
        <v>70</v>
      </c>
      <c r="B80" s="67">
        <v>0</v>
      </c>
      <c r="C80" s="68">
        <v>3590</v>
      </c>
      <c r="D80" s="16">
        <v>0</v>
      </c>
      <c r="E80" s="98">
        <v>0</v>
      </c>
      <c r="F80" s="16">
        <v>0</v>
      </c>
      <c r="G80" s="98">
        <v>0</v>
      </c>
      <c r="H80" s="16">
        <v>0</v>
      </c>
      <c r="I80" s="98">
        <v>0</v>
      </c>
      <c r="J80" s="16">
        <v>0</v>
      </c>
      <c r="K80" s="98">
        <v>3590</v>
      </c>
    </row>
    <row r="81" spans="1:11" x14ac:dyDescent="0.25">
      <c r="A81" s="4" t="s">
        <v>71</v>
      </c>
      <c r="B81" s="67">
        <v>0</v>
      </c>
      <c r="C81" s="68">
        <v>0</v>
      </c>
      <c r="D81" s="16">
        <v>0</v>
      </c>
      <c r="E81" s="98">
        <v>0</v>
      </c>
      <c r="F81" s="16">
        <v>0</v>
      </c>
      <c r="G81" s="98">
        <v>0</v>
      </c>
      <c r="H81" s="16">
        <v>0</v>
      </c>
      <c r="I81" s="98">
        <v>0</v>
      </c>
      <c r="J81" s="16">
        <v>0</v>
      </c>
      <c r="K81" s="98">
        <v>0</v>
      </c>
    </row>
    <row r="82" spans="1:11" x14ac:dyDescent="0.25">
      <c r="A82" s="4" t="s">
        <v>72</v>
      </c>
      <c r="B82" s="67">
        <v>0</v>
      </c>
      <c r="C82" s="68">
        <v>0</v>
      </c>
      <c r="D82" s="16">
        <v>0</v>
      </c>
      <c r="E82" s="98">
        <v>0</v>
      </c>
      <c r="F82" s="16">
        <v>0</v>
      </c>
      <c r="G82" s="98">
        <v>0</v>
      </c>
      <c r="H82" s="16">
        <v>0</v>
      </c>
      <c r="I82" s="98">
        <v>0</v>
      </c>
      <c r="J82" s="16">
        <v>0</v>
      </c>
      <c r="K82" s="98">
        <v>0</v>
      </c>
    </row>
    <row r="83" spans="1:11" x14ac:dyDescent="0.25">
      <c r="A83" s="4" t="s">
        <v>73</v>
      </c>
      <c r="B83" s="67">
        <v>0</v>
      </c>
      <c r="C83" s="68">
        <v>0</v>
      </c>
      <c r="D83" s="16">
        <v>0</v>
      </c>
      <c r="E83" s="98">
        <v>0</v>
      </c>
      <c r="F83" s="16">
        <v>0</v>
      </c>
      <c r="G83" s="98">
        <v>0</v>
      </c>
      <c r="H83" s="16">
        <v>0</v>
      </c>
      <c r="I83" s="98">
        <v>0</v>
      </c>
      <c r="J83" s="16">
        <v>0</v>
      </c>
      <c r="K83" s="98">
        <v>0</v>
      </c>
    </row>
    <row r="84" spans="1:11" x14ac:dyDescent="0.25">
      <c r="A84" s="4" t="s">
        <v>74</v>
      </c>
      <c r="B84" s="67">
        <v>0</v>
      </c>
      <c r="C84" s="68">
        <v>0</v>
      </c>
      <c r="D84" s="16">
        <v>0</v>
      </c>
      <c r="E84" s="98">
        <v>0</v>
      </c>
      <c r="F84" s="16">
        <v>0</v>
      </c>
      <c r="G84" s="98">
        <v>0</v>
      </c>
      <c r="H84" s="16">
        <v>0</v>
      </c>
      <c r="I84" s="98">
        <v>0</v>
      </c>
      <c r="J84" s="16">
        <v>0</v>
      </c>
      <c r="K84" s="98">
        <v>0</v>
      </c>
    </row>
    <row r="85" spans="1:11" x14ac:dyDescent="0.25">
      <c r="A85" s="4" t="s">
        <v>75</v>
      </c>
      <c r="B85" s="67">
        <v>0</v>
      </c>
      <c r="C85" s="68">
        <v>0</v>
      </c>
      <c r="D85" s="16">
        <v>0</v>
      </c>
      <c r="E85" s="98">
        <v>0</v>
      </c>
      <c r="F85" s="16">
        <v>0</v>
      </c>
      <c r="G85" s="98">
        <v>0</v>
      </c>
      <c r="H85" s="16">
        <v>0</v>
      </c>
      <c r="I85" s="98">
        <v>0</v>
      </c>
      <c r="J85" s="16">
        <v>0</v>
      </c>
      <c r="K85" s="98">
        <v>0</v>
      </c>
    </row>
    <row r="86" spans="1:11" x14ac:dyDescent="0.25">
      <c r="A86" s="4" t="s">
        <v>76</v>
      </c>
      <c r="B86" s="67">
        <v>0</v>
      </c>
      <c r="C86" s="68">
        <v>0</v>
      </c>
      <c r="D86" s="16">
        <v>0</v>
      </c>
      <c r="E86" s="98">
        <v>0</v>
      </c>
      <c r="F86" s="16">
        <v>0</v>
      </c>
      <c r="G86" s="98">
        <v>0</v>
      </c>
      <c r="H86" s="16">
        <v>0</v>
      </c>
      <c r="I86" s="98">
        <v>0</v>
      </c>
      <c r="J86" s="16">
        <v>0</v>
      </c>
      <c r="K86" s="98">
        <v>0</v>
      </c>
    </row>
    <row r="87" spans="1:11" x14ac:dyDescent="0.25">
      <c r="A87" s="4" t="s">
        <v>77</v>
      </c>
      <c r="B87" s="67">
        <v>0</v>
      </c>
      <c r="C87" s="68">
        <v>0</v>
      </c>
      <c r="D87" s="16">
        <v>0</v>
      </c>
      <c r="E87" s="98">
        <v>0</v>
      </c>
      <c r="F87" s="16">
        <v>0</v>
      </c>
      <c r="G87" s="98">
        <v>0</v>
      </c>
      <c r="H87" s="16">
        <v>0</v>
      </c>
      <c r="I87" s="98">
        <v>0</v>
      </c>
      <c r="J87" s="16">
        <v>0</v>
      </c>
      <c r="K87" s="98">
        <v>0</v>
      </c>
    </row>
    <row r="88" spans="1:11" x14ac:dyDescent="0.25">
      <c r="A88" s="4" t="s">
        <v>78</v>
      </c>
      <c r="B88" s="67">
        <v>0</v>
      </c>
      <c r="C88" s="68">
        <v>0</v>
      </c>
      <c r="D88" s="16">
        <v>0</v>
      </c>
      <c r="E88" s="98">
        <v>0</v>
      </c>
      <c r="F88" s="16">
        <v>0</v>
      </c>
      <c r="G88" s="98">
        <v>0</v>
      </c>
      <c r="H88" s="16">
        <v>0</v>
      </c>
      <c r="I88" s="98">
        <v>0</v>
      </c>
      <c r="J88" s="16">
        <v>0</v>
      </c>
      <c r="K88" s="98">
        <v>0</v>
      </c>
    </row>
    <row r="89" spans="1:11" x14ac:dyDescent="0.25">
      <c r="A89" s="5"/>
      <c r="B89" s="69"/>
      <c r="C89" s="70"/>
      <c r="D89" s="18"/>
      <c r="E89" s="13"/>
      <c r="F89" s="18"/>
      <c r="G89" s="13"/>
      <c r="H89" s="18"/>
      <c r="I89" s="13"/>
      <c r="J89" s="18"/>
      <c r="K89" s="13"/>
    </row>
    <row r="90" spans="1:11" x14ac:dyDescent="0.25">
      <c r="A90" s="30"/>
      <c r="B90" s="31">
        <f>SUM(B9:B89)</f>
        <v>1474217.88</v>
      </c>
      <c r="C90" s="33">
        <f t="shared" ref="C90:K90" si="0">SUM(C9:C89)</f>
        <v>8896196.9226190485</v>
      </c>
      <c r="D90" s="31">
        <f t="shared" si="0"/>
        <v>6474949.3312999997</v>
      </c>
      <c r="E90" s="33">
        <f t="shared" si="0"/>
        <v>565890</v>
      </c>
      <c r="F90" s="31">
        <f t="shared" si="0"/>
        <v>9254.0686999999998</v>
      </c>
      <c r="G90" s="33">
        <f t="shared" si="0"/>
        <v>22000</v>
      </c>
      <c r="H90" s="31">
        <f t="shared" si="0"/>
        <v>0</v>
      </c>
      <c r="I90" s="33">
        <f t="shared" si="0"/>
        <v>4000</v>
      </c>
      <c r="J90" s="31">
        <f t="shared" si="0"/>
        <v>-5009985.5200000005</v>
      </c>
      <c r="K90" s="33">
        <f t="shared" si="0"/>
        <v>8304306.9226190476</v>
      </c>
    </row>
    <row r="91" spans="1:11" x14ac:dyDescent="0.25">
      <c r="A91" s="29" t="s">
        <v>286</v>
      </c>
      <c r="B91" s="10"/>
      <c r="C91" s="10"/>
      <c r="D91" s="10"/>
      <c r="E91" s="10"/>
      <c r="F91" s="10"/>
      <c r="G91" s="10"/>
      <c r="H91" s="10"/>
      <c r="I91" s="10"/>
      <c r="J91" s="10"/>
      <c r="K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U106"/>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21" width="12.6640625" style="9"/>
    <col min="22" max="16384" width="12.6640625" style="6"/>
  </cols>
  <sheetData>
    <row r="1" spans="1:21" x14ac:dyDescent="0.25">
      <c r="A1" s="1" t="s">
        <v>0</v>
      </c>
      <c r="B1" s="7"/>
      <c r="C1" s="7"/>
      <c r="D1" s="7"/>
      <c r="E1" s="7"/>
      <c r="F1" s="7"/>
      <c r="G1" s="7"/>
      <c r="H1" s="7"/>
      <c r="I1" s="7"/>
      <c r="J1" s="7"/>
      <c r="K1" s="7"/>
      <c r="L1" s="7"/>
      <c r="M1" s="7"/>
      <c r="N1" s="7"/>
      <c r="O1" s="7"/>
      <c r="P1" s="7"/>
      <c r="Q1" s="7"/>
      <c r="R1" s="7"/>
      <c r="S1" s="7"/>
      <c r="T1" s="7"/>
      <c r="U1" s="7"/>
    </row>
    <row r="2" spans="1:21" ht="15.6" x14ac:dyDescent="0.3">
      <c r="A2" s="2" t="s">
        <v>271</v>
      </c>
      <c r="B2" s="8"/>
      <c r="C2" s="8"/>
      <c r="D2" s="8"/>
      <c r="E2" s="8"/>
      <c r="F2" s="8"/>
      <c r="G2" s="8"/>
      <c r="H2" s="8"/>
      <c r="I2" s="8"/>
      <c r="J2" s="8"/>
      <c r="K2" s="8"/>
      <c r="L2" s="8"/>
      <c r="M2" s="8"/>
      <c r="N2" s="8"/>
      <c r="O2" s="8"/>
      <c r="P2" s="8"/>
      <c r="Q2" s="8"/>
      <c r="R2" s="8"/>
      <c r="S2" s="8"/>
      <c r="T2" s="8"/>
      <c r="U2" s="8"/>
    </row>
    <row r="3" spans="1:21" x14ac:dyDescent="0.25">
      <c r="A3" s="28" t="str">
        <f>'Total Exp'!A3</f>
        <v>2015-16</v>
      </c>
    </row>
    <row r="4" spans="1:21" ht="15.6" x14ac:dyDescent="0.3">
      <c r="A4" s="71" t="s">
        <v>130</v>
      </c>
      <c r="B4" s="62"/>
      <c r="C4" s="63"/>
      <c r="D4" s="61"/>
      <c r="E4" s="62"/>
      <c r="F4" s="61"/>
      <c r="G4" s="62"/>
      <c r="H4" s="61"/>
      <c r="I4" s="62"/>
      <c r="J4" s="61"/>
      <c r="K4" s="62"/>
      <c r="L4" s="61"/>
      <c r="M4" s="62"/>
      <c r="N4" s="61"/>
      <c r="O4" s="62"/>
      <c r="P4" s="61"/>
      <c r="Q4" s="62"/>
      <c r="R4" s="61"/>
      <c r="S4" s="62"/>
      <c r="T4" s="61"/>
      <c r="U4" s="62"/>
    </row>
    <row r="5" spans="1:21" s="83" customFormat="1" ht="13.2" x14ac:dyDescent="0.25">
      <c r="A5" s="55"/>
      <c r="B5" s="88" t="s">
        <v>198</v>
      </c>
      <c r="C5" s="86"/>
      <c r="D5" s="87" t="s">
        <v>181</v>
      </c>
      <c r="E5" s="89"/>
      <c r="F5" s="88" t="s">
        <v>182</v>
      </c>
      <c r="G5" s="89"/>
      <c r="H5" s="88" t="s">
        <v>183</v>
      </c>
      <c r="I5" s="89"/>
      <c r="J5" s="87" t="s">
        <v>187</v>
      </c>
      <c r="K5" s="89"/>
      <c r="L5" s="88" t="s">
        <v>188</v>
      </c>
      <c r="M5" s="89"/>
      <c r="N5" s="88" t="s">
        <v>189</v>
      </c>
      <c r="O5" s="89"/>
      <c r="P5" s="87" t="s">
        <v>193</v>
      </c>
      <c r="Q5" s="89"/>
      <c r="R5" s="88" t="s">
        <v>194</v>
      </c>
      <c r="S5" s="89"/>
      <c r="T5" s="87" t="s">
        <v>197</v>
      </c>
      <c r="U5" s="89"/>
    </row>
    <row r="6" spans="1:21" s="83" customFormat="1" ht="13.2" x14ac:dyDescent="0.25">
      <c r="A6" s="55"/>
      <c r="B6" s="56" t="str">
        <f>$A$4&amp;" Total"</f>
        <v>Traffic &amp; Street Management Total</v>
      </c>
      <c r="C6" s="58"/>
      <c r="D6" s="56" t="s">
        <v>184</v>
      </c>
      <c r="E6" s="58"/>
      <c r="F6" s="57" t="s">
        <v>185</v>
      </c>
      <c r="G6" s="58"/>
      <c r="H6" s="57" t="s">
        <v>186</v>
      </c>
      <c r="I6" s="58"/>
      <c r="J6" s="56" t="s">
        <v>190</v>
      </c>
      <c r="K6" s="58"/>
      <c r="L6" s="57" t="s">
        <v>191</v>
      </c>
      <c r="M6" s="58"/>
      <c r="N6" s="57" t="s">
        <v>192</v>
      </c>
      <c r="O6" s="58"/>
      <c r="P6" s="56" t="s">
        <v>195</v>
      </c>
      <c r="Q6" s="58"/>
      <c r="R6" s="57" t="s">
        <v>196</v>
      </c>
      <c r="S6" s="58"/>
      <c r="T6" s="59" t="s">
        <v>142</v>
      </c>
      <c r="U6" s="58"/>
    </row>
    <row r="7" spans="1:21" s="82" customFormat="1" ht="20.399999999999999" x14ac:dyDescent="0.2">
      <c r="A7" s="80"/>
      <c r="B7" s="42" t="s">
        <v>118</v>
      </c>
      <c r="C7" s="44" t="s">
        <v>119</v>
      </c>
      <c r="D7" s="42" t="s">
        <v>118</v>
      </c>
      <c r="E7" s="44" t="s">
        <v>119</v>
      </c>
      <c r="F7" s="42" t="s">
        <v>118</v>
      </c>
      <c r="G7" s="44" t="s">
        <v>119</v>
      </c>
      <c r="H7" s="42" t="s">
        <v>118</v>
      </c>
      <c r="I7" s="44" t="s">
        <v>119</v>
      </c>
      <c r="J7" s="42" t="s">
        <v>118</v>
      </c>
      <c r="K7" s="44" t="s">
        <v>119</v>
      </c>
      <c r="L7" s="42" t="s">
        <v>118</v>
      </c>
      <c r="M7" s="44" t="s">
        <v>119</v>
      </c>
      <c r="N7" s="42" t="s">
        <v>118</v>
      </c>
      <c r="O7" s="44" t="s">
        <v>119</v>
      </c>
      <c r="P7" s="42" t="s">
        <v>118</v>
      </c>
      <c r="Q7" s="44" t="s">
        <v>119</v>
      </c>
      <c r="R7" s="42" t="s">
        <v>118</v>
      </c>
      <c r="S7" s="44" t="s">
        <v>119</v>
      </c>
      <c r="T7" s="42" t="s">
        <v>118</v>
      </c>
      <c r="U7" s="44" t="s">
        <v>119</v>
      </c>
    </row>
    <row r="8" spans="1:21" s="82" customFormat="1" ht="10.199999999999999" x14ac:dyDescent="0.2">
      <c r="A8" s="90"/>
      <c r="B8" s="46" t="s">
        <v>120</v>
      </c>
      <c r="C8" s="48" t="s">
        <v>121</v>
      </c>
      <c r="D8" s="46" t="s">
        <v>120</v>
      </c>
      <c r="E8" s="48" t="s">
        <v>121</v>
      </c>
      <c r="F8" s="46" t="s">
        <v>120</v>
      </c>
      <c r="G8" s="48" t="s">
        <v>121</v>
      </c>
      <c r="H8" s="46" t="s">
        <v>120</v>
      </c>
      <c r="I8" s="48" t="s">
        <v>121</v>
      </c>
      <c r="J8" s="46" t="s">
        <v>120</v>
      </c>
      <c r="K8" s="48" t="s">
        <v>121</v>
      </c>
      <c r="L8" s="46" t="s">
        <v>120</v>
      </c>
      <c r="M8" s="48" t="s">
        <v>121</v>
      </c>
      <c r="N8" s="46" t="s">
        <v>120</v>
      </c>
      <c r="O8" s="48" t="s">
        <v>121</v>
      </c>
      <c r="P8" s="46" t="s">
        <v>120</v>
      </c>
      <c r="Q8" s="48" t="s">
        <v>121</v>
      </c>
      <c r="R8" s="46" t="s">
        <v>120</v>
      </c>
      <c r="S8" s="48" t="s">
        <v>121</v>
      </c>
      <c r="T8" s="46" t="s">
        <v>120</v>
      </c>
      <c r="U8" s="48" t="s">
        <v>121</v>
      </c>
    </row>
    <row r="9" spans="1:21" x14ac:dyDescent="0.25">
      <c r="A9" s="3"/>
      <c r="B9" s="64"/>
      <c r="C9" s="66"/>
      <c r="D9" s="14"/>
      <c r="E9" s="11"/>
      <c r="F9" s="14"/>
      <c r="G9" s="11"/>
      <c r="H9" s="14"/>
      <c r="I9" s="11"/>
      <c r="J9" s="14"/>
      <c r="K9" s="11"/>
      <c r="L9" s="14"/>
      <c r="M9" s="11"/>
      <c r="N9" s="14"/>
      <c r="O9" s="11"/>
      <c r="P9" s="14"/>
      <c r="Q9" s="11"/>
      <c r="R9" s="14"/>
      <c r="S9" s="11"/>
      <c r="T9" s="14"/>
      <c r="U9" s="11"/>
    </row>
    <row r="10" spans="1:21" x14ac:dyDescent="0.25">
      <c r="A10" s="4" t="s">
        <v>1</v>
      </c>
      <c r="B10" s="67">
        <v>0</v>
      </c>
      <c r="C10" s="68">
        <v>0</v>
      </c>
      <c r="D10" s="16">
        <v>0</v>
      </c>
      <c r="E10" s="98">
        <v>0</v>
      </c>
      <c r="F10" s="16">
        <v>0</v>
      </c>
      <c r="G10" s="98">
        <v>0</v>
      </c>
      <c r="H10" s="16">
        <v>0</v>
      </c>
      <c r="I10" s="98">
        <v>0</v>
      </c>
      <c r="J10" s="16">
        <v>0</v>
      </c>
      <c r="K10" s="98">
        <v>0</v>
      </c>
      <c r="L10" s="16">
        <v>0</v>
      </c>
      <c r="M10" s="98">
        <v>0</v>
      </c>
      <c r="N10" s="16">
        <v>0</v>
      </c>
      <c r="O10" s="98">
        <v>0</v>
      </c>
      <c r="P10" s="16">
        <v>0</v>
      </c>
      <c r="Q10" s="98">
        <v>0</v>
      </c>
      <c r="R10" s="16">
        <v>0</v>
      </c>
      <c r="S10" s="98">
        <v>0</v>
      </c>
      <c r="T10" s="16">
        <v>0</v>
      </c>
      <c r="U10" s="98">
        <v>0</v>
      </c>
    </row>
    <row r="11" spans="1:21" x14ac:dyDescent="0.25">
      <c r="A11" s="4" t="s">
        <v>2</v>
      </c>
      <c r="B11" s="67">
        <v>0</v>
      </c>
      <c r="C11" s="68">
        <v>0</v>
      </c>
      <c r="D11" s="16">
        <v>0</v>
      </c>
      <c r="E11" s="98">
        <v>0</v>
      </c>
      <c r="F11" s="16">
        <v>0</v>
      </c>
      <c r="G11" s="98">
        <v>0</v>
      </c>
      <c r="H11" s="16">
        <v>0</v>
      </c>
      <c r="I11" s="98">
        <v>0</v>
      </c>
      <c r="J11" s="16">
        <v>0</v>
      </c>
      <c r="K11" s="98">
        <v>0</v>
      </c>
      <c r="L11" s="16">
        <v>0</v>
      </c>
      <c r="M11" s="98">
        <v>0</v>
      </c>
      <c r="N11" s="16">
        <v>0</v>
      </c>
      <c r="O11" s="98">
        <v>0</v>
      </c>
      <c r="P11" s="16">
        <v>0</v>
      </c>
      <c r="Q11" s="98">
        <v>0</v>
      </c>
      <c r="R11" s="16">
        <v>0</v>
      </c>
      <c r="S11" s="98">
        <v>0</v>
      </c>
      <c r="T11" s="16">
        <v>0</v>
      </c>
      <c r="U11" s="98">
        <v>0</v>
      </c>
    </row>
    <row r="12" spans="1:21" x14ac:dyDescent="0.25">
      <c r="A12" s="4" t="s">
        <v>3</v>
      </c>
      <c r="B12" s="67">
        <v>0</v>
      </c>
      <c r="C12" s="68">
        <v>0</v>
      </c>
      <c r="D12" s="16">
        <v>0</v>
      </c>
      <c r="E12" s="98">
        <v>0</v>
      </c>
      <c r="F12" s="16">
        <v>0</v>
      </c>
      <c r="G12" s="98">
        <v>0</v>
      </c>
      <c r="H12" s="16">
        <v>0</v>
      </c>
      <c r="I12" s="98">
        <v>0</v>
      </c>
      <c r="J12" s="16">
        <v>0</v>
      </c>
      <c r="K12" s="98">
        <v>0</v>
      </c>
      <c r="L12" s="16">
        <v>0</v>
      </c>
      <c r="M12" s="98">
        <v>0</v>
      </c>
      <c r="N12" s="16">
        <v>0</v>
      </c>
      <c r="O12" s="98">
        <v>0</v>
      </c>
      <c r="P12" s="16">
        <v>0</v>
      </c>
      <c r="Q12" s="98">
        <v>0</v>
      </c>
      <c r="R12" s="16">
        <v>0</v>
      </c>
      <c r="S12" s="98">
        <v>0</v>
      </c>
      <c r="T12" s="16">
        <v>0</v>
      </c>
      <c r="U12" s="98">
        <v>0</v>
      </c>
    </row>
    <row r="13" spans="1:21" x14ac:dyDescent="0.25">
      <c r="A13" s="4" t="s">
        <v>4</v>
      </c>
      <c r="B13" s="67">
        <v>0</v>
      </c>
      <c r="C13" s="68">
        <v>94000</v>
      </c>
      <c r="D13" s="16">
        <v>0</v>
      </c>
      <c r="E13" s="98">
        <v>0</v>
      </c>
      <c r="F13" s="16">
        <v>0</v>
      </c>
      <c r="G13" s="98">
        <v>0</v>
      </c>
      <c r="H13" s="16">
        <v>0</v>
      </c>
      <c r="I13" s="98">
        <v>1000</v>
      </c>
      <c r="J13" s="16">
        <v>0</v>
      </c>
      <c r="K13" s="98">
        <v>10000</v>
      </c>
      <c r="L13" s="16">
        <v>0</v>
      </c>
      <c r="M13" s="98">
        <v>0</v>
      </c>
      <c r="N13" s="16">
        <v>0</v>
      </c>
      <c r="O13" s="98">
        <v>0</v>
      </c>
      <c r="P13" s="16">
        <v>0</v>
      </c>
      <c r="Q13" s="98">
        <v>0</v>
      </c>
      <c r="R13" s="16">
        <v>0</v>
      </c>
      <c r="S13" s="98">
        <v>31000</v>
      </c>
      <c r="T13" s="16">
        <v>0</v>
      </c>
      <c r="U13" s="98">
        <v>52000</v>
      </c>
    </row>
    <row r="14" spans="1:21" x14ac:dyDescent="0.25">
      <c r="A14" s="4" t="s">
        <v>5</v>
      </c>
      <c r="B14" s="67">
        <v>0</v>
      </c>
      <c r="C14" s="68">
        <v>0</v>
      </c>
      <c r="D14" s="16">
        <v>0</v>
      </c>
      <c r="E14" s="98">
        <v>0</v>
      </c>
      <c r="F14" s="16">
        <v>0</v>
      </c>
      <c r="G14" s="98">
        <v>0</v>
      </c>
      <c r="H14" s="16">
        <v>0</v>
      </c>
      <c r="I14" s="98">
        <v>0</v>
      </c>
      <c r="J14" s="16">
        <v>0</v>
      </c>
      <c r="K14" s="98">
        <v>0</v>
      </c>
      <c r="L14" s="16">
        <v>0</v>
      </c>
      <c r="M14" s="98">
        <v>0</v>
      </c>
      <c r="N14" s="16">
        <v>0</v>
      </c>
      <c r="O14" s="98">
        <v>0</v>
      </c>
      <c r="P14" s="16">
        <v>0</v>
      </c>
      <c r="Q14" s="98">
        <v>0</v>
      </c>
      <c r="R14" s="16">
        <v>0</v>
      </c>
      <c r="S14" s="98">
        <v>0</v>
      </c>
      <c r="T14" s="16">
        <v>0</v>
      </c>
      <c r="U14" s="98">
        <v>0</v>
      </c>
    </row>
    <row r="15" spans="1:21" x14ac:dyDescent="0.25">
      <c r="A15" s="4" t="s">
        <v>6</v>
      </c>
      <c r="B15" s="67">
        <v>0</v>
      </c>
      <c r="C15" s="68">
        <v>1269819</v>
      </c>
      <c r="D15" s="16">
        <v>0</v>
      </c>
      <c r="E15" s="98">
        <v>735819</v>
      </c>
      <c r="F15" s="16">
        <v>0</v>
      </c>
      <c r="G15" s="98">
        <v>534000</v>
      </c>
      <c r="H15" s="16">
        <v>0</v>
      </c>
      <c r="I15" s="98">
        <v>0</v>
      </c>
      <c r="J15" s="16">
        <v>0</v>
      </c>
      <c r="K15" s="98">
        <v>0</v>
      </c>
      <c r="L15" s="16">
        <v>0</v>
      </c>
      <c r="M15" s="98">
        <v>0</v>
      </c>
      <c r="N15" s="16">
        <v>0</v>
      </c>
      <c r="O15" s="98">
        <v>0</v>
      </c>
      <c r="P15" s="16">
        <v>0</v>
      </c>
      <c r="Q15" s="98">
        <v>0</v>
      </c>
      <c r="R15" s="16">
        <v>0</v>
      </c>
      <c r="S15" s="98">
        <v>0</v>
      </c>
      <c r="T15" s="16">
        <v>0</v>
      </c>
      <c r="U15" s="98">
        <v>0</v>
      </c>
    </row>
    <row r="16" spans="1:21" x14ac:dyDescent="0.25">
      <c r="A16" s="4" t="s">
        <v>7</v>
      </c>
      <c r="B16" s="67">
        <v>0</v>
      </c>
      <c r="C16" s="68">
        <v>2010</v>
      </c>
      <c r="D16" s="16">
        <v>0</v>
      </c>
      <c r="E16" s="98">
        <v>1930</v>
      </c>
      <c r="F16" s="16">
        <v>0</v>
      </c>
      <c r="G16" s="98">
        <v>0</v>
      </c>
      <c r="H16" s="16">
        <v>0</v>
      </c>
      <c r="I16" s="98">
        <v>0</v>
      </c>
      <c r="J16" s="16">
        <v>0</v>
      </c>
      <c r="K16" s="98">
        <v>0</v>
      </c>
      <c r="L16" s="16">
        <v>0</v>
      </c>
      <c r="M16" s="98">
        <v>0</v>
      </c>
      <c r="N16" s="16">
        <v>0</v>
      </c>
      <c r="O16" s="98">
        <v>0</v>
      </c>
      <c r="P16" s="16">
        <v>0</v>
      </c>
      <c r="Q16" s="98">
        <v>0</v>
      </c>
      <c r="R16" s="16">
        <v>0</v>
      </c>
      <c r="S16" s="98">
        <v>0</v>
      </c>
      <c r="T16" s="16">
        <v>0</v>
      </c>
      <c r="U16" s="98">
        <v>80</v>
      </c>
    </row>
    <row r="17" spans="1:21" x14ac:dyDescent="0.25">
      <c r="A17" s="4" t="s">
        <v>8</v>
      </c>
      <c r="B17" s="67">
        <v>0</v>
      </c>
      <c r="C17" s="68">
        <v>0</v>
      </c>
      <c r="D17" s="16">
        <v>0</v>
      </c>
      <c r="E17" s="98">
        <v>0</v>
      </c>
      <c r="F17" s="16">
        <v>0</v>
      </c>
      <c r="G17" s="98">
        <v>0</v>
      </c>
      <c r="H17" s="16">
        <v>0</v>
      </c>
      <c r="I17" s="98">
        <v>0</v>
      </c>
      <c r="J17" s="16">
        <v>0</v>
      </c>
      <c r="K17" s="98">
        <v>0</v>
      </c>
      <c r="L17" s="16">
        <v>0</v>
      </c>
      <c r="M17" s="98">
        <v>0</v>
      </c>
      <c r="N17" s="16">
        <v>0</v>
      </c>
      <c r="O17" s="98">
        <v>0</v>
      </c>
      <c r="P17" s="16">
        <v>0</v>
      </c>
      <c r="Q17" s="98">
        <v>0</v>
      </c>
      <c r="R17" s="16">
        <v>0</v>
      </c>
      <c r="S17" s="98">
        <v>0</v>
      </c>
      <c r="T17" s="16">
        <v>0</v>
      </c>
      <c r="U17" s="98">
        <v>0</v>
      </c>
    </row>
    <row r="18" spans="1:21" x14ac:dyDescent="0.25">
      <c r="A18" s="4" t="s">
        <v>9</v>
      </c>
      <c r="B18" s="67">
        <v>0</v>
      </c>
      <c r="C18" s="68">
        <v>0</v>
      </c>
      <c r="D18" s="16">
        <v>0</v>
      </c>
      <c r="E18" s="98">
        <v>0</v>
      </c>
      <c r="F18" s="16">
        <v>0</v>
      </c>
      <c r="G18" s="98">
        <v>0</v>
      </c>
      <c r="H18" s="16">
        <v>0</v>
      </c>
      <c r="I18" s="98">
        <v>0</v>
      </c>
      <c r="J18" s="16">
        <v>0</v>
      </c>
      <c r="K18" s="98">
        <v>0</v>
      </c>
      <c r="L18" s="16">
        <v>0</v>
      </c>
      <c r="M18" s="98">
        <v>0</v>
      </c>
      <c r="N18" s="16">
        <v>0</v>
      </c>
      <c r="O18" s="98">
        <v>0</v>
      </c>
      <c r="P18" s="16">
        <v>0</v>
      </c>
      <c r="Q18" s="98">
        <v>0</v>
      </c>
      <c r="R18" s="16">
        <v>0</v>
      </c>
      <c r="S18" s="98">
        <v>0</v>
      </c>
      <c r="T18" s="16">
        <v>0</v>
      </c>
      <c r="U18" s="98">
        <v>0</v>
      </c>
    </row>
    <row r="19" spans="1:21" x14ac:dyDescent="0.25">
      <c r="A19" s="4" t="s">
        <v>10</v>
      </c>
      <c r="B19" s="67">
        <v>0</v>
      </c>
      <c r="C19" s="68">
        <v>336381</v>
      </c>
      <c r="D19" s="16">
        <v>0</v>
      </c>
      <c r="E19" s="98">
        <v>153928</v>
      </c>
      <c r="F19" s="16">
        <v>0</v>
      </c>
      <c r="G19" s="98">
        <v>107868</v>
      </c>
      <c r="H19" s="16">
        <v>0</v>
      </c>
      <c r="I19" s="98">
        <v>70723</v>
      </c>
      <c r="J19" s="16">
        <v>0</v>
      </c>
      <c r="K19" s="98">
        <v>0</v>
      </c>
      <c r="L19" s="16">
        <v>0</v>
      </c>
      <c r="M19" s="98">
        <v>3862</v>
      </c>
      <c r="N19" s="16">
        <v>0</v>
      </c>
      <c r="O19" s="98">
        <v>0</v>
      </c>
      <c r="P19" s="16">
        <v>0</v>
      </c>
      <c r="Q19" s="98">
        <v>0</v>
      </c>
      <c r="R19" s="16">
        <v>0</v>
      </c>
      <c r="S19" s="98">
        <v>0</v>
      </c>
      <c r="T19" s="16">
        <v>0</v>
      </c>
      <c r="U19" s="98">
        <v>0</v>
      </c>
    </row>
    <row r="20" spans="1:21" x14ac:dyDescent="0.25">
      <c r="A20" s="4" t="s">
        <v>11</v>
      </c>
      <c r="B20" s="67">
        <v>0</v>
      </c>
      <c r="C20" s="68">
        <v>0</v>
      </c>
      <c r="D20" s="16">
        <v>0</v>
      </c>
      <c r="E20" s="98">
        <v>0</v>
      </c>
      <c r="F20" s="16">
        <v>0</v>
      </c>
      <c r="G20" s="98">
        <v>0</v>
      </c>
      <c r="H20" s="16">
        <v>0</v>
      </c>
      <c r="I20" s="98">
        <v>0</v>
      </c>
      <c r="J20" s="16">
        <v>0</v>
      </c>
      <c r="K20" s="98">
        <v>0</v>
      </c>
      <c r="L20" s="16">
        <v>0</v>
      </c>
      <c r="M20" s="98">
        <v>0</v>
      </c>
      <c r="N20" s="16">
        <v>0</v>
      </c>
      <c r="O20" s="98">
        <v>0</v>
      </c>
      <c r="P20" s="16">
        <v>0</v>
      </c>
      <c r="Q20" s="98">
        <v>0</v>
      </c>
      <c r="R20" s="16">
        <v>0</v>
      </c>
      <c r="S20" s="98">
        <v>0</v>
      </c>
      <c r="T20" s="16">
        <v>0</v>
      </c>
      <c r="U20" s="98">
        <v>0</v>
      </c>
    </row>
    <row r="21" spans="1:21" x14ac:dyDescent="0.25">
      <c r="A21" s="4" t="s">
        <v>12</v>
      </c>
      <c r="B21" s="67">
        <v>0</v>
      </c>
      <c r="C21" s="68">
        <v>0</v>
      </c>
      <c r="D21" s="16">
        <v>0</v>
      </c>
      <c r="E21" s="98">
        <v>0</v>
      </c>
      <c r="F21" s="16">
        <v>0</v>
      </c>
      <c r="G21" s="98">
        <v>0</v>
      </c>
      <c r="H21" s="16">
        <v>0</v>
      </c>
      <c r="I21" s="98">
        <v>0</v>
      </c>
      <c r="J21" s="16">
        <v>0</v>
      </c>
      <c r="K21" s="98">
        <v>0</v>
      </c>
      <c r="L21" s="16">
        <v>0</v>
      </c>
      <c r="M21" s="98">
        <v>0</v>
      </c>
      <c r="N21" s="16">
        <v>0</v>
      </c>
      <c r="O21" s="98">
        <v>0</v>
      </c>
      <c r="P21" s="16">
        <v>0</v>
      </c>
      <c r="Q21" s="98">
        <v>0</v>
      </c>
      <c r="R21" s="16">
        <v>0</v>
      </c>
      <c r="S21" s="98">
        <v>0</v>
      </c>
      <c r="T21" s="16">
        <v>0</v>
      </c>
      <c r="U21" s="98">
        <v>0</v>
      </c>
    </row>
    <row r="22" spans="1:21" x14ac:dyDescent="0.25">
      <c r="A22" s="4" t="s">
        <v>13</v>
      </c>
      <c r="B22" s="67">
        <v>0</v>
      </c>
      <c r="C22" s="68">
        <v>23000</v>
      </c>
      <c r="D22" s="16">
        <v>0</v>
      </c>
      <c r="E22" s="98">
        <v>23000</v>
      </c>
      <c r="F22" s="16">
        <v>0</v>
      </c>
      <c r="G22" s="98">
        <v>0</v>
      </c>
      <c r="H22" s="16">
        <v>0</v>
      </c>
      <c r="I22" s="98">
        <v>0</v>
      </c>
      <c r="J22" s="16">
        <v>0</v>
      </c>
      <c r="K22" s="98">
        <v>0</v>
      </c>
      <c r="L22" s="16">
        <v>0</v>
      </c>
      <c r="M22" s="98">
        <v>0</v>
      </c>
      <c r="N22" s="16">
        <v>0</v>
      </c>
      <c r="O22" s="98">
        <v>0</v>
      </c>
      <c r="P22" s="16">
        <v>0</v>
      </c>
      <c r="Q22" s="98">
        <v>0</v>
      </c>
      <c r="R22" s="16">
        <v>0</v>
      </c>
      <c r="S22" s="98">
        <v>0</v>
      </c>
      <c r="T22" s="16">
        <v>0</v>
      </c>
      <c r="U22" s="98">
        <v>0</v>
      </c>
    </row>
    <row r="23" spans="1:21" x14ac:dyDescent="0.25">
      <c r="A23" s="4" t="s">
        <v>14</v>
      </c>
      <c r="B23" s="67">
        <v>3518884.35</v>
      </c>
      <c r="C23" s="68">
        <v>0</v>
      </c>
      <c r="D23" s="16">
        <v>0</v>
      </c>
      <c r="E23" s="98">
        <v>0</v>
      </c>
      <c r="F23" s="16">
        <v>0</v>
      </c>
      <c r="G23" s="98">
        <v>0</v>
      </c>
      <c r="H23" s="16">
        <v>42116.2</v>
      </c>
      <c r="I23" s="98">
        <v>0</v>
      </c>
      <c r="J23" s="16">
        <v>0</v>
      </c>
      <c r="K23" s="98">
        <v>0</v>
      </c>
      <c r="L23" s="16">
        <v>0</v>
      </c>
      <c r="M23" s="98">
        <v>0</v>
      </c>
      <c r="N23" s="16">
        <v>0</v>
      </c>
      <c r="O23" s="98">
        <v>0</v>
      </c>
      <c r="P23" s="16">
        <v>3476768.15</v>
      </c>
      <c r="Q23" s="98">
        <v>0</v>
      </c>
      <c r="R23" s="16">
        <v>0</v>
      </c>
      <c r="S23" s="98">
        <v>0</v>
      </c>
      <c r="T23" s="16">
        <v>0</v>
      </c>
      <c r="U23" s="98">
        <v>0</v>
      </c>
    </row>
    <row r="24" spans="1:21" x14ac:dyDescent="0.25">
      <c r="A24" s="4" t="s">
        <v>15</v>
      </c>
      <c r="B24" s="67">
        <v>0</v>
      </c>
      <c r="C24" s="68">
        <v>0</v>
      </c>
      <c r="D24" s="16">
        <v>0</v>
      </c>
      <c r="E24" s="98">
        <v>0</v>
      </c>
      <c r="F24" s="16">
        <v>0</v>
      </c>
      <c r="G24" s="98">
        <v>0</v>
      </c>
      <c r="H24" s="16">
        <v>0</v>
      </c>
      <c r="I24" s="98">
        <v>0</v>
      </c>
      <c r="J24" s="16">
        <v>0</v>
      </c>
      <c r="K24" s="98">
        <v>0</v>
      </c>
      <c r="L24" s="16">
        <v>0</v>
      </c>
      <c r="M24" s="98">
        <v>0</v>
      </c>
      <c r="N24" s="16">
        <v>0</v>
      </c>
      <c r="O24" s="98">
        <v>0</v>
      </c>
      <c r="P24" s="16">
        <v>0</v>
      </c>
      <c r="Q24" s="98">
        <v>0</v>
      </c>
      <c r="R24" s="16">
        <v>0</v>
      </c>
      <c r="S24" s="98">
        <v>0</v>
      </c>
      <c r="T24" s="16">
        <v>0</v>
      </c>
      <c r="U24" s="98">
        <v>0</v>
      </c>
    </row>
    <row r="25" spans="1:21" x14ac:dyDescent="0.25">
      <c r="A25" s="4" t="s">
        <v>16</v>
      </c>
      <c r="B25" s="67">
        <v>165598</v>
      </c>
      <c r="C25" s="68">
        <v>31142</v>
      </c>
      <c r="D25" s="16">
        <v>149288</v>
      </c>
      <c r="E25" s="98">
        <v>0</v>
      </c>
      <c r="F25" s="16">
        <v>16310</v>
      </c>
      <c r="G25" s="98">
        <v>0</v>
      </c>
      <c r="H25" s="16">
        <v>0</v>
      </c>
      <c r="I25" s="98">
        <v>0</v>
      </c>
      <c r="J25" s="16">
        <v>0</v>
      </c>
      <c r="K25" s="98">
        <v>0</v>
      </c>
      <c r="L25" s="16">
        <v>0</v>
      </c>
      <c r="M25" s="98">
        <v>0</v>
      </c>
      <c r="N25" s="16">
        <v>0</v>
      </c>
      <c r="O25" s="98">
        <v>0</v>
      </c>
      <c r="P25" s="16">
        <v>0</v>
      </c>
      <c r="Q25" s="98">
        <v>0</v>
      </c>
      <c r="R25" s="16">
        <v>0</v>
      </c>
      <c r="S25" s="98">
        <v>0</v>
      </c>
      <c r="T25" s="16">
        <v>0</v>
      </c>
      <c r="U25" s="98">
        <v>31142</v>
      </c>
    </row>
    <row r="26" spans="1:21" x14ac:dyDescent="0.25">
      <c r="A26" s="4" t="s">
        <v>17</v>
      </c>
      <c r="B26" s="67">
        <v>0</v>
      </c>
      <c r="C26" s="68">
        <v>0</v>
      </c>
      <c r="D26" s="16">
        <v>0</v>
      </c>
      <c r="E26" s="98">
        <v>0</v>
      </c>
      <c r="F26" s="16">
        <v>0</v>
      </c>
      <c r="G26" s="98">
        <v>0</v>
      </c>
      <c r="H26" s="16">
        <v>0</v>
      </c>
      <c r="I26" s="98">
        <v>0</v>
      </c>
      <c r="J26" s="16">
        <v>0</v>
      </c>
      <c r="K26" s="98">
        <v>0</v>
      </c>
      <c r="L26" s="16">
        <v>0</v>
      </c>
      <c r="M26" s="98">
        <v>0</v>
      </c>
      <c r="N26" s="16">
        <v>0</v>
      </c>
      <c r="O26" s="98">
        <v>0</v>
      </c>
      <c r="P26" s="16">
        <v>0</v>
      </c>
      <c r="Q26" s="98">
        <v>0</v>
      </c>
      <c r="R26" s="16">
        <v>0</v>
      </c>
      <c r="S26" s="98">
        <v>0</v>
      </c>
      <c r="T26" s="16">
        <v>0</v>
      </c>
      <c r="U26" s="98">
        <v>0</v>
      </c>
    </row>
    <row r="27" spans="1:21" x14ac:dyDescent="0.25">
      <c r="A27" s="4" t="s">
        <v>18</v>
      </c>
      <c r="B27" s="67">
        <v>3127954.3200000003</v>
      </c>
      <c r="C27" s="68">
        <v>10876</v>
      </c>
      <c r="D27" s="16">
        <v>2915</v>
      </c>
      <c r="E27" s="98">
        <v>9000</v>
      </c>
      <c r="F27" s="16">
        <v>0</v>
      </c>
      <c r="G27" s="98">
        <v>0</v>
      </c>
      <c r="H27" s="16">
        <v>57860</v>
      </c>
      <c r="I27" s="98">
        <v>1876</v>
      </c>
      <c r="J27" s="16">
        <v>0</v>
      </c>
      <c r="K27" s="98">
        <v>0</v>
      </c>
      <c r="L27" s="16">
        <v>-7827.53</v>
      </c>
      <c r="M27" s="98">
        <v>0</v>
      </c>
      <c r="N27" s="16">
        <v>1523993.34</v>
      </c>
      <c r="O27" s="98">
        <v>0</v>
      </c>
      <c r="P27" s="16">
        <v>1551013.51</v>
      </c>
      <c r="Q27" s="98">
        <v>0</v>
      </c>
      <c r="R27" s="16">
        <v>0</v>
      </c>
      <c r="S27" s="98">
        <v>0</v>
      </c>
      <c r="T27" s="16">
        <v>0</v>
      </c>
      <c r="U27" s="98">
        <v>0</v>
      </c>
    </row>
    <row r="28" spans="1:21" x14ac:dyDescent="0.25">
      <c r="A28" s="4" t="s">
        <v>19</v>
      </c>
      <c r="B28" s="67">
        <v>0</v>
      </c>
      <c r="C28" s="68">
        <v>26000</v>
      </c>
      <c r="D28" s="16">
        <v>0</v>
      </c>
      <c r="E28" s="98">
        <v>26000</v>
      </c>
      <c r="F28" s="16">
        <v>0</v>
      </c>
      <c r="G28" s="98">
        <v>0</v>
      </c>
      <c r="H28" s="16">
        <v>0</v>
      </c>
      <c r="I28" s="98">
        <v>0</v>
      </c>
      <c r="J28" s="16">
        <v>0</v>
      </c>
      <c r="K28" s="98">
        <v>0</v>
      </c>
      <c r="L28" s="16">
        <v>0</v>
      </c>
      <c r="M28" s="98">
        <v>0</v>
      </c>
      <c r="N28" s="16">
        <v>0</v>
      </c>
      <c r="O28" s="98">
        <v>0</v>
      </c>
      <c r="P28" s="16">
        <v>0</v>
      </c>
      <c r="Q28" s="98">
        <v>0</v>
      </c>
      <c r="R28" s="16">
        <v>0</v>
      </c>
      <c r="S28" s="98">
        <v>0</v>
      </c>
      <c r="T28" s="16">
        <v>0</v>
      </c>
      <c r="U28" s="98">
        <v>0</v>
      </c>
    </row>
    <row r="29" spans="1:21" x14ac:dyDescent="0.25">
      <c r="A29" s="4" t="s">
        <v>20</v>
      </c>
      <c r="B29" s="67">
        <v>0</v>
      </c>
      <c r="C29" s="68">
        <v>0</v>
      </c>
      <c r="D29" s="16">
        <v>0</v>
      </c>
      <c r="E29" s="98">
        <v>0</v>
      </c>
      <c r="F29" s="16">
        <v>0</v>
      </c>
      <c r="G29" s="98">
        <v>0</v>
      </c>
      <c r="H29" s="16">
        <v>0</v>
      </c>
      <c r="I29" s="98">
        <v>0</v>
      </c>
      <c r="J29" s="16">
        <v>0</v>
      </c>
      <c r="K29" s="98">
        <v>0</v>
      </c>
      <c r="L29" s="16">
        <v>0</v>
      </c>
      <c r="M29" s="98">
        <v>0</v>
      </c>
      <c r="N29" s="16">
        <v>0</v>
      </c>
      <c r="O29" s="98">
        <v>0</v>
      </c>
      <c r="P29" s="16">
        <v>0</v>
      </c>
      <c r="Q29" s="98">
        <v>0</v>
      </c>
      <c r="R29" s="16">
        <v>0</v>
      </c>
      <c r="S29" s="98">
        <v>0</v>
      </c>
      <c r="T29" s="16">
        <v>0</v>
      </c>
      <c r="U29" s="98">
        <v>0</v>
      </c>
    </row>
    <row r="30" spans="1:21" x14ac:dyDescent="0.25">
      <c r="A30" s="4" t="s">
        <v>21</v>
      </c>
      <c r="B30" s="67">
        <v>0</v>
      </c>
      <c r="C30" s="68">
        <v>0</v>
      </c>
      <c r="D30" s="16">
        <v>0</v>
      </c>
      <c r="E30" s="98">
        <v>0</v>
      </c>
      <c r="F30" s="16">
        <v>0</v>
      </c>
      <c r="G30" s="98">
        <v>0</v>
      </c>
      <c r="H30" s="16">
        <v>0</v>
      </c>
      <c r="I30" s="98">
        <v>0</v>
      </c>
      <c r="J30" s="16">
        <v>0</v>
      </c>
      <c r="K30" s="98">
        <v>0</v>
      </c>
      <c r="L30" s="16">
        <v>0</v>
      </c>
      <c r="M30" s="98">
        <v>0</v>
      </c>
      <c r="N30" s="16">
        <v>0</v>
      </c>
      <c r="O30" s="98">
        <v>0</v>
      </c>
      <c r="P30" s="16">
        <v>0</v>
      </c>
      <c r="Q30" s="98">
        <v>0</v>
      </c>
      <c r="R30" s="16">
        <v>0</v>
      </c>
      <c r="S30" s="98">
        <v>0</v>
      </c>
      <c r="T30" s="16">
        <v>0</v>
      </c>
      <c r="U30" s="98">
        <v>0</v>
      </c>
    </row>
    <row r="31" spans="1:21" x14ac:dyDescent="0.25">
      <c r="A31" s="4" t="s">
        <v>22</v>
      </c>
      <c r="B31" s="67">
        <v>0</v>
      </c>
      <c r="C31" s="68">
        <v>-1628198</v>
      </c>
      <c r="D31" s="16">
        <v>0</v>
      </c>
      <c r="E31" s="98">
        <v>-1628198</v>
      </c>
      <c r="F31" s="16">
        <v>0</v>
      </c>
      <c r="G31" s="98">
        <v>0</v>
      </c>
      <c r="H31" s="16">
        <v>0</v>
      </c>
      <c r="I31" s="98">
        <v>0</v>
      </c>
      <c r="J31" s="16">
        <v>0</v>
      </c>
      <c r="K31" s="98">
        <v>0</v>
      </c>
      <c r="L31" s="16">
        <v>0</v>
      </c>
      <c r="M31" s="98">
        <v>0</v>
      </c>
      <c r="N31" s="16">
        <v>0</v>
      </c>
      <c r="O31" s="98">
        <v>0</v>
      </c>
      <c r="P31" s="16">
        <v>0</v>
      </c>
      <c r="Q31" s="98">
        <v>0</v>
      </c>
      <c r="R31" s="16">
        <v>0</v>
      </c>
      <c r="S31" s="98">
        <v>0</v>
      </c>
      <c r="T31" s="16">
        <v>0</v>
      </c>
      <c r="U31" s="98">
        <v>0</v>
      </c>
    </row>
    <row r="32" spans="1:21" x14ac:dyDescent="0.25">
      <c r="A32" s="4" t="s">
        <v>23</v>
      </c>
      <c r="B32" s="67">
        <v>0</v>
      </c>
      <c r="C32" s="68">
        <v>0</v>
      </c>
      <c r="D32" s="16">
        <v>0</v>
      </c>
      <c r="E32" s="98">
        <v>0</v>
      </c>
      <c r="F32" s="16">
        <v>0</v>
      </c>
      <c r="G32" s="98">
        <v>0</v>
      </c>
      <c r="H32" s="16">
        <v>0</v>
      </c>
      <c r="I32" s="98">
        <v>0</v>
      </c>
      <c r="J32" s="16">
        <v>0</v>
      </c>
      <c r="K32" s="98">
        <v>0</v>
      </c>
      <c r="L32" s="16">
        <v>0</v>
      </c>
      <c r="M32" s="98">
        <v>0</v>
      </c>
      <c r="N32" s="16">
        <v>0</v>
      </c>
      <c r="O32" s="98">
        <v>0</v>
      </c>
      <c r="P32" s="16">
        <v>0</v>
      </c>
      <c r="Q32" s="98">
        <v>0</v>
      </c>
      <c r="R32" s="16">
        <v>0</v>
      </c>
      <c r="S32" s="98">
        <v>0</v>
      </c>
      <c r="T32" s="16">
        <v>0</v>
      </c>
      <c r="U32" s="98">
        <v>0</v>
      </c>
    </row>
    <row r="33" spans="1:21" x14ac:dyDescent="0.25">
      <c r="A33" s="4" t="s">
        <v>24</v>
      </c>
      <c r="B33" s="67">
        <v>0</v>
      </c>
      <c r="C33" s="68">
        <v>1000</v>
      </c>
      <c r="D33" s="16">
        <v>0</v>
      </c>
      <c r="E33" s="98">
        <v>0</v>
      </c>
      <c r="F33" s="16">
        <v>0</v>
      </c>
      <c r="G33" s="98">
        <v>0</v>
      </c>
      <c r="H33" s="16">
        <v>0</v>
      </c>
      <c r="I33" s="98">
        <v>1000</v>
      </c>
      <c r="J33" s="16">
        <v>0</v>
      </c>
      <c r="K33" s="98">
        <v>0</v>
      </c>
      <c r="L33" s="16">
        <v>0</v>
      </c>
      <c r="M33" s="98">
        <v>0</v>
      </c>
      <c r="N33" s="16">
        <v>0</v>
      </c>
      <c r="O33" s="98">
        <v>0</v>
      </c>
      <c r="P33" s="16">
        <v>0</v>
      </c>
      <c r="Q33" s="98">
        <v>0</v>
      </c>
      <c r="R33" s="16">
        <v>0</v>
      </c>
      <c r="S33" s="98">
        <v>0</v>
      </c>
      <c r="T33" s="16">
        <v>0</v>
      </c>
      <c r="U33" s="98">
        <v>0</v>
      </c>
    </row>
    <row r="34" spans="1:21" x14ac:dyDescent="0.25">
      <c r="A34" s="4" t="s">
        <v>25</v>
      </c>
      <c r="B34" s="67">
        <v>0</v>
      </c>
      <c r="C34" s="68">
        <v>0</v>
      </c>
      <c r="D34" s="16">
        <v>0</v>
      </c>
      <c r="E34" s="98">
        <v>0</v>
      </c>
      <c r="F34" s="16">
        <v>0</v>
      </c>
      <c r="G34" s="98">
        <v>0</v>
      </c>
      <c r="H34" s="16">
        <v>0</v>
      </c>
      <c r="I34" s="98">
        <v>0</v>
      </c>
      <c r="J34" s="16">
        <v>0</v>
      </c>
      <c r="K34" s="98">
        <v>0</v>
      </c>
      <c r="L34" s="16">
        <v>0</v>
      </c>
      <c r="M34" s="98">
        <v>0</v>
      </c>
      <c r="N34" s="16">
        <v>0</v>
      </c>
      <c r="O34" s="98">
        <v>0</v>
      </c>
      <c r="P34" s="16">
        <v>0</v>
      </c>
      <c r="Q34" s="98">
        <v>0</v>
      </c>
      <c r="R34" s="16">
        <v>0</v>
      </c>
      <c r="S34" s="98">
        <v>0</v>
      </c>
      <c r="T34" s="16">
        <v>0</v>
      </c>
      <c r="U34" s="98">
        <v>0</v>
      </c>
    </row>
    <row r="35" spans="1:21" x14ac:dyDescent="0.25">
      <c r="A35" s="4" t="s">
        <v>26</v>
      </c>
      <c r="B35" s="67">
        <v>0</v>
      </c>
      <c r="C35" s="68">
        <v>0</v>
      </c>
      <c r="D35" s="16">
        <v>0</v>
      </c>
      <c r="E35" s="98">
        <v>0</v>
      </c>
      <c r="F35" s="16">
        <v>0</v>
      </c>
      <c r="G35" s="98">
        <v>0</v>
      </c>
      <c r="H35" s="16">
        <v>0</v>
      </c>
      <c r="I35" s="98">
        <v>0</v>
      </c>
      <c r="J35" s="16">
        <v>0</v>
      </c>
      <c r="K35" s="98">
        <v>0</v>
      </c>
      <c r="L35" s="16">
        <v>0</v>
      </c>
      <c r="M35" s="98">
        <v>0</v>
      </c>
      <c r="N35" s="16">
        <v>0</v>
      </c>
      <c r="O35" s="98">
        <v>0</v>
      </c>
      <c r="P35" s="16">
        <v>0</v>
      </c>
      <c r="Q35" s="98">
        <v>0</v>
      </c>
      <c r="R35" s="16">
        <v>0</v>
      </c>
      <c r="S35" s="98">
        <v>0</v>
      </c>
      <c r="T35" s="16">
        <v>0</v>
      </c>
      <c r="U35" s="98">
        <v>0</v>
      </c>
    </row>
    <row r="36" spans="1:21" x14ac:dyDescent="0.25">
      <c r="A36" s="4" t="s">
        <v>27</v>
      </c>
      <c r="B36" s="67">
        <v>0</v>
      </c>
      <c r="C36" s="68">
        <v>0</v>
      </c>
      <c r="D36" s="16">
        <v>0</v>
      </c>
      <c r="E36" s="98">
        <v>0</v>
      </c>
      <c r="F36" s="16">
        <v>0</v>
      </c>
      <c r="G36" s="98">
        <v>0</v>
      </c>
      <c r="H36" s="16">
        <v>0</v>
      </c>
      <c r="I36" s="98">
        <v>0</v>
      </c>
      <c r="J36" s="16">
        <v>0</v>
      </c>
      <c r="K36" s="98">
        <v>0</v>
      </c>
      <c r="L36" s="16">
        <v>0</v>
      </c>
      <c r="M36" s="98">
        <v>0</v>
      </c>
      <c r="N36" s="16">
        <v>0</v>
      </c>
      <c r="O36" s="98">
        <v>0</v>
      </c>
      <c r="P36" s="16">
        <v>0</v>
      </c>
      <c r="Q36" s="98">
        <v>0</v>
      </c>
      <c r="R36" s="16">
        <v>0</v>
      </c>
      <c r="S36" s="98">
        <v>0</v>
      </c>
      <c r="T36" s="16">
        <v>0</v>
      </c>
      <c r="U36" s="98">
        <v>0</v>
      </c>
    </row>
    <row r="37" spans="1:21" x14ac:dyDescent="0.25">
      <c r="A37" s="4" t="s">
        <v>28</v>
      </c>
      <c r="B37" s="67">
        <v>0</v>
      </c>
      <c r="C37" s="68">
        <v>0</v>
      </c>
      <c r="D37" s="16">
        <v>0</v>
      </c>
      <c r="E37" s="98">
        <v>0</v>
      </c>
      <c r="F37" s="16">
        <v>0</v>
      </c>
      <c r="G37" s="98">
        <v>0</v>
      </c>
      <c r="H37" s="16">
        <v>0</v>
      </c>
      <c r="I37" s="98">
        <v>0</v>
      </c>
      <c r="J37" s="16">
        <v>0</v>
      </c>
      <c r="K37" s="98">
        <v>0</v>
      </c>
      <c r="L37" s="16">
        <v>0</v>
      </c>
      <c r="M37" s="98">
        <v>0</v>
      </c>
      <c r="N37" s="16">
        <v>0</v>
      </c>
      <c r="O37" s="98">
        <v>0</v>
      </c>
      <c r="P37" s="16">
        <v>0</v>
      </c>
      <c r="Q37" s="98">
        <v>0</v>
      </c>
      <c r="R37" s="16">
        <v>0</v>
      </c>
      <c r="S37" s="98">
        <v>0</v>
      </c>
      <c r="T37" s="16">
        <v>0</v>
      </c>
      <c r="U37" s="98">
        <v>0</v>
      </c>
    </row>
    <row r="38" spans="1:21" x14ac:dyDescent="0.25">
      <c r="A38" s="4" t="s">
        <v>29</v>
      </c>
      <c r="B38" s="67">
        <v>0</v>
      </c>
      <c r="C38" s="68">
        <v>0</v>
      </c>
      <c r="D38" s="16">
        <v>0</v>
      </c>
      <c r="E38" s="98">
        <v>0</v>
      </c>
      <c r="F38" s="16">
        <v>0</v>
      </c>
      <c r="G38" s="98">
        <v>0</v>
      </c>
      <c r="H38" s="16">
        <v>0</v>
      </c>
      <c r="I38" s="98">
        <v>0</v>
      </c>
      <c r="J38" s="16">
        <v>0</v>
      </c>
      <c r="K38" s="98">
        <v>0</v>
      </c>
      <c r="L38" s="16">
        <v>0</v>
      </c>
      <c r="M38" s="98">
        <v>0</v>
      </c>
      <c r="N38" s="16">
        <v>0</v>
      </c>
      <c r="O38" s="98">
        <v>0</v>
      </c>
      <c r="P38" s="16">
        <v>0</v>
      </c>
      <c r="Q38" s="98">
        <v>0</v>
      </c>
      <c r="R38" s="16">
        <v>0</v>
      </c>
      <c r="S38" s="98">
        <v>0</v>
      </c>
      <c r="T38" s="16">
        <v>0</v>
      </c>
      <c r="U38" s="98">
        <v>0</v>
      </c>
    </row>
    <row r="39" spans="1:21" x14ac:dyDescent="0.25">
      <c r="A39" s="4" t="s">
        <v>30</v>
      </c>
      <c r="B39" s="67">
        <v>0</v>
      </c>
      <c r="C39" s="68">
        <v>0</v>
      </c>
      <c r="D39" s="16">
        <v>0</v>
      </c>
      <c r="E39" s="98">
        <v>0</v>
      </c>
      <c r="F39" s="16">
        <v>0</v>
      </c>
      <c r="G39" s="98">
        <v>0</v>
      </c>
      <c r="H39" s="16">
        <v>0</v>
      </c>
      <c r="I39" s="98">
        <v>0</v>
      </c>
      <c r="J39" s="16">
        <v>0</v>
      </c>
      <c r="K39" s="98">
        <v>0</v>
      </c>
      <c r="L39" s="16">
        <v>0</v>
      </c>
      <c r="M39" s="98">
        <v>0</v>
      </c>
      <c r="N39" s="16">
        <v>0</v>
      </c>
      <c r="O39" s="98">
        <v>0</v>
      </c>
      <c r="P39" s="16">
        <v>0</v>
      </c>
      <c r="Q39" s="98">
        <v>0</v>
      </c>
      <c r="R39" s="16">
        <v>0</v>
      </c>
      <c r="S39" s="98">
        <v>0</v>
      </c>
      <c r="T39" s="16">
        <v>0</v>
      </c>
      <c r="U39" s="98">
        <v>0</v>
      </c>
    </row>
    <row r="40" spans="1:21" x14ac:dyDescent="0.25">
      <c r="A40" s="4" t="s">
        <v>31</v>
      </c>
      <c r="B40" s="67">
        <v>0</v>
      </c>
      <c r="C40" s="68">
        <v>0</v>
      </c>
      <c r="D40" s="16">
        <v>0</v>
      </c>
      <c r="E40" s="98">
        <v>0</v>
      </c>
      <c r="F40" s="16">
        <v>0</v>
      </c>
      <c r="G40" s="98">
        <v>0</v>
      </c>
      <c r="H40" s="16">
        <v>0</v>
      </c>
      <c r="I40" s="98">
        <v>0</v>
      </c>
      <c r="J40" s="16">
        <v>0</v>
      </c>
      <c r="K40" s="98">
        <v>0</v>
      </c>
      <c r="L40" s="16">
        <v>0</v>
      </c>
      <c r="M40" s="98">
        <v>0</v>
      </c>
      <c r="N40" s="16">
        <v>0</v>
      </c>
      <c r="O40" s="98">
        <v>0</v>
      </c>
      <c r="P40" s="16">
        <v>0</v>
      </c>
      <c r="Q40" s="98">
        <v>0</v>
      </c>
      <c r="R40" s="16">
        <v>0</v>
      </c>
      <c r="S40" s="98">
        <v>0</v>
      </c>
      <c r="T40" s="16">
        <v>0</v>
      </c>
      <c r="U40" s="98">
        <v>0</v>
      </c>
    </row>
    <row r="41" spans="1:21" x14ac:dyDescent="0.25">
      <c r="A41" s="4" t="s">
        <v>32</v>
      </c>
      <c r="B41" s="67">
        <v>-382039</v>
      </c>
      <c r="C41" s="68">
        <v>318894</v>
      </c>
      <c r="D41" s="16">
        <v>13188</v>
      </c>
      <c r="E41" s="98">
        <v>110959</v>
      </c>
      <c r="F41" s="16">
        <v>34014</v>
      </c>
      <c r="G41" s="98">
        <v>127935</v>
      </c>
      <c r="H41" s="16">
        <v>0</v>
      </c>
      <c r="I41" s="98">
        <v>0</v>
      </c>
      <c r="J41" s="16">
        <v>0</v>
      </c>
      <c r="K41" s="98">
        <v>0</v>
      </c>
      <c r="L41" s="16">
        <v>-427206</v>
      </c>
      <c r="M41" s="98">
        <v>80000</v>
      </c>
      <c r="N41" s="16">
        <v>-2035</v>
      </c>
      <c r="O41" s="98">
        <v>0</v>
      </c>
      <c r="P41" s="16">
        <v>0</v>
      </c>
      <c r="Q41" s="98">
        <v>0</v>
      </c>
      <c r="R41" s="16">
        <v>0</v>
      </c>
      <c r="S41" s="98">
        <v>0</v>
      </c>
      <c r="T41" s="16">
        <v>0</v>
      </c>
      <c r="U41" s="98">
        <v>0</v>
      </c>
    </row>
    <row r="42" spans="1:21" x14ac:dyDescent="0.25">
      <c r="A42" s="4" t="s">
        <v>33</v>
      </c>
      <c r="B42" s="67">
        <v>0</v>
      </c>
      <c r="C42" s="68">
        <v>0</v>
      </c>
      <c r="D42" s="16">
        <v>0</v>
      </c>
      <c r="E42" s="98">
        <v>0</v>
      </c>
      <c r="F42" s="16">
        <v>0</v>
      </c>
      <c r="G42" s="98">
        <v>0</v>
      </c>
      <c r="H42" s="16">
        <v>0</v>
      </c>
      <c r="I42" s="98">
        <v>0</v>
      </c>
      <c r="J42" s="16">
        <v>0</v>
      </c>
      <c r="K42" s="98">
        <v>0</v>
      </c>
      <c r="L42" s="16">
        <v>0</v>
      </c>
      <c r="M42" s="98">
        <v>0</v>
      </c>
      <c r="N42" s="16">
        <v>0</v>
      </c>
      <c r="O42" s="98">
        <v>0</v>
      </c>
      <c r="P42" s="16">
        <v>0</v>
      </c>
      <c r="Q42" s="98">
        <v>0</v>
      </c>
      <c r="R42" s="16">
        <v>0</v>
      </c>
      <c r="S42" s="98">
        <v>0</v>
      </c>
      <c r="T42" s="16">
        <v>0</v>
      </c>
      <c r="U42" s="98">
        <v>0</v>
      </c>
    </row>
    <row r="43" spans="1:21" x14ac:dyDescent="0.25">
      <c r="A43" s="4" t="s">
        <v>34</v>
      </c>
      <c r="B43" s="67">
        <v>0</v>
      </c>
      <c r="C43" s="68">
        <v>0</v>
      </c>
      <c r="D43" s="16">
        <v>0</v>
      </c>
      <c r="E43" s="98">
        <v>0</v>
      </c>
      <c r="F43" s="16">
        <v>0</v>
      </c>
      <c r="G43" s="98">
        <v>0</v>
      </c>
      <c r="H43" s="16">
        <v>0</v>
      </c>
      <c r="I43" s="98">
        <v>0</v>
      </c>
      <c r="J43" s="16">
        <v>0</v>
      </c>
      <c r="K43" s="98">
        <v>0</v>
      </c>
      <c r="L43" s="16">
        <v>0</v>
      </c>
      <c r="M43" s="98">
        <v>0</v>
      </c>
      <c r="N43" s="16">
        <v>0</v>
      </c>
      <c r="O43" s="98">
        <v>0</v>
      </c>
      <c r="P43" s="16">
        <v>0</v>
      </c>
      <c r="Q43" s="98">
        <v>0</v>
      </c>
      <c r="R43" s="16">
        <v>0</v>
      </c>
      <c r="S43" s="98">
        <v>0</v>
      </c>
      <c r="T43" s="16">
        <v>0</v>
      </c>
      <c r="U43" s="98">
        <v>0</v>
      </c>
    </row>
    <row r="44" spans="1:21" x14ac:dyDescent="0.25">
      <c r="A44" s="4" t="s">
        <v>35</v>
      </c>
      <c r="B44" s="67">
        <v>0</v>
      </c>
      <c r="C44" s="68">
        <v>0</v>
      </c>
      <c r="D44" s="16">
        <v>0</v>
      </c>
      <c r="E44" s="98">
        <v>0</v>
      </c>
      <c r="F44" s="16">
        <v>0</v>
      </c>
      <c r="G44" s="98">
        <v>0</v>
      </c>
      <c r="H44" s="16">
        <v>0</v>
      </c>
      <c r="I44" s="98">
        <v>0</v>
      </c>
      <c r="J44" s="16">
        <v>0</v>
      </c>
      <c r="K44" s="98">
        <v>0</v>
      </c>
      <c r="L44" s="16">
        <v>0</v>
      </c>
      <c r="M44" s="98">
        <v>0</v>
      </c>
      <c r="N44" s="16">
        <v>0</v>
      </c>
      <c r="O44" s="98">
        <v>0</v>
      </c>
      <c r="P44" s="16">
        <v>0</v>
      </c>
      <c r="Q44" s="98">
        <v>0</v>
      </c>
      <c r="R44" s="16">
        <v>0</v>
      </c>
      <c r="S44" s="98">
        <v>0</v>
      </c>
      <c r="T44" s="16">
        <v>0</v>
      </c>
      <c r="U44" s="98">
        <v>0</v>
      </c>
    </row>
    <row r="45" spans="1:21" x14ac:dyDescent="0.25">
      <c r="A45" s="4" t="s">
        <v>36</v>
      </c>
      <c r="B45" s="67">
        <v>655491</v>
      </c>
      <c r="C45" s="68">
        <v>0</v>
      </c>
      <c r="D45" s="16">
        <v>630749</v>
      </c>
      <c r="E45" s="98">
        <v>0</v>
      </c>
      <c r="F45" s="16">
        <v>0</v>
      </c>
      <c r="G45" s="98">
        <v>0</v>
      </c>
      <c r="H45" s="16">
        <v>0</v>
      </c>
      <c r="I45" s="98">
        <v>0</v>
      </c>
      <c r="J45" s="16">
        <v>0</v>
      </c>
      <c r="K45" s="98">
        <v>0</v>
      </c>
      <c r="L45" s="16">
        <v>24742</v>
      </c>
      <c r="M45" s="98">
        <v>0</v>
      </c>
      <c r="N45" s="16">
        <v>0</v>
      </c>
      <c r="O45" s="98">
        <v>0</v>
      </c>
      <c r="P45" s="16">
        <v>0</v>
      </c>
      <c r="Q45" s="98">
        <v>0</v>
      </c>
      <c r="R45" s="16">
        <v>0</v>
      </c>
      <c r="S45" s="98">
        <v>0</v>
      </c>
      <c r="T45" s="16">
        <v>0</v>
      </c>
      <c r="U45" s="98">
        <v>0</v>
      </c>
    </row>
    <row r="46" spans="1:21" x14ac:dyDescent="0.25">
      <c r="A46" s="4" t="s">
        <v>37</v>
      </c>
      <c r="B46" s="67">
        <v>307726.59000000003</v>
      </c>
      <c r="C46" s="68">
        <v>1842058.03</v>
      </c>
      <c r="D46" s="16">
        <v>315156.61</v>
      </c>
      <c r="E46" s="98">
        <v>881208.12</v>
      </c>
      <c r="F46" s="16">
        <v>0</v>
      </c>
      <c r="G46" s="98">
        <v>960849.91</v>
      </c>
      <c r="H46" s="16">
        <v>-19.149999999999999</v>
      </c>
      <c r="I46" s="98">
        <v>0</v>
      </c>
      <c r="J46" s="16">
        <v>0</v>
      </c>
      <c r="K46" s="98">
        <v>0</v>
      </c>
      <c r="L46" s="16">
        <v>-24.72</v>
      </c>
      <c r="M46" s="98">
        <v>0</v>
      </c>
      <c r="N46" s="16">
        <v>-5482.17</v>
      </c>
      <c r="O46" s="98">
        <v>0</v>
      </c>
      <c r="P46" s="16">
        <v>-48.56</v>
      </c>
      <c r="Q46" s="98">
        <v>0</v>
      </c>
      <c r="R46" s="16">
        <v>-22.24</v>
      </c>
      <c r="S46" s="98">
        <v>0</v>
      </c>
      <c r="T46" s="16">
        <v>-1833.18</v>
      </c>
      <c r="U46" s="98">
        <v>0</v>
      </c>
    </row>
    <row r="47" spans="1:21" x14ac:dyDescent="0.25">
      <c r="A47" s="4" t="s">
        <v>38</v>
      </c>
      <c r="B47" s="67">
        <v>0</v>
      </c>
      <c r="C47" s="68">
        <v>0</v>
      </c>
      <c r="D47" s="16">
        <v>0</v>
      </c>
      <c r="E47" s="98">
        <v>0</v>
      </c>
      <c r="F47" s="16">
        <v>0</v>
      </c>
      <c r="G47" s="98">
        <v>0</v>
      </c>
      <c r="H47" s="16">
        <v>0</v>
      </c>
      <c r="I47" s="98">
        <v>0</v>
      </c>
      <c r="J47" s="16">
        <v>0</v>
      </c>
      <c r="K47" s="98">
        <v>0</v>
      </c>
      <c r="L47" s="16">
        <v>0</v>
      </c>
      <c r="M47" s="98">
        <v>0</v>
      </c>
      <c r="N47" s="16">
        <v>0</v>
      </c>
      <c r="O47" s="98">
        <v>0</v>
      </c>
      <c r="P47" s="16">
        <v>0</v>
      </c>
      <c r="Q47" s="98">
        <v>0</v>
      </c>
      <c r="R47" s="16">
        <v>0</v>
      </c>
      <c r="S47" s="98">
        <v>0</v>
      </c>
      <c r="T47" s="16">
        <v>0</v>
      </c>
      <c r="U47" s="98">
        <v>0</v>
      </c>
    </row>
    <row r="48" spans="1:21" x14ac:dyDescent="0.25">
      <c r="A48" s="4" t="s">
        <v>39</v>
      </c>
      <c r="B48" s="67">
        <v>0</v>
      </c>
      <c r="C48" s="68">
        <v>0</v>
      </c>
      <c r="D48" s="16">
        <v>0</v>
      </c>
      <c r="E48" s="98">
        <v>0</v>
      </c>
      <c r="F48" s="16">
        <v>0</v>
      </c>
      <c r="G48" s="98">
        <v>0</v>
      </c>
      <c r="H48" s="16">
        <v>0</v>
      </c>
      <c r="I48" s="98">
        <v>0</v>
      </c>
      <c r="J48" s="16">
        <v>0</v>
      </c>
      <c r="K48" s="98">
        <v>0</v>
      </c>
      <c r="L48" s="16">
        <v>0</v>
      </c>
      <c r="M48" s="98">
        <v>0</v>
      </c>
      <c r="N48" s="16">
        <v>0</v>
      </c>
      <c r="O48" s="98">
        <v>0</v>
      </c>
      <c r="P48" s="16">
        <v>0</v>
      </c>
      <c r="Q48" s="98">
        <v>0</v>
      </c>
      <c r="R48" s="16">
        <v>0</v>
      </c>
      <c r="S48" s="98">
        <v>0</v>
      </c>
      <c r="T48" s="16">
        <v>0</v>
      </c>
      <c r="U48" s="98">
        <v>0</v>
      </c>
    </row>
    <row r="49" spans="1:21" x14ac:dyDescent="0.25">
      <c r="A49" s="4" t="s">
        <v>40</v>
      </c>
      <c r="B49" s="67">
        <v>0</v>
      </c>
      <c r="C49" s="68">
        <v>0</v>
      </c>
      <c r="D49" s="16">
        <v>0</v>
      </c>
      <c r="E49" s="98">
        <v>0</v>
      </c>
      <c r="F49" s="16">
        <v>0</v>
      </c>
      <c r="G49" s="98">
        <v>0</v>
      </c>
      <c r="H49" s="16">
        <v>0</v>
      </c>
      <c r="I49" s="98">
        <v>0</v>
      </c>
      <c r="J49" s="16">
        <v>0</v>
      </c>
      <c r="K49" s="98">
        <v>0</v>
      </c>
      <c r="L49" s="16">
        <v>0</v>
      </c>
      <c r="M49" s="98">
        <v>0</v>
      </c>
      <c r="N49" s="16">
        <v>0</v>
      </c>
      <c r="O49" s="98">
        <v>0</v>
      </c>
      <c r="P49" s="16">
        <v>0</v>
      </c>
      <c r="Q49" s="98">
        <v>0</v>
      </c>
      <c r="R49" s="16">
        <v>0</v>
      </c>
      <c r="S49" s="98">
        <v>0</v>
      </c>
      <c r="T49" s="16">
        <v>0</v>
      </c>
      <c r="U49" s="98">
        <v>0</v>
      </c>
    </row>
    <row r="50" spans="1:21" x14ac:dyDescent="0.25">
      <c r="A50" s="4" t="s">
        <v>41</v>
      </c>
      <c r="B50" s="67">
        <v>0</v>
      </c>
      <c r="C50" s="68">
        <v>0</v>
      </c>
      <c r="D50" s="16">
        <v>0</v>
      </c>
      <c r="E50" s="98">
        <v>0</v>
      </c>
      <c r="F50" s="16">
        <v>0</v>
      </c>
      <c r="G50" s="98">
        <v>0</v>
      </c>
      <c r="H50" s="16">
        <v>0</v>
      </c>
      <c r="I50" s="98">
        <v>0</v>
      </c>
      <c r="J50" s="16">
        <v>0</v>
      </c>
      <c r="K50" s="98">
        <v>0</v>
      </c>
      <c r="L50" s="16">
        <v>0</v>
      </c>
      <c r="M50" s="98">
        <v>0</v>
      </c>
      <c r="N50" s="16">
        <v>0</v>
      </c>
      <c r="O50" s="98">
        <v>0</v>
      </c>
      <c r="P50" s="16">
        <v>0</v>
      </c>
      <c r="Q50" s="98">
        <v>0</v>
      </c>
      <c r="R50" s="16">
        <v>0</v>
      </c>
      <c r="S50" s="98">
        <v>0</v>
      </c>
      <c r="T50" s="16">
        <v>0</v>
      </c>
      <c r="U50" s="98">
        <v>0</v>
      </c>
    </row>
    <row r="51" spans="1:21" x14ac:dyDescent="0.25">
      <c r="A51" s="4" t="s">
        <v>42</v>
      </c>
      <c r="B51" s="67">
        <v>0</v>
      </c>
      <c r="C51" s="68">
        <v>1259000</v>
      </c>
      <c r="D51" s="16">
        <v>0</v>
      </c>
      <c r="E51" s="98">
        <v>0</v>
      </c>
      <c r="F51" s="16">
        <v>0</v>
      </c>
      <c r="G51" s="98">
        <v>0</v>
      </c>
      <c r="H51" s="16">
        <v>0</v>
      </c>
      <c r="I51" s="98">
        <v>0</v>
      </c>
      <c r="J51" s="16">
        <v>0</v>
      </c>
      <c r="K51" s="98">
        <v>0</v>
      </c>
      <c r="L51" s="16">
        <v>0</v>
      </c>
      <c r="M51" s="98">
        <v>1259000</v>
      </c>
      <c r="N51" s="16">
        <v>0</v>
      </c>
      <c r="O51" s="98">
        <v>0</v>
      </c>
      <c r="P51" s="16">
        <v>0</v>
      </c>
      <c r="Q51" s="98">
        <v>0</v>
      </c>
      <c r="R51" s="16">
        <v>0</v>
      </c>
      <c r="S51" s="98">
        <v>0</v>
      </c>
      <c r="T51" s="16">
        <v>0</v>
      </c>
      <c r="U51" s="98">
        <v>0</v>
      </c>
    </row>
    <row r="52" spans="1:21" x14ac:dyDescent="0.25">
      <c r="A52" s="4" t="s">
        <v>43</v>
      </c>
      <c r="B52" s="67">
        <v>0</v>
      </c>
      <c r="C52" s="68">
        <v>0</v>
      </c>
      <c r="D52" s="16">
        <v>0</v>
      </c>
      <c r="E52" s="98">
        <v>0</v>
      </c>
      <c r="F52" s="16">
        <v>0</v>
      </c>
      <c r="G52" s="98">
        <v>0</v>
      </c>
      <c r="H52" s="16">
        <v>0</v>
      </c>
      <c r="I52" s="98">
        <v>0</v>
      </c>
      <c r="J52" s="16">
        <v>0</v>
      </c>
      <c r="K52" s="98">
        <v>0</v>
      </c>
      <c r="L52" s="16">
        <v>0</v>
      </c>
      <c r="M52" s="98">
        <v>0</v>
      </c>
      <c r="N52" s="16">
        <v>0</v>
      </c>
      <c r="O52" s="98">
        <v>0</v>
      </c>
      <c r="P52" s="16">
        <v>0</v>
      </c>
      <c r="Q52" s="98">
        <v>0</v>
      </c>
      <c r="R52" s="16">
        <v>0</v>
      </c>
      <c r="S52" s="98">
        <v>0</v>
      </c>
      <c r="T52" s="16">
        <v>0</v>
      </c>
      <c r="U52" s="98">
        <v>0</v>
      </c>
    </row>
    <row r="53" spans="1:21" x14ac:dyDescent="0.25">
      <c r="A53" s="4" t="s">
        <v>44</v>
      </c>
      <c r="B53" s="67">
        <v>0</v>
      </c>
      <c r="C53" s="68">
        <v>0</v>
      </c>
      <c r="D53" s="16">
        <v>0</v>
      </c>
      <c r="E53" s="98">
        <v>0</v>
      </c>
      <c r="F53" s="16">
        <v>0</v>
      </c>
      <c r="G53" s="98">
        <v>0</v>
      </c>
      <c r="H53" s="16">
        <v>0</v>
      </c>
      <c r="I53" s="98">
        <v>0</v>
      </c>
      <c r="J53" s="16">
        <v>0</v>
      </c>
      <c r="K53" s="98">
        <v>0</v>
      </c>
      <c r="L53" s="16">
        <v>0</v>
      </c>
      <c r="M53" s="98">
        <v>0</v>
      </c>
      <c r="N53" s="16">
        <v>0</v>
      </c>
      <c r="O53" s="98">
        <v>0</v>
      </c>
      <c r="P53" s="16">
        <v>0</v>
      </c>
      <c r="Q53" s="98">
        <v>0</v>
      </c>
      <c r="R53" s="16">
        <v>0</v>
      </c>
      <c r="S53" s="98">
        <v>0</v>
      </c>
      <c r="T53" s="16">
        <v>0</v>
      </c>
      <c r="U53" s="98">
        <v>0</v>
      </c>
    </row>
    <row r="54" spans="1:21" x14ac:dyDescent="0.25">
      <c r="A54" s="4" t="s">
        <v>264</v>
      </c>
      <c r="B54" s="67">
        <v>0</v>
      </c>
      <c r="C54" s="68">
        <v>0</v>
      </c>
      <c r="D54" s="16">
        <v>0</v>
      </c>
      <c r="E54" s="98">
        <v>0</v>
      </c>
      <c r="F54" s="16">
        <v>0</v>
      </c>
      <c r="G54" s="98">
        <v>0</v>
      </c>
      <c r="H54" s="16">
        <v>0</v>
      </c>
      <c r="I54" s="98">
        <v>0</v>
      </c>
      <c r="J54" s="16">
        <v>0</v>
      </c>
      <c r="K54" s="98">
        <v>0</v>
      </c>
      <c r="L54" s="16">
        <v>0</v>
      </c>
      <c r="M54" s="98">
        <v>0</v>
      </c>
      <c r="N54" s="16">
        <v>0</v>
      </c>
      <c r="O54" s="98">
        <v>0</v>
      </c>
      <c r="P54" s="16">
        <v>0</v>
      </c>
      <c r="Q54" s="98">
        <v>0</v>
      </c>
      <c r="R54" s="16">
        <v>0</v>
      </c>
      <c r="S54" s="98">
        <v>0</v>
      </c>
      <c r="T54" s="16">
        <v>0</v>
      </c>
      <c r="U54" s="98">
        <v>0</v>
      </c>
    </row>
    <row r="55" spans="1:21" x14ac:dyDescent="0.25">
      <c r="A55" s="4" t="s">
        <v>45</v>
      </c>
      <c r="B55" s="67">
        <v>0</v>
      </c>
      <c r="C55" s="68">
        <v>254516</v>
      </c>
      <c r="D55" s="16">
        <v>0</v>
      </c>
      <c r="E55" s="98">
        <v>0</v>
      </c>
      <c r="F55" s="16">
        <v>0</v>
      </c>
      <c r="G55" s="98">
        <v>0</v>
      </c>
      <c r="H55" s="16">
        <v>0</v>
      </c>
      <c r="I55" s="98">
        <v>0</v>
      </c>
      <c r="J55" s="16">
        <v>0</v>
      </c>
      <c r="K55" s="98">
        <v>0</v>
      </c>
      <c r="L55" s="16">
        <v>0</v>
      </c>
      <c r="M55" s="98">
        <v>254516</v>
      </c>
      <c r="N55" s="16">
        <v>0</v>
      </c>
      <c r="O55" s="98">
        <v>0</v>
      </c>
      <c r="P55" s="16">
        <v>0</v>
      </c>
      <c r="Q55" s="98">
        <v>0</v>
      </c>
      <c r="R55" s="16">
        <v>0</v>
      </c>
      <c r="S55" s="98">
        <v>0</v>
      </c>
      <c r="T55" s="16">
        <v>0</v>
      </c>
      <c r="U55" s="98">
        <v>0</v>
      </c>
    </row>
    <row r="56" spans="1:21" x14ac:dyDescent="0.25">
      <c r="A56" s="4" t="s">
        <v>46</v>
      </c>
      <c r="B56" s="67">
        <v>0</v>
      </c>
      <c r="C56" s="68">
        <v>0</v>
      </c>
      <c r="D56" s="16">
        <v>0</v>
      </c>
      <c r="E56" s="98">
        <v>0</v>
      </c>
      <c r="F56" s="16">
        <v>0</v>
      </c>
      <c r="G56" s="98">
        <v>0</v>
      </c>
      <c r="H56" s="16">
        <v>0</v>
      </c>
      <c r="I56" s="98">
        <v>0</v>
      </c>
      <c r="J56" s="16">
        <v>0</v>
      </c>
      <c r="K56" s="98">
        <v>0</v>
      </c>
      <c r="L56" s="16">
        <v>0</v>
      </c>
      <c r="M56" s="98">
        <v>0</v>
      </c>
      <c r="N56" s="16">
        <v>0</v>
      </c>
      <c r="O56" s="98">
        <v>0</v>
      </c>
      <c r="P56" s="16">
        <v>0</v>
      </c>
      <c r="Q56" s="98">
        <v>0</v>
      </c>
      <c r="R56" s="16">
        <v>0</v>
      </c>
      <c r="S56" s="98">
        <v>0</v>
      </c>
      <c r="T56" s="16">
        <v>0</v>
      </c>
      <c r="U56" s="98">
        <v>0</v>
      </c>
    </row>
    <row r="57" spans="1:21" x14ac:dyDescent="0.25">
      <c r="A57" s="4" t="s">
        <v>47</v>
      </c>
      <c r="B57" s="67">
        <v>0</v>
      </c>
      <c r="C57" s="68">
        <v>50000</v>
      </c>
      <c r="D57" s="16">
        <v>0</v>
      </c>
      <c r="E57" s="98">
        <v>0</v>
      </c>
      <c r="F57" s="16">
        <v>0</v>
      </c>
      <c r="G57" s="98">
        <v>0</v>
      </c>
      <c r="H57" s="16">
        <v>0</v>
      </c>
      <c r="I57" s="98">
        <v>0</v>
      </c>
      <c r="J57" s="16">
        <v>0</v>
      </c>
      <c r="K57" s="98">
        <v>0</v>
      </c>
      <c r="L57" s="16">
        <v>0</v>
      </c>
      <c r="M57" s="98">
        <v>0</v>
      </c>
      <c r="N57" s="16">
        <v>0</v>
      </c>
      <c r="O57" s="98">
        <v>50000</v>
      </c>
      <c r="P57" s="16">
        <v>0</v>
      </c>
      <c r="Q57" s="98">
        <v>0</v>
      </c>
      <c r="R57" s="16">
        <v>0</v>
      </c>
      <c r="S57" s="98">
        <v>0</v>
      </c>
      <c r="T57" s="16">
        <v>0</v>
      </c>
      <c r="U57" s="98">
        <v>0</v>
      </c>
    </row>
    <row r="58" spans="1:21" x14ac:dyDescent="0.25">
      <c r="A58" s="4" t="s">
        <v>48</v>
      </c>
      <c r="B58" s="67">
        <v>0</v>
      </c>
      <c r="C58" s="68">
        <v>0</v>
      </c>
      <c r="D58" s="16">
        <v>0</v>
      </c>
      <c r="E58" s="98">
        <v>0</v>
      </c>
      <c r="F58" s="16">
        <v>0</v>
      </c>
      <c r="G58" s="98">
        <v>0</v>
      </c>
      <c r="H58" s="16">
        <v>0</v>
      </c>
      <c r="I58" s="98">
        <v>0</v>
      </c>
      <c r="J58" s="16">
        <v>0</v>
      </c>
      <c r="K58" s="98">
        <v>0</v>
      </c>
      <c r="L58" s="16">
        <v>0</v>
      </c>
      <c r="M58" s="98">
        <v>0</v>
      </c>
      <c r="N58" s="16">
        <v>0</v>
      </c>
      <c r="O58" s="98">
        <v>0</v>
      </c>
      <c r="P58" s="16">
        <v>0</v>
      </c>
      <c r="Q58" s="98">
        <v>0</v>
      </c>
      <c r="R58" s="16">
        <v>0</v>
      </c>
      <c r="S58" s="98">
        <v>0</v>
      </c>
      <c r="T58" s="16">
        <v>0</v>
      </c>
      <c r="U58" s="98">
        <v>0</v>
      </c>
    </row>
    <row r="59" spans="1:21" x14ac:dyDescent="0.25">
      <c r="A59" s="4" t="s">
        <v>49</v>
      </c>
      <c r="B59" s="67">
        <v>5543.7744219178076</v>
      </c>
      <c r="C59" s="68">
        <v>14098240.049999999</v>
      </c>
      <c r="D59" s="16">
        <v>0</v>
      </c>
      <c r="E59" s="98">
        <v>195073.2</v>
      </c>
      <c r="F59" s="16">
        <v>0</v>
      </c>
      <c r="G59" s="98">
        <v>91545.9</v>
      </c>
      <c r="H59" s="16">
        <v>0</v>
      </c>
      <c r="I59" s="98">
        <v>344404</v>
      </c>
      <c r="J59" s="16">
        <v>0</v>
      </c>
      <c r="K59" s="98">
        <v>0</v>
      </c>
      <c r="L59" s="16">
        <v>0</v>
      </c>
      <c r="M59" s="98">
        <v>13271637.949999999</v>
      </c>
      <c r="N59" s="16">
        <v>1252.9000000000001</v>
      </c>
      <c r="O59" s="98">
        <v>0</v>
      </c>
      <c r="P59" s="16">
        <v>0</v>
      </c>
      <c r="Q59" s="98">
        <v>0</v>
      </c>
      <c r="R59" s="16">
        <v>0</v>
      </c>
      <c r="S59" s="98">
        <v>195579</v>
      </c>
      <c r="T59" s="16">
        <v>4290.8744219178079</v>
      </c>
      <c r="U59" s="98">
        <v>0</v>
      </c>
    </row>
    <row r="60" spans="1:21" x14ac:dyDescent="0.25">
      <c r="A60" s="4" t="s">
        <v>50</v>
      </c>
      <c r="B60" s="67">
        <v>176793</v>
      </c>
      <c r="C60" s="68">
        <v>0</v>
      </c>
      <c r="D60" s="16">
        <v>176423</v>
      </c>
      <c r="E60" s="98">
        <v>0</v>
      </c>
      <c r="F60" s="16">
        <v>370</v>
      </c>
      <c r="G60" s="98">
        <v>0</v>
      </c>
      <c r="H60" s="16">
        <v>0</v>
      </c>
      <c r="I60" s="98">
        <v>0</v>
      </c>
      <c r="J60" s="16">
        <v>0</v>
      </c>
      <c r="K60" s="98">
        <v>0</v>
      </c>
      <c r="L60" s="16">
        <v>0</v>
      </c>
      <c r="M60" s="98">
        <v>0</v>
      </c>
      <c r="N60" s="16">
        <v>0</v>
      </c>
      <c r="O60" s="98">
        <v>0</v>
      </c>
      <c r="P60" s="16">
        <v>0</v>
      </c>
      <c r="Q60" s="98">
        <v>0</v>
      </c>
      <c r="R60" s="16">
        <v>0</v>
      </c>
      <c r="S60" s="98">
        <v>0</v>
      </c>
      <c r="T60" s="16">
        <v>0</v>
      </c>
      <c r="U60" s="98">
        <v>0</v>
      </c>
    </row>
    <row r="61" spans="1:21" x14ac:dyDescent="0.25">
      <c r="A61" s="4" t="s">
        <v>51</v>
      </c>
      <c r="B61" s="67">
        <v>0</v>
      </c>
      <c r="C61" s="68">
        <v>0</v>
      </c>
      <c r="D61" s="16">
        <v>0</v>
      </c>
      <c r="E61" s="98">
        <v>0</v>
      </c>
      <c r="F61" s="16">
        <v>0</v>
      </c>
      <c r="G61" s="98">
        <v>0</v>
      </c>
      <c r="H61" s="16">
        <v>0</v>
      </c>
      <c r="I61" s="98">
        <v>0</v>
      </c>
      <c r="J61" s="16">
        <v>0</v>
      </c>
      <c r="K61" s="98">
        <v>0</v>
      </c>
      <c r="L61" s="16">
        <v>0</v>
      </c>
      <c r="M61" s="98">
        <v>0</v>
      </c>
      <c r="N61" s="16">
        <v>0</v>
      </c>
      <c r="O61" s="98">
        <v>0</v>
      </c>
      <c r="P61" s="16">
        <v>0</v>
      </c>
      <c r="Q61" s="98">
        <v>0</v>
      </c>
      <c r="R61" s="16">
        <v>0</v>
      </c>
      <c r="S61" s="98">
        <v>0</v>
      </c>
      <c r="T61" s="16">
        <v>0</v>
      </c>
      <c r="U61" s="98">
        <v>0</v>
      </c>
    </row>
    <row r="62" spans="1:21" x14ac:dyDescent="0.25">
      <c r="A62" s="4" t="s">
        <v>52</v>
      </c>
      <c r="B62" s="67">
        <v>0</v>
      </c>
      <c r="C62" s="68">
        <v>0</v>
      </c>
      <c r="D62" s="16">
        <v>0</v>
      </c>
      <c r="E62" s="98">
        <v>0</v>
      </c>
      <c r="F62" s="16">
        <v>0</v>
      </c>
      <c r="G62" s="98">
        <v>0</v>
      </c>
      <c r="H62" s="16">
        <v>0</v>
      </c>
      <c r="I62" s="98">
        <v>0</v>
      </c>
      <c r="J62" s="16">
        <v>0</v>
      </c>
      <c r="K62" s="98">
        <v>0</v>
      </c>
      <c r="L62" s="16">
        <v>0</v>
      </c>
      <c r="M62" s="98">
        <v>0</v>
      </c>
      <c r="N62" s="16">
        <v>0</v>
      </c>
      <c r="O62" s="98">
        <v>0</v>
      </c>
      <c r="P62" s="16">
        <v>0</v>
      </c>
      <c r="Q62" s="98">
        <v>0</v>
      </c>
      <c r="R62" s="16">
        <v>0</v>
      </c>
      <c r="S62" s="98">
        <v>0</v>
      </c>
      <c r="T62" s="16">
        <v>0</v>
      </c>
      <c r="U62" s="98">
        <v>0</v>
      </c>
    </row>
    <row r="63" spans="1:21" x14ac:dyDescent="0.25">
      <c r="A63" s="4" t="s">
        <v>53</v>
      </c>
      <c r="B63" s="67">
        <v>0</v>
      </c>
      <c r="C63" s="68">
        <v>0</v>
      </c>
      <c r="D63" s="16">
        <v>0</v>
      </c>
      <c r="E63" s="98">
        <v>0</v>
      </c>
      <c r="F63" s="16">
        <v>0</v>
      </c>
      <c r="G63" s="98">
        <v>0</v>
      </c>
      <c r="H63" s="16">
        <v>0</v>
      </c>
      <c r="I63" s="98">
        <v>0</v>
      </c>
      <c r="J63" s="16">
        <v>0</v>
      </c>
      <c r="K63" s="98">
        <v>0</v>
      </c>
      <c r="L63" s="16">
        <v>0</v>
      </c>
      <c r="M63" s="98">
        <v>0</v>
      </c>
      <c r="N63" s="16">
        <v>0</v>
      </c>
      <c r="O63" s="98">
        <v>0</v>
      </c>
      <c r="P63" s="16">
        <v>0</v>
      </c>
      <c r="Q63" s="98">
        <v>0</v>
      </c>
      <c r="R63" s="16">
        <v>0</v>
      </c>
      <c r="S63" s="98">
        <v>0</v>
      </c>
      <c r="T63" s="16">
        <v>0</v>
      </c>
      <c r="U63" s="98">
        <v>0</v>
      </c>
    </row>
    <row r="64" spans="1:21" x14ac:dyDescent="0.25">
      <c r="A64" s="4" t="s">
        <v>54</v>
      </c>
      <c r="B64" s="67">
        <v>0</v>
      </c>
      <c r="C64" s="68">
        <v>0</v>
      </c>
      <c r="D64" s="16">
        <v>0</v>
      </c>
      <c r="E64" s="98">
        <v>0</v>
      </c>
      <c r="F64" s="16">
        <v>0</v>
      </c>
      <c r="G64" s="98">
        <v>0</v>
      </c>
      <c r="H64" s="16">
        <v>0</v>
      </c>
      <c r="I64" s="98">
        <v>0</v>
      </c>
      <c r="J64" s="16">
        <v>0</v>
      </c>
      <c r="K64" s="98">
        <v>0</v>
      </c>
      <c r="L64" s="16">
        <v>0</v>
      </c>
      <c r="M64" s="98">
        <v>0</v>
      </c>
      <c r="N64" s="16">
        <v>0</v>
      </c>
      <c r="O64" s="98">
        <v>0</v>
      </c>
      <c r="P64" s="16">
        <v>0</v>
      </c>
      <c r="Q64" s="98">
        <v>0</v>
      </c>
      <c r="R64" s="16">
        <v>0</v>
      </c>
      <c r="S64" s="98">
        <v>0</v>
      </c>
      <c r="T64" s="16">
        <v>0</v>
      </c>
      <c r="U64" s="98">
        <v>0</v>
      </c>
    </row>
    <row r="65" spans="1:21" x14ac:dyDescent="0.25">
      <c r="A65" s="4" t="s">
        <v>55</v>
      </c>
      <c r="B65" s="67">
        <v>0</v>
      </c>
      <c r="C65" s="68">
        <v>0</v>
      </c>
      <c r="D65" s="16">
        <v>0</v>
      </c>
      <c r="E65" s="98">
        <v>0</v>
      </c>
      <c r="F65" s="16">
        <v>0</v>
      </c>
      <c r="G65" s="98">
        <v>0</v>
      </c>
      <c r="H65" s="16">
        <v>0</v>
      </c>
      <c r="I65" s="98">
        <v>0</v>
      </c>
      <c r="J65" s="16">
        <v>0</v>
      </c>
      <c r="K65" s="98">
        <v>0</v>
      </c>
      <c r="L65" s="16">
        <v>0</v>
      </c>
      <c r="M65" s="98">
        <v>0</v>
      </c>
      <c r="N65" s="16">
        <v>0</v>
      </c>
      <c r="O65" s="98">
        <v>0</v>
      </c>
      <c r="P65" s="16">
        <v>0</v>
      </c>
      <c r="Q65" s="98">
        <v>0</v>
      </c>
      <c r="R65" s="16">
        <v>0</v>
      </c>
      <c r="S65" s="98">
        <v>0</v>
      </c>
      <c r="T65" s="16">
        <v>0</v>
      </c>
      <c r="U65" s="98">
        <v>0</v>
      </c>
    </row>
    <row r="66" spans="1:21" x14ac:dyDescent="0.25">
      <c r="A66" s="4" t="s">
        <v>56</v>
      </c>
      <c r="B66" s="67">
        <v>0</v>
      </c>
      <c r="C66" s="68">
        <v>0</v>
      </c>
      <c r="D66" s="16">
        <v>0</v>
      </c>
      <c r="E66" s="98">
        <v>0</v>
      </c>
      <c r="F66" s="16">
        <v>0</v>
      </c>
      <c r="G66" s="98">
        <v>0</v>
      </c>
      <c r="H66" s="16">
        <v>0</v>
      </c>
      <c r="I66" s="98">
        <v>0</v>
      </c>
      <c r="J66" s="16">
        <v>0</v>
      </c>
      <c r="K66" s="98">
        <v>0</v>
      </c>
      <c r="L66" s="16">
        <v>0</v>
      </c>
      <c r="M66" s="98">
        <v>0</v>
      </c>
      <c r="N66" s="16">
        <v>0</v>
      </c>
      <c r="O66" s="98">
        <v>0</v>
      </c>
      <c r="P66" s="16">
        <v>0</v>
      </c>
      <c r="Q66" s="98">
        <v>0</v>
      </c>
      <c r="R66" s="16">
        <v>0</v>
      </c>
      <c r="S66" s="98">
        <v>0</v>
      </c>
      <c r="T66" s="16">
        <v>0</v>
      </c>
      <c r="U66" s="98">
        <v>0</v>
      </c>
    </row>
    <row r="67" spans="1:21" x14ac:dyDescent="0.25">
      <c r="A67" s="4" t="s">
        <v>57</v>
      </c>
      <c r="B67" s="67">
        <v>68554</v>
      </c>
      <c r="C67" s="68">
        <v>0</v>
      </c>
      <c r="D67" s="16">
        <v>40989</v>
      </c>
      <c r="E67" s="98">
        <v>0</v>
      </c>
      <c r="F67" s="16">
        <v>27565</v>
      </c>
      <c r="G67" s="98">
        <v>0</v>
      </c>
      <c r="H67" s="16">
        <v>0</v>
      </c>
      <c r="I67" s="98">
        <v>0</v>
      </c>
      <c r="J67" s="16">
        <v>0</v>
      </c>
      <c r="K67" s="98">
        <v>0</v>
      </c>
      <c r="L67" s="16">
        <v>0</v>
      </c>
      <c r="M67" s="98">
        <v>0</v>
      </c>
      <c r="N67" s="16">
        <v>0</v>
      </c>
      <c r="O67" s="98">
        <v>0</v>
      </c>
      <c r="P67" s="16">
        <v>0</v>
      </c>
      <c r="Q67" s="98">
        <v>0</v>
      </c>
      <c r="R67" s="16">
        <v>0</v>
      </c>
      <c r="S67" s="98">
        <v>0</v>
      </c>
      <c r="T67" s="16">
        <v>0</v>
      </c>
      <c r="U67" s="98">
        <v>0</v>
      </c>
    </row>
    <row r="68" spans="1:21" x14ac:dyDescent="0.25">
      <c r="A68" s="4" t="s">
        <v>58</v>
      </c>
      <c r="B68" s="67">
        <v>0</v>
      </c>
      <c r="C68" s="68">
        <v>0</v>
      </c>
      <c r="D68" s="16">
        <v>0</v>
      </c>
      <c r="E68" s="98">
        <v>0</v>
      </c>
      <c r="F68" s="16">
        <v>0</v>
      </c>
      <c r="G68" s="98">
        <v>0</v>
      </c>
      <c r="H68" s="16">
        <v>0</v>
      </c>
      <c r="I68" s="98">
        <v>0</v>
      </c>
      <c r="J68" s="16">
        <v>0</v>
      </c>
      <c r="K68" s="98">
        <v>0</v>
      </c>
      <c r="L68" s="16">
        <v>0</v>
      </c>
      <c r="M68" s="98">
        <v>0</v>
      </c>
      <c r="N68" s="16">
        <v>0</v>
      </c>
      <c r="O68" s="98">
        <v>0</v>
      </c>
      <c r="P68" s="16">
        <v>0</v>
      </c>
      <c r="Q68" s="98">
        <v>0</v>
      </c>
      <c r="R68" s="16">
        <v>0</v>
      </c>
      <c r="S68" s="98">
        <v>0</v>
      </c>
      <c r="T68" s="16">
        <v>0</v>
      </c>
      <c r="U68" s="98">
        <v>0</v>
      </c>
    </row>
    <row r="69" spans="1:21" x14ac:dyDescent="0.25">
      <c r="A69" s="4" t="s">
        <v>59</v>
      </c>
      <c r="B69" s="67">
        <v>0</v>
      </c>
      <c r="C69" s="68">
        <v>0</v>
      </c>
      <c r="D69" s="16">
        <v>0</v>
      </c>
      <c r="E69" s="98">
        <v>0</v>
      </c>
      <c r="F69" s="16">
        <v>0</v>
      </c>
      <c r="G69" s="98">
        <v>0</v>
      </c>
      <c r="H69" s="16">
        <v>0</v>
      </c>
      <c r="I69" s="98">
        <v>0</v>
      </c>
      <c r="J69" s="16">
        <v>0</v>
      </c>
      <c r="K69" s="98">
        <v>0</v>
      </c>
      <c r="L69" s="16">
        <v>0</v>
      </c>
      <c r="M69" s="98">
        <v>0</v>
      </c>
      <c r="N69" s="16">
        <v>0</v>
      </c>
      <c r="O69" s="98">
        <v>0</v>
      </c>
      <c r="P69" s="16">
        <v>0</v>
      </c>
      <c r="Q69" s="98">
        <v>0</v>
      </c>
      <c r="R69" s="16">
        <v>0</v>
      </c>
      <c r="S69" s="98">
        <v>0</v>
      </c>
      <c r="T69" s="16">
        <v>0</v>
      </c>
      <c r="U69" s="98">
        <v>0</v>
      </c>
    </row>
    <row r="70" spans="1:21" x14ac:dyDescent="0.25">
      <c r="A70" s="4" t="s">
        <v>60</v>
      </c>
      <c r="B70" s="67">
        <v>0</v>
      </c>
      <c r="C70" s="68">
        <v>0</v>
      </c>
      <c r="D70" s="16">
        <v>0</v>
      </c>
      <c r="E70" s="98">
        <v>0</v>
      </c>
      <c r="F70" s="16">
        <v>0</v>
      </c>
      <c r="G70" s="98">
        <v>0</v>
      </c>
      <c r="H70" s="16">
        <v>0</v>
      </c>
      <c r="I70" s="98">
        <v>0</v>
      </c>
      <c r="J70" s="16">
        <v>0</v>
      </c>
      <c r="K70" s="98">
        <v>0</v>
      </c>
      <c r="L70" s="16">
        <v>0</v>
      </c>
      <c r="M70" s="98">
        <v>0</v>
      </c>
      <c r="N70" s="16">
        <v>0</v>
      </c>
      <c r="O70" s="98">
        <v>0</v>
      </c>
      <c r="P70" s="16">
        <v>0</v>
      </c>
      <c r="Q70" s="98">
        <v>0</v>
      </c>
      <c r="R70" s="16">
        <v>0</v>
      </c>
      <c r="S70" s="98">
        <v>0</v>
      </c>
      <c r="T70" s="16">
        <v>0</v>
      </c>
      <c r="U70" s="98">
        <v>0</v>
      </c>
    </row>
    <row r="71" spans="1:21" x14ac:dyDescent="0.25">
      <c r="A71" s="4" t="s">
        <v>61</v>
      </c>
      <c r="B71" s="67">
        <v>0</v>
      </c>
      <c r="C71" s="68">
        <v>0</v>
      </c>
      <c r="D71" s="16">
        <v>0</v>
      </c>
      <c r="E71" s="98">
        <v>0</v>
      </c>
      <c r="F71" s="16">
        <v>0</v>
      </c>
      <c r="G71" s="98">
        <v>0</v>
      </c>
      <c r="H71" s="16">
        <v>0</v>
      </c>
      <c r="I71" s="98">
        <v>0</v>
      </c>
      <c r="J71" s="16">
        <v>0</v>
      </c>
      <c r="K71" s="98">
        <v>0</v>
      </c>
      <c r="L71" s="16">
        <v>0</v>
      </c>
      <c r="M71" s="98">
        <v>0</v>
      </c>
      <c r="N71" s="16">
        <v>0</v>
      </c>
      <c r="O71" s="98">
        <v>0</v>
      </c>
      <c r="P71" s="16">
        <v>0</v>
      </c>
      <c r="Q71" s="98">
        <v>0</v>
      </c>
      <c r="R71" s="16">
        <v>0</v>
      </c>
      <c r="S71" s="98">
        <v>0</v>
      </c>
      <c r="T71" s="16">
        <v>0</v>
      </c>
      <c r="U71" s="98">
        <v>0</v>
      </c>
    </row>
    <row r="72" spans="1:21" x14ac:dyDescent="0.25">
      <c r="A72" s="4" t="s">
        <v>62</v>
      </c>
      <c r="B72" s="67">
        <v>0</v>
      </c>
      <c r="C72" s="68">
        <v>0</v>
      </c>
      <c r="D72" s="16">
        <v>0</v>
      </c>
      <c r="E72" s="98">
        <v>0</v>
      </c>
      <c r="F72" s="16">
        <v>0</v>
      </c>
      <c r="G72" s="98">
        <v>0</v>
      </c>
      <c r="H72" s="16">
        <v>0</v>
      </c>
      <c r="I72" s="98">
        <v>0</v>
      </c>
      <c r="J72" s="16">
        <v>0</v>
      </c>
      <c r="K72" s="98">
        <v>0</v>
      </c>
      <c r="L72" s="16">
        <v>0</v>
      </c>
      <c r="M72" s="98">
        <v>0</v>
      </c>
      <c r="N72" s="16">
        <v>0</v>
      </c>
      <c r="O72" s="98">
        <v>0</v>
      </c>
      <c r="P72" s="16">
        <v>0</v>
      </c>
      <c r="Q72" s="98">
        <v>0</v>
      </c>
      <c r="R72" s="16">
        <v>0</v>
      </c>
      <c r="S72" s="98">
        <v>0</v>
      </c>
      <c r="T72" s="16">
        <v>0</v>
      </c>
      <c r="U72" s="98">
        <v>0</v>
      </c>
    </row>
    <row r="73" spans="1:21" x14ac:dyDescent="0.25">
      <c r="A73" s="4" t="s">
        <v>63</v>
      </c>
      <c r="B73" s="67">
        <v>0</v>
      </c>
      <c r="C73" s="68">
        <v>0</v>
      </c>
      <c r="D73" s="16">
        <v>0</v>
      </c>
      <c r="E73" s="98">
        <v>0</v>
      </c>
      <c r="F73" s="16">
        <v>0</v>
      </c>
      <c r="G73" s="98">
        <v>0</v>
      </c>
      <c r="H73" s="16">
        <v>0</v>
      </c>
      <c r="I73" s="98">
        <v>0</v>
      </c>
      <c r="J73" s="16">
        <v>0</v>
      </c>
      <c r="K73" s="98">
        <v>0</v>
      </c>
      <c r="L73" s="16">
        <v>0</v>
      </c>
      <c r="M73" s="98">
        <v>0</v>
      </c>
      <c r="N73" s="16">
        <v>0</v>
      </c>
      <c r="O73" s="98">
        <v>0</v>
      </c>
      <c r="P73" s="16">
        <v>0</v>
      </c>
      <c r="Q73" s="98">
        <v>0</v>
      </c>
      <c r="R73" s="16">
        <v>0</v>
      </c>
      <c r="S73" s="98">
        <v>0</v>
      </c>
      <c r="T73" s="16">
        <v>0</v>
      </c>
      <c r="U73" s="98">
        <v>0</v>
      </c>
    </row>
    <row r="74" spans="1:21" x14ac:dyDescent="0.25">
      <c r="A74" s="4" t="s">
        <v>64</v>
      </c>
      <c r="B74" s="67">
        <v>0</v>
      </c>
      <c r="C74" s="68">
        <v>558320</v>
      </c>
      <c r="D74" s="16">
        <v>0</v>
      </c>
      <c r="E74" s="98">
        <v>558320</v>
      </c>
      <c r="F74" s="16">
        <v>0</v>
      </c>
      <c r="G74" s="98">
        <v>0</v>
      </c>
      <c r="H74" s="16">
        <v>0</v>
      </c>
      <c r="I74" s="98">
        <v>0</v>
      </c>
      <c r="J74" s="16">
        <v>0</v>
      </c>
      <c r="K74" s="98">
        <v>0</v>
      </c>
      <c r="L74" s="16">
        <v>0</v>
      </c>
      <c r="M74" s="98">
        <v>0</v>
      </c>
      <c r="N74" s="16">
        <v>0</v>
      </c>
      <c r="O74" s="98">
        <v>0</v>
      </c>
      <c r="P74" s="16">
        <v>0</v>
      </c>
      <c r="Q74" s="98">
        <v>0</v>
      </c>
      <c r="R74" s="16">
        <v>0</v>
      </c>
      <c r="S74" s="98">
        <v>0</v>
      </c>
      <c r="T74" s="16">
        <v>0</v>
      </c>
      <c r="U74" s="98">
        <v>0</v>
      </c>
    </row>
    <row r="75" spans="1:21" x14ac:dyDescent="0.25">
      <c r="A75" s="4" t="s">
        <v>65</v>
      </c>
      <c r="B75" s="67">
        <v>0</v>
      </c>
      <c r="C75" s="68">
        <v>0</v>
      </c>
      <c r="D75" s="16">
        <v>0</v>
      </c>
      <c r="E75" s="98">
        <v>0</v>
      </c>
      <c r="F75" s="16">
        <v>0</v>
      </c>
      <c r="G75" s="98">
        <v>0</v>
      </c>
      <c r="H75" s="16">
        <v>0</v>
      </c>
      <c r="I75" s="98">
        <v>0</v>
      </c>
      <c r="J75" s="16">
        <v>0</v>
      </c>
      <c r="K75" s="98">
        <v>0</v>
      </c>
      <c r="L75" s="16">
        <v>0</v>
      </c>
      <c r="M75" s="98">
        <v>0</v>
      </c>
      <c r="N75" s="16">
        <v>0</v>
      </c>
      <c r="O75" s="98">
        <v>0</v>
      </c>
      <c r="P75" s="16">
        <v>0</v>
      </c>
      <c r="Q75" s="98">
        <v>0</v>
      </c>
      <c r="R75" s="16">
        <v>0</v>
      </c>
      <c r="S75" s="98">
        <v>0</v>
      </c>
      <c r="T75" s="16">
        <v>0</v>
      </c>
      <c r="U75" s="98">
        <v>0</v>
      </c>
    </row>
    <row r="76" spans="1:21" x14ac:dyDescent="0.25">
      <c r="A76" s="4" t="s">
        <v>66</v>
      </c>
      <c r="B76" s="67">
        <v>0</v>
      </c>
      <c r="C76" s="68">
        <v>0</v>
      </c>
      <c r="D76" s="16">
        <v>0</v>
      </c>
      <c r="E76" s="98">
        <v>0</v>
      </c>
      <c r="F76" s="16">
        <v>0</v>
      </c>
      <c r="G76" s="98">
        <v>0</v>
      </c>
      <c r="H76" s="16">
        <v>0</v>
      </c>
      <c r="I76" s="98">
        <v>0</v>
      </c>
      <c r="J76" s="16">
        <v>0</v>
      </c>
      <c r="K76" s="98">
        <v>0</v>
      </c>
      <c r="L76" s="16">
        <v>0</v>
      </c>
      <c r="M76" s="98">
        <v>0</v>
      </c>
      <c r="N76" s="16">
        <v>0</v>
      </c>
      <c r="O76" s="98">
        <v>0</v>
      </c>
      <c r="P76" s="16">
        <v>0</v>
      </c>
      <c r="Q76" s="98">
        <v>0</v>
      </c>
      <c r="R76" s="16">
        <v>0</v>
      </c>
      <c r="S76" s="98">
        <v>0</v>
      </c>
      <c r="T76" s="16">
        <v>0</v>
      </c>
      <c r="U76" s="98">
        <v>0</v>
      </c>
    </row>
    <row r="77" spans="1:21" x14ac:dyDescent="0.25">
      <c r="A77" s="4" t="s">
        <v>67</v>
      </c>
      <c r="B77" s="67">
        <v>0</v>
      </c>
      <c r="C77" s="68">
        <v>592</v>
      </c>
      <c r="D77" s="16">
        <v>0</v>
      </c>
      <c r="E77" s="98">
        <v>0</v>
      </c>
      <c r="F77" s="16">
        <v>0</v>
      </c>
      <c r="G77" s="98">
        <v>0</v>
      </c>
      <c r="H77" s="16">
        <v>0</v>
      </c>
      <c r="I77" s="98">
        <v>592</v>
      </c>
      <c r="J77" s="16">
        <v>0</v>
      </c>
      <c r="K77" s="98">
        <v>0</v>
      </c>
      <c r="L77" s="16">
        <v>0</v>
      </c>
      <c r="M77" s="98">
        <v>0</v>
      </c>
      <c r="N77" s="16">
        <v>0</v>
      </c>
      <c r="O77" s="98">
        <v>0</v>
      </c>
      <c r="P77" s="16">
        <v>0</v>
      </c>
      <c r="Q77" s="98">
        <v>0</v>
      </c>
      <c r="R77" s="16">
        <v>0</v>
      </c>
      <c r="S77" s="98">
        <v>0</v>
      </c>
      <c r="T77" s="16">
        <v>0</v>
      </c>
      <c r="U77" s="98">
        <v>0</v>
      </c>
    </row>
    <row r="78" spans="1:21" x14ac:dyDescent="0.25">
      <c r="A78" s="4" t="s">
        <v>68</v>
      </c>
      <c r="B78" s="67">
        <v>0</v>
      </c>
      <c r="C78" s="68">
        <v>0</v>
      </c>
      <c r="D78" s="16">
        <v>0</v>
      </c>
      <c r="E78" s="98">
        <v>0</v>
      </c>
      <c r="F78" s="16">
        <v>0</v>
      </c>
      <c r="G78" s="98">
        <v>0</v>
      </c>
      <c r="H78" s="16">
        <v>0</v>
      </c>
      <c r="I78" s="98">
        <v>0</v>
      </c>
      <c r="J78" s="16">
        <v>0</v>
      </c>
      <c r="K78" s="98">
        <v>0</v>
      </c>
      <c r="L78" s="16">
        <v>0</v>
      </c>
      <c r="M78" s="98">
        <v>0</v>
      </c>
      <c r="N78" s="16">
        <v>0</v>
      </c>
      <c r="O78" s="98">
        <v>0</v>
      </c>
      <c r="P78" s="16">
        <v>0</v>
      </c>
      <c r="Q78" s="98">
        <v>0</v>
      </c>
      <c r="R78" s="16">
        <v>0</v>
      </c>
      <c r="S78" s="98">
        <v>0</v>
      </c>
      <c r="T78" s="16">
        <v>0</v>
      </c>
      <c r="U78" s="98">
        <v>0</v>
      </c>
    </row>
    <row r="79" spans="1:21" x14ac:dyDescent="0.25">
      <c r="A79" s="4" t="s">
        <v>69</v>
      </c>
      <c r="B79" s="67">
        <v>0</v>
      </c>
      <c r="C79" s="68">
        <v>0</v>
      </c>
      <c r="D79" s="16">
        <v>0</v>
      </c>
      <c r="E79" s="98">
        <v>0</v>
      </c>
      <c r="F79" s="16">
        <v>0</v>
      </c>
      <c r="G79" s="98">
        <v>0</v>
      </c>
      <c r="H79" s="16">
        <v>0</v>
      </c>
      <c r="I79" s="98">
        <v>0</v>
      </c>
      <c r="J79" s="16">
        <v>0</v>
      </c>
      <c r="K79" s="98">
        <v>0</v>
      </c>
      <c r="L79" s="16">
        <v>0</v>
      </c>
      <c r="M79" s="98">
        <v>0</v>
      </c>
      <c r="N79" s="16">
        <v>0</v>
      </c>
      <c r="O79" s="98">
        <v>0</v>
      </c>
      <c r="P79" s="16">
        <v>0</v>
      </c>
      <c r="Q79" s="98">
        <v>0</v>
      </c>
      <c r="R79" s="16">
        <v>0</v>
      </c>
      <c r="S79" s="98">
        <v>0</v>
      </c>
      <c r="T79" s="16">
        <v>0</v>
      </c>
      <c r="U79" s="98">
        <v>0</v>
      </c>
    </row>
    <row r="80" spans="1:21" x14ac:dyDescent="0.25">
      <c r="A80" s="4" t="s">
        <v>70</v>
      </c>
      <c r="B80" s="67">
        <v>0</v>
      </c>
      <c r="C80" s="68">
        <v>498015</v>
      </c>
      <c r="D80" s="16">
        <v>0</v>
      </c>
      <c r="E80" s="98">
        <v>498015</v>
      </c>
      <c r="F80" s="16">
        <v>0</v>
      </c>
      <c r="G80" s="98">
        <v>0</v>
      </c>
      <c r="H80" s="16">
        <v>0</v>
      </c>
      <c r="I80" s="98">
        <v>0</v>
      </c>
      <c r="J80" s="16">
        <v>0</v>
      </c>
      <c r="K80" s="98">
        <v>0</v>
      </c>
      <c r="L80" s="16">
        <v>0</v>
      </c>
      <c r="M80" s="98">
        <v>0</v>
      </c>
      <c r="N80" s="16">
        <v>0</v>
      </c>
      <c r="O80" s="98">
        <v>0</v>
      </c>
      <c r="P80" s="16">
        <v>0</v>
      </c>
      <c r="Q80" s="98">
        <v>0</v>
      </c>
      <c r="R80" s="16">
        <v>0</v>
      </c>
      <c r="S80" s="98">
        <v>0</v>
      </c>
      <c r="T80" s="16">
        <v>0</v>
      </c>
      <c r="U80" s="98">
        <v>0</v>
      </c>
    </row>
    <row r="81" spans="1:21" x14ac:dyDescent="0.25">
      <c r="A81" s="4" t="s">
        <v>71</v>
      </c>
      <c r="B81" s="67">
        <v>0</v>
      </c>
      <c r="C81" s="68">
        <v>0</v>
      </c>
      <c r="D81" s="16">
        <v>0</v>
      </c>
      <c r="E81" s="98">
        <v>0</v>
      </c>
      <c r="F81" s="16">
        <v>0</v>
      </c>
      <c r="G81" s="98">
        <v>0</v>
      </c>
      <c r="H81" s="16">
        <v>0</v>
      </c>
      <c r="I81" s="98">
        <v>0</v>
      </c>
      <c r="J81" s="16">
        <v>0</v>
      </c>
      <c r="K81" s="98">
        <v>0</v>
      </c>
      <c r="L81" s="16">
        <v>0</v>
      </c>
      <c r="M81" s="98">
        <v>0</v>
      </c>
      <c r="N81" s="16">
        <v>0</v>
      </c>
      <c r="O81" s="98">
        <v>0</v>
      </c>
      <c r="P81" s="16">
        <v>0</v>
      </c>
      <c r="Q81" s="98">
        <v>0</v>
      </c>
      <c r="R81" s="16">
        <v>0</v>
      </c>
      <c r="S81" s="98">
        <v>0</v>
      </c>
      <c r="T81" s="16">
        <v>0</v>
      </c>
      <c r="U81" s="98">
        <v>0</v>
      </c>
    </row>
    <row r="82" spans="1:21" x14ac:dyDescent="0.25">
      <c r="A82" s="4" t="s">
        <v>72</v>
      </c>
      <c r="B82" s="67">
        <v>0</v>
      </c>
      <c r="C82" s="68">
        <v>0</v>
      </c>
      <c r="D82" s="16">
        <v>0</v>
      </c>
      <c r="E82" s="98">
        <v>0</v>
      </c>
      <c r="F82" s="16">
        <v>0</v>
      </c>
      <c r="G82" s="98">
        <v>0</v>
      </c>
      <c r="H82" s="16">
        <v>0</v>
      </c>
      <c r="I82" s="98">
        <v>0</v>
      </c>
      <c r="J82" s="16">
        <v>0</v>
      </c>
      <c r="K82" s="98">
        <v>0</v>
      </c>
      <c r="L82" s="16">
        <v>0</v>
      </c>
      <c r="M82" s="98">
        <v>0</v>
      </c>
      <c r="N82" s="16">
        <v>0</v>
      </c>
      <c r="O82" s="98">
        <v>0</v>
      </c>
      <c r="P82" s="16">
        <v>0</v>
      </c>
      <c r="Q82" s="98">
        <v>0</v>
      </c>
      <c r="R82" s="16">
        <v>0</v>
      </c>
      <c r="S82" s="98">
        <v>0</v>
      </c>
      <c r="T82" s="16">
        <v>0</v>
      </c>
      <c r="U82" s="98">
        <v>0</v>
      </c>
    </row>
    <row r="83" spans="1:21" x14ac:dyDescent="0.25">
      <c r="A83" s="4" t="s">
        <v>73</v>
      </c>
      <c r="B83" s="67">
        <v>0</v>
      </c>
      <c r="C83" s="68">
        <v>231155</v>
      </c>
      <c r="D83" s="16">
        <v>0</v>
      </c>
      <c r="E83" s="98">
        <v>0</v>
      </c>
      <c r="F83" s="16">
        <v>0</v>
      </c>
      <c r="G83" s="98">
        <v>0</v>
      </c>
      <c r="H83" s="16">
        <v>0</v>
      </c>
      <c r="I83" s="98">
        <v>0</v>
      </c>
      <c r="J83" s="16">
        <v>0</v>
      </c>
      <c r="K83" s="98">
        <v>0</v>
      </c>
      <c r="L83" s="16">
        <v>0</v>
      </c>
      <c r="M83" s="98">
        <v>0</v>
      </c>
      <c r="N83" s="16">
        <v>0</v>
      </c>
      <c r="O83" s="98">
        <v>0</v>
      </c>
      <c r="P83" s="16">
        <v>0</v>
      </c>
      <c r="Q83" s="98">
        <v>231155</v>
      </c>
      <c r="R83" s="16">
        <v>0</v>
      </c>
      <c r="S83" s="98">
        <v>0</v>
      </c>
      <c r="T83" s="16">
        <v>0</v>
      </c>
      <c r="U83" s="98">
        <v>0</v>
      </c>
    </row>
    <row r="84" spans="1:21" x14ac:dyDescent="0.25">
      <c r="A84" s="4" t="s">
        <v>74</v>
      </c>
      <c r="B84" s="67">
        <v>0</v>
      </c>
      <c r="C84" s="68">
        <v>0</v>
      </c>
      <c r="D84" s="16">
        <v>0</v>
      </c>
      <c r="E84" s="98">
        <v>0</v>
      </c>
      <c r="F84" s="16">
        <v>0</v>
      </c>
      <c r="G84" s="98">
        <v>0</v>
      </c>
      <c r="H84" s="16">
        <v>0</v>
      </c>
      <c r="I84" s="98">
        <v>0</v>
      </c>
      <c r="J84" s="16">
        <v>0</v>
      </c>
      <c r="K84" s="98">
        <v>0</v>
      </c>
      <c r="L84" s="16">
        <v>0</v>
      </c>
      <c r="M84" s="98">
        <v>0</v>
      </c>
      <c r="N84" s="16">
        <v>0</v>
      </c>
      <c r="O84" s="98">
        <v>0</v>
      </c>
      <c r="P84" s="16">
        <v>0</v>
      </c>
      <c r="Q84" s="98">
        <v>0</v>
      </c>
      <c r="R84" s="16">
        <v>0</v>
      </c>
      <c r="S84" s="98">
        <v>0</v>
      </c>
      <c r="T84" s="16">
        <v>0</v>
      </c>
      <c r="U84" s="98">
        <v>0</v>
      </c>
    </row>
    <row r="85" spans="1:21" x14ac:dyDescent="0.25">
      <c r="A85" s="4" t="s">
        <v>75</v>
      </c>
      <c r="B85" s="67">
        <v>0</v>
      </c>
      <c r="C85" s="68">
        <v>0</v>
      </c>
      <c r="D85" s="16">
        <v>0</v>
      </c>
      <c r="E85" s="98">
        <v>0</v>
      </c>
      <c r="F85" s="16">
        <v>0</v>
      </c>
      <c r="G85" s="98">
        <v>0</v>
      </c>
      <c r="H85" s="16">
        <v>0</v>
      </c>
      <c r="I85" s="98">
        <v>0</v>
      </c>
      <c r="J85" s="16">
        <v>0</v>
      </c>
      <c r="K85" s="98">
        <v>0</v>
      </c>
      <c r="L85" s="16">
        <v>0</v>
      </c>
      <c r="M85" s="98">
        <v>0</v>
      </c>
      <c r="N85" s="16">
        <v>0</v>
      </c>
      <c r="O85" s="98">
        <v>0</v>
      </c>
      <c r="P85" s="16">
        <v>0</v>
      </c>
      <c r="Q85" s="98">
        <v>0</v>
      </c>
      <c r="R85" s="16">
        <v>0</v>
      </c>
      <c r="S85" s="98">
        <v>0</v>
      </c>
      <c r="T85" s="16">
        <v>0</v>
      </c>
      <c r="U85" s="98">
        <v>0</v>
      </c>
    </row>
    <row r="86" spans="1:21" x14ac:dyDescent="0.25">
      <c r="A86" s="4" t="s">
        <v>76</v>
      </c>
      <c r="B86" s="67">
        <v>0</v>
      </c>
      <c r="C86" s="68">
        <v>0</v>
      </c>
      <c r="D86" s="16">
        <v>0</v>
      </c>
      <c r="E86" s="98">
        <v>0</v>
      </c>
      <c r="F86" s="16">
        <v>0</v>
      </c>
      <c r="G86" s="98">
        <v>0</v>
      </c>
      <c r="H86" s="16">
        <v>0</v>
      </c>
      <c r="I86" s="98">
        <v>0</v>
      </c>
      <c r="J86" s="16">
        <v>0</v>
      </c>
      <c r="K86" s="98">
        <v>0</v>
      </c>
      <c r="L86" s="16">
        <v>0</v>
      </c>
      <c r="M86" s="98">
        <v>0</v>
      </c>
      <c r="N86" s="16">
        <v>0</v>
      </c>
      <c r="O86" s="98">
        <v>0</v>
      </c>
      <c r="P86" s="16">
        <v>0</v>
      </c>
      <c r="Q86" s="98">
        <v>0</v>
      </c>
      <c r="R86" s="16">
        <v>0</v>
      </c>
      <c r="S86" s="98">
        <v>0</v>
      </c>
      <c r="T86" s="16">
        <v>0</v>
      </c>
      <c r="U86" s="98">
        <v>0</v>
      </c>
    </row>
    <row r="87" spans="1:21" x14ac:dyDescent="0.25">
      <c r="A87" s="4" t="s">
        <v>77</v>
      </c>
      <c r="B87" s="67">
        <v>85904</v>
      </c>
      <c r="C87" s="68">
        <v>0</v>
      </c>
      <c r="D87" s="16">
        <v>0</v>
      </c>
      <c r="E87" s="98">
        <v>0</v>
      </c>
      <c r="F87" s="16">
        <v>0</v>
      </c>
      <c r="G87" s="98">
        <v>0</v>
      </c>
      <c r="H87" s="16">
        <v>0</v>
      </c>
      <c r="I87" s="98">
        <v>0</v>
      </c>
      <c r="J87" s="16">
        <v>0</v>
      </c>
      <c r="K87" s="98">
        <v>0</v>
      </c>
      <c r="L87" s="16">
        <v>0</v>
      </c>
      <c r="M87" s="98">
        <v>0</v>
      </c>
      <c r="N87" s="16">
        <v>0</v>
      </c>
      <c r="O87" s="98">
        <v>0</v>
      </c>
      <c r="P87" s="16">
        <v>0</v>
      </c>
      <c r="Q87" s="98">
        <v>0</v>
      </c>
      <c r="R87" s="16">
        <v>0</v>
      </c>
      <c r="S87" s="98">
        <v>0</v>
      </c>
      <c r="T87" s="16">
        <v>85904</v>
      </c>
      <c r="U87" s="98">
        <v>0</v>
      </c>
    </row>
    <row r="88" spans="1:21" x14ac:dyDescent="0.25">
      <c r="A88" s="4" t="s">
        <v>78</v>
      </c>
      <c r="B88" s="67">
        <v>0</v>
      </c>
      <c r="C88" s="68">
        <v>0</v>
      </c>
      <c r="D88" s="16">
        <v>0</v>
      </c>
      <c r="E88" s="98">
        <v>0</v>
      </c>
      <c r="F88" s="16">
        <v>0</v>
      </c>
      <c r="G88" s="98">
        <v>0</v>
      </c>
      <c r="H88" s="16">
        <v>0</v>
      </c>
      <c r="I88" s="98">
        <v>0</v>
      </c>
      <c r="J88" s="16">
        <v>0</v>
      </c>
      <c r="K88" s="98">
        <v>0</v>
      </c>
      <c r="L88" s="16">
        <v>0</v>
      </c>
      <c r="M88" s="98">
        <v>0</v>
      </c>
      <c r="N88" s="16">
        <v>0</v>
      </c>
      <c r="O88" s="98">
        <v>0</v>
      </c>
      <c r="P88" s="16">
        <v>0</v>
      </c>
      <c r="Q88" s="98">
        <v>0</v>
      </c>
      <c r="R88" s="16">
        <v>0</v>
      </c>
      <c r="S88" s="98">
        <v>0</v>
      </c>
      <c r="T88" s="16">
        <v>0</v>
      </c>
      <c r="U88" s="98">
        <v>0</v>
      </c>
    </row>
    <row r="89" spans="1:21" x14ac:dyDescent="0.25">
      <c r="A89" s="5"/>
      <c r="B89" s="69"/>
      <c r="C89" s="70"/>
      <c r="D89" s="18"/>
      <c r="E89" s="13"/>
      <c r="F89" s="18"/>
      <c r="G89" s="13"/>
      <c r="H89" s="18"/>
      <c r="I89" s="13"/>
      <c r="J89" s="18"/>
      <c r="K89" s="13"/>
      <c r="L89" s="18"/>
      <c r="M89" s="13"/>
      <c r="N89" s="18"/>
      <c r="O89" s="13"/>
      <c r="P89" s="18"/>
      <c r="Q89" s="13"/>
      <c r="R89" s="18"/>
      <c r="S89" s="13"/>
      <c r="T89" s="18"/>
      <c r="U89" s="13"/>
    </row>
    <row r="90" spans="1:21" x14ac:dyDescent="0.25">
      <c r="A90" s="30"/>
      <c r="B90" s="31">
        <f>SUM(B9:B89)</f>
        <v>7730410.034421918</v>
      </c>
      <c r="C90" s="33">
        <f t="shared" ref="C90:U90" si="0">SUM(C9:C89)</f>
        <v>19276820.079999998</v>
      </c>
      <c r="D90" s="31">
        <f t="shared" si="0"/>
        <v>1328708.6099999999</v>
      </c>
      <c r="E90" s="33">
        <f t="shared" si="0"/>
        <v>1565054.32</v>
      </c>
      <c r="F90" s="31">
        <f t="shared" si="0"/>
        <v>78259</v>
      </c>
      <c r="G90" s="33">
        <f t="shared" si="0"/>
        <v>1822198.81</v>
      </c>
      <c r="H90" s="31">
        <f t="shared" si="0"/>
        <v>99957.05</v>
      </c>
      <c r="I90" s="33">
        <f t="shared" si="0"/>
        <v>419595</v>
      </c>
      <c r="J90" s="31">
        <f t="shared" si="0"/>
        <v>0</v>
      </c>
      <c r="K90" s="33">
        <f t="shared" si="0"/>
        <v>10000</v>
      </c>
      <c r="L90" s="31">
        <f t="shared" si="0"/>
        <v>-410316.25</v>
      </c>
      <c r="M90" s="33">
        <f t="shared" si="0"/>
        <v>14869015.949999999</v>
      </c>
      <c r="N90" s="31">
        <f t="shared" si="0"/>
        <v>1517729.07</v>
      </c>
      <c r="O90" s="33">
        <f t="shared" si="0"/>
        <v>50000</v>
      </c>
      <c r="P90" s="31">
        <f t="shared" si="0"/>
        <v>5027733.1000000006</v>
      </c>
      <c r="Q90" s="33">
        <f t="shared" si="0"/>
        <v>231155</v>
      </c>
      <c r="R90" s="31">
        <f t="shared" si="0"/>
        <v>-22.24</v>
      </c>
      <c r="S90" s="33">
        <f t="shared" si="0"/>
        <v>226579</v>
      </c>
      <c r="T90" s="31">
        <f t="shared" si="0"/>
        <v>88361.694421917811</v>
      </c>
      <c r="U90" s="33">
        <f t="shared" si="0"/>
        <v>83222</v>
      </c>
    </row>
    <row r="91" spans="1:21" x14ac:dyDescent="0.25">
      <c r="A91" s="29" t="s">
        <v>286</v>
      </c>
      <c r="B91" s="10"/>
      <c r="C91" s="10"/>
      <c r="D91" s="10"/>
      <c r="E91" s="10"/>
      <c r="F91" s="10"/>
      <c r="G91" s="10"/>
      <c r="H91" s="10"/>
      <c r="I91" s="10"/>
      <c r="J91" s="10"/>
      <c r="K91" s="10"/>
      <c r="L91" s="10"/>
      <c r="M91" s="10"/>
      <c r="N91" s="10"/>
      <c r="O91" s="10"/>
      <c r="P91" s="10"/>
      <c r="Q91" s="10"/>
      <c r="R91" s="10"/>
      <c r="S91" s="10"/>
      <c r="T91" s="10"/>
      <c r="U91" s="10"/>
    </row>
    <row r="106" spans="1:1" x14ac:dyDescent="0.25">
      <c r="A106" s="29"/>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9" width="12.6640625" style="9"/>
    <col min="20" max="16384" width="12.6640625" style="6"/>
  </cols>
  <sheetData>
    <row r="1" spans="1:19" x14ac:dyDescent="0.25">
      <c r="A1" s="1" t="s">
        <v>0</v>
      </c>
      <c r="B1" s="7"/>
      <c r="C1" s="7"/>
      <c r="D1" s="7"/>
      <c r="E1" s="7"/>
      <c r="F1" s="7"/>
      <c r="G1" s="7"/>
      <c r="H1" s="7"/>
      <c r="I1" s="7"/>
      <c r="J1" s="7"/>
      <c r="K1" s="7"/>
      <c r="L1" s="7"/>
      <c r="M1" s="7"/>
      <c r="N1" s="7"/>
      <c r="O1" s="7"/>
      <c r="P1" s="7"/>
      <c r="Q1" s="7"/>
      <c r="R1" s="7"/>
      <c r="S1" s="7"/>
    </row>
    <row r="2" spans="1:19" ht="15.6" x14ac:dyDescent="0.3">
      <c r="A2" s="2" t="s">
        <v>271</v>
      </c>
      <c r="B2" s="8"/>
      <c r="C2" s="8"/>
      <c r="D2" s="8"/>
      <c r="E2" s="8"/>
      <c r="F2" s="8"/>
      <c r="G2" s="8"/>
      <c r="H2" s="8"/>
      <c r="I2" s="8"/>
      <c r="J2" s="8"/>
      <c r="K2" s="8"/>
      <c r="L2" s="8"/>
      <c r="M2" s="8"/>
      <c r="N2" s="8"/>
      <c r="O2" s="8"/>
      <c r="P2" s="8"/>
      <c r="Q2" s="8"/>
      <c r="R2" s="8"/>
      <c r="S2" s="8"/>
    </row>
    <row r="3" spans="1:19" x14ac:dyDescent="0.25">
      <c r="A3" s="28" t="str">
        <f>'Total Exp'!A3</f>
        <v>2015-16</v>
      </c>
    </row>
    <row r="4" spans="1:19" ht="15.6" x14ac:dyDescent="0.3">
      <c r="A4" s="71" t="s">
        <v>129</v>
      </c>
      <c r="B4" s="62"/>
      <c r="C4" s="63"/>
      <c r="D4" s="61"/>
      <c r="E4" s="62"/>
      <c r="F4" s="61"/>
      <c r="G4" s="62"/>
      <c r="H4" s="61"/>
      <c r="I4" s="62"/>
      <c r="J4" s="61"/>
      <c r="K4" s="62"/>
      <c r="L4" s="61"/>
      <c r="M4" s="62"/>
      <c r="N4" s="61"/>
      <c r="O4" s="62"/>
      <c r="P4" s="61"/>
      <c r="Q4" s="62"/>
      <c r="R4" s="61"/>
      <c r="S4" s="62"/>
    </row>
    <row r="5" spans="1:19" s="83" customFormat="1" ht="13.2" x14ac:dyDescent="0.25">
      <c r="A5" s="55"/>
      <c r="B5" s="88" t="s">
        <v>213</v>
      </c>
      <c r="C5" s="86"/>
      <c r="D5" s="87" t="s">
        <v>199</v>
      </c>
      <c r="E5" s="89"/>
      <c r="F5" s="88" t="s">
        <v>200</v>
      </c>
      <c r="G5" s="89"/>
      <c r="H5" s="88" t="s">
        <v>201</v>
      </c>
      <c r="I5" s="89"/>
      <c r="J5" s="87" t="s">
        <v>205</v>
      </c>
      <c r="K5" s="89"/>
      <c r="L5" s="88" t="s">
        <v>206</v>
      </c>
      <c r="M5" s="89"/>
      <c r="N5" s="88" t="s">
        <v>207</v>
      </c>
      <c r="O5" s="89"/>
      <c r="P5" s="87" t="s">
        <v>211</v>
      </c>
      <c r="Q5" s="89"/>
      <c r="R5" s="88" t="s">
        <v>212</v>
      </c>
      <c r="S5" s="89"/>
    </row>
    <row r="6" spans="1:19" s="83" customFormat="1" ht="13.2" x14ac:dyDescent="0.25">
      <c r="A6" s="55"/>
      <c r="B6" s="56" t="str">
        <f>$A$4&amp;" Total"</f>
        <v>Environment Total</v>
      </c>
      <c r="C6" s="58"/>
      <c r="D6" s="56" t="s">
        <v>202</v>
      </c>
      <c r="E6" s="58"/>
      <c r="F6" s="57" t="s">
        <v>203</v>
      </c>
      <c r="G6" s="58"/>
      <c r="H6" s="57" t="s">
        <v>204</v>
      </c>
      <c r="I6" s="58"/>
      <c r="J6" s="56" t="s">
        <v>208</v>
      </c>
      <c r="K6" s="58"/>
      <c r="L6" s="57" t="s">
        <v>209</v>
      </c>
      <c r="M6" s="58"/>
      <c r="N6" s="57" t="s">
        <v>210</v>
      </c>
      <c r="O6" s="58"/>
      <c r="P6" s="56" t="s">
        <v>214</v>
      </c>
      <c r="Q6" s="58"/>
      <c r="R6" s="72" t="s">
        <v>142</v>
      </c>
      <c r="S6" s="58"/>
    </row>
    <row r="7" spans="1:19" s="82" customFormat="1" ht="20.399999999999999" x14ac:dyDescent="0.2">
      <c r="A7" s="80"/>
      <c r="B7" s="42" t="s">
        <v>118</v>
      </c>
      <c r="C7" s="44" t="s">
        <v>119</v>
      </c>
      <c r="D7" s="42" t="s">
        <v>118</v>
      </c>
      <c r="E7" s="44" t="s">
        <v>119</v>
      </c>
      <c r="F7" s="42" t="s">
        <v>118</v>
      </c>
      <c r="G7" s="44" t="s">
        <v>119</v>
      </c>
      <c r="H7" s="42" t="s">
        <v>118</v>
      </c>
      <c r="I7" s="44" t="s">
        <v>119</v>
      </c>
      <c r="J7" s="42" t="s">
        <v>118</v>
      </c>
      <c r="K7" s="44" t="s">
        <v>119</v>
      </c>
      <c r="L7" s="42" t="s">
        <v>118</v>
      </c>
      <c r="M7" s="44" t="s">
        <v>119</v>
      </c>
      <c r="N7" s="42" t="s">
        <v>118</v>
      </c>
      <c r="O7" s="44" t="s">
        <v>119</v>
      </c>
      <c r="P7" s="42" t="s">
        <v>118</v>
      </c>
      <c r="Q7" s="44" t="s">
        <v>119</v>
      </c>
      <c r="R7" s="42" t="s">
        <v>118</v>
      </c>
      <c r="S7" s="44" t="s">
        <v>119</v>
      </c>
    </row>
    <row r="8" spans="1:19" s="82" customFormat="1" ht="10.199999999999999" x14ac:dyDescent="0.2">
      <c r="A8" s="90"/>
      <c r="B8" s="46" t="s">
        <v>120</v>
      </c>
      <c r="C8" s="48" t="s">
        <v>121</v>
      </c>
      <c r="D8" s="46" t="s">
        <v>120</v>
      </c>
      <c r="E8" s="48" t="s">
        <v>121</v>
      </c>
      <c r="F8" s="46" t="s">
        <v>120</v>
      </c>
      <c r="G8" s="48" t="s">
        <v>121</v>
      </c>
      <c r="H8" s="46" t="s">
        <v>120</v>
      </c>
      <c r="I8" s="48" t="s">
        <v>121</v>
      </c>
      <c r="J8" s="46" t="s">
        <v>120</v>
      </c>
      <c r="K8" s="48" t="s">
        <v>121</v>
      </c>
      <c r="L8" s="46" t="s">
        <v>120</v>
      </c>
      <c r="M8" s="48" t="s">
        <v>121</v>
      </c>
      <c r="N8" s="46" t="s">
        <v>120</v>
      </c>
      <c r="O8" s="48" t="s">
        <v>121</v>
      </c>
      <c r="P8" s="46" t="s">
        <v>120</v>
      </c>
      <c r="Q8" s="48" t="s">
        <v>121</v>
      </c>
      <c r="R8" s="46" t="s">
        <v>120</v>
      </c>
      <c r="S8" s="48" t="s">
        <v>121</v>
      </c>
    </row>
    <row r="9" spans="1:19" x14ac:dyDescent="0.25">
      <c r="A9" s="3"/>
      <c r="B9" s="64"/>
      <c r="C9" s="66"/>
      <c r="D9" s="14"/>
      <c r="E9" s="11"/>
      <c r="F9" s="14"/>
      <c r="G9" s="11"/>
      <c r="H9" s="14"/>
      <c r="I9" s="11"/>
      <c r="J9" s="14"/>
      <c r="K9" s="11"/>
      <c r="L9" s="14"/>
      <c r="M9" s="11"/>
      <c r="N9" s="14"/>
      <c r="O9" s="11"/>
      <c r="P9" s="14"/>
      <c r="Q9" s="11"/>
      <c r="R9" s="14"/>
      <c r="S9" s="11"/>
    </row>
    <row r="10" spans="1:19" x14ac:dyDescent="0.25">
      <c r="A10" s="4" t="s">
        <v>1</v>
      </c>
      <c r="B10" s="67">
        <v>0</v>
      </c>
      <c r="C10" s="68">
        <v>0</v>
      </c>
      <c r="D10" s="16">
        <v>0</v>
      </c>
      <c r="E10" s="98">
        <v>0</v>
      </c>
      <c r="F10" s="16">
        <v>0</v>
      </c>
      <c r="G10" s="98">
        <v>0</v>
      </c>
      <c r="H10" s="16">
        <v>0</v>
      </c>
      <c r="I10" s="98">
        <v>0</v>
      </c>
      <c r="J10" s="16">
        <v>0</v>
      </c>
      <c r="K10" s="98">
        <v>0</v>
      </c>
      <c r="L10" s="16">
        <v>0</v>
      </c>
      <c r="M10" s="98">
        <v>0</v>
      </c>
      <c r="N10" s="16">
        <v>0</v>
      </c>
      <c r="O10" s="98">
        <v>0</v>
      </c>
      <c r="P10" s="16">
        <v>0</v>
      </c>
      <c r="Q10" s="98">
        <v>0</v>
      </c>
      <c r="R10" s="16">
        <v>0</v>
      </c>
      <c r="S10" s="98">
        <v>0</v>
      </c>
    </row>
    <row r="11" spans="1:19" x14ac:dyDescent="0.25">
      <c r="A11" s="4" t="s">
        <v>2</v>
      </c>
      <c r="B11" s="67">
        <v>0</v>
      </c>
      <c r="C11" s="68">
        <v>0</v>
      </c>
      <c r="D11" s="16">
        <v>0</v>
      </c>
      <c r="E11" s="98">
        <v>0</v>
      </c>
      <c r="F11" s="16">
        <v>0</v>
      </c>
      <c r="G11" s="98">
        <v>0</v>
      </c>
      <c r="H11" s="16">
        <v>0</v>
      </c>
      <c r="I11" s="98">
        <v>0</v>
      </c>
      <c r="J11" s="16">
        <v>0</v>
      </c>
      <c r="K11" s="98">
        <v>0</v>
      </c>
      <c r="L11" s="16">
        <v>0</v>
      </c>
      <c r="M11" s="98">
        <v>0</v>
      </c>
      <c r="N11" s="16">
        <v>0</v>
      </c>
      <c r="O11" s="98">
        <v>0</v>
      </c>
      <c r="P11" s="16">
        <v>0</v>
      </c>
      <c r="Q11" s="98">
        <v>0</v>
      </c>
      <c r="R11" s="16">
        <v>0</v>
      </c>
      <c r="S11" s="98">
        <v>0</v>
      </c>
    </row>
    <row r="12" spans="1:19" x14ac:dyDescent="0.25">
      <c r="A12" s="4" t="s">
        <v>3</v>
      </c>
      <c r="B12" s="67">
        <v>0</v>
      </c>
      <c r="C12" s="68">
        <v>0</v>
      </c>
      <c r="D12" s="16">
        <v>0</v>
      </c>
      <c r="E12" s="98">
        <v>0</v>
      </c>
      <c r="F12" s="16">
        <v>0</v>
      </c>
      <c r="G12" s="98">
        <v>0</v>
      </c>
      <c r="H12" s="16">
        <v>0</v>
      </c>
      <c r="I12" s="98">
        <v>0</v>
      </c>
      <c r="J12" s="16">
        <v>0</v>
      </c>
      <c r="K12" s="98">
        <v>0</v>
      </c>
      <c r="L12" s="16">
        <v>0</v>
      </c>
      <c r="M12" s="98">
        <v>0</v>
      </c>
      <c r="N12" s="16">
        <v>0</v>
      </c>
      <c r="O12" s="98">
        <v>0</v>
      </c>
      <c r="P12" s="16">
        <v>0</v>
      </c>
      <c r="Q12" s="98">
        <v>0</v>
      </c>
      <c r="R12" s="16">
        <v>0</v>
      </c>
      <c r="S12" s="98">
        <v>0</v>
      </c>
    </row>
    <row r="13" spans="1:19" x14ac:dyDescent="0.25">
      <c r="A13" s="4" t="s">
        <v>4</v>
      </c>
      <c r="B13" s="67">
        <v>0</v>
      </c>
      <c r="C13" s="68">
        <v>16000</v>
      </c>
      <c r="D13" s="16">
        <v>0</v>
      </c>
      <c r="E13" s="98">
        <v>9000</v>
      </c>
      <c r="F13" s="16">
        <v>0</v>
      </c>
      <c r="G13" s="98">
        <v>0</v>
      </c>
      <c r="H13" s="16">
        <v>0</v>
      </c>
      <c r="I13" s="98">
        <v>5000</v>
      </c>
      <c r="J13" s="16">
        <v>0</v>
      </c>
      <c r="K13" s="98">
        <v>0</v>
      </c>
      <c r="L13" s="16">
        <v>0</v>
      </c>
      <c r="M13" s="98">
        <v>0</v>
      </c>
      <c r="N13" s="16">
        <v>0</v>
      </c>
      <c r="O13" s="98">
        <v>0</v>
      </c>
      <c r="P13" s="16">
        <v>0</v>
      </c>
      <c r="Q13" s="98">
        <v>0</v>
      </c>
      <c r="R13" s="16">
        <v>0</v>
      </c>
      <c r="S13" s="98">
        <v>2000</v>
      </c>
    </row>
    <row r="14" spans="1:19" x14ac:dyDescent="0.25">
      <c r="A14" s="4" t="s">
        <v>5</v>
      </c>
      <c r="B14" s="67">
        <v>48652</v>
      </c>
      <c r="C14" s="68">
        <v>0</v>
      </c>
      <c r="D14" s="16">
        <v>0</v>
      </c>
      <c r="E14" s="98">
        <v>0</v>
      </c>
      <c r="F14" s="16">
        <v>0</v>
      </c>
      <c r="G14" s="98">
        <v>0</v>
      </c>
      <c r="H14" s="16">
        <v>48652</v>
      </c>
      <c r="I14" s="98">
        <v>0</v>
      </c>
      <c r="J14" s="16">
        <v>0</v>
      </c>
      <c r="K14" s="98">
        <v>0</v>
      </c>
      <c r="L14" s="16">
        <v>0</v>
      </c>
      <c r="M14" s="98">
        <v>0</v>
      </c>
      <c r="N14" s="16">
        <v>0</v>
      </c>
      <c r="O14" s="98">
        <v>0</v>
      </c>
      <c r="P14" s="16">
        <v>0</v>
      </c>
      <c r="Q14" s="98">
        <v>0</v>
      </c>
      <c r="R14" s="16">
        <v>0</v>
      </c>
      <c r="S14" s="98">
        <v>0</v>
      </c>
    </row>
    <row r="15" spans="1:19" x14ac:dyDescent="0.25">
      <c r="A15" s="4" t="s">
        <v>6</v>
      </c>
      <c r="B15" s="67">
        <v>0</v>
      </c>
      <c r="C15" s="68">
        <v>1929262</v>
      </c>
      <c r="D15" s="16">
        <v>0</v>
      </c>
      <c r="E15" s="98">
        <v>0</v>
      </c>
      <c r="F15" s="16">
        <v>0</v>
      </c>
      <c r="G15" s="98">
        <v>0</v>
      </c>
      <c r="H15" s="16">
        <v>0</v>
      </c>
      <c r="I15" s="98">
        <v>1735000</v>
      </c>
      <c r="J15" s="16">
        <v>0</v>
      </c>
      <c r="K15" s="98">
        <v>0</v>
      </c>
      <c r="L15" s="16">
        <v>0</v>
      </c>
      <c r="M15" s="98">
        <v>0</v>
      </c>
      <c r="N15" s="16">
        <v>0</v>
      </c>
      <c r="O15" s="98">
        <v>0</v>
      </c>
      <c r="P15" s="16">
        <v>0</v>
      </c>
      <c r="Q15" s="98">
        <v>0</v>
      </c>
      <c r="R15" s="16">
        <v>0</v>
      </c>
      <c r="S15" s="98">
        <v>194262</v>
      </c>
    </row>
    <row r="16" spans="1:19" x14ac:dyDescent="0.25">
      <c r="A16" s="4" t="s">
        <v>7</v>
      </c>
      <c r="B16" s="67">
        <v>0</v>
      </c>
      <c r="C16" s="68">
        <v>0</v>
      </c>
      <c r="D16" s="16">
        <v>0</v>
      </c>
      <c r="E16" s="98">
        <v>0</v>
      </c>
      <c r="F16" s="16">
        <v>0</v>
      </c>
      <c r="G16" s="98">
        <v>0</v>
      </c>
      <c r="H16" s="16">
        <v>0</v>
      </c>
      <c r="I16" s="98">
        <v>0</v>
      </c>
      <c r="J16" s="16">
        <v>0</v>
      </c>
      <c r="K16" s="98">
        <v>0</v>
      </c>
      <c r="L16" s="16">
        <v>0</v>
      </c>
      <c r="M16" s="98">
        <v>0</v>
      </c>
      <c r="N16" s="16">
        <v>0</v>
      </c>
      <c r="O16" s="98">
        <v>0</v>
      </c>
      <c r="P16" s="16">
        <v>0</v>
      </c>
      <c r="Q16" s="98">
        <v>0</v>
      </c>
      <c r="R16" s="16">
        <v>0</v>
      </c>
      <c r="S16" s="98">
        <v>0</v>
      </c>
    </row>
    <row r="17" spans="1:19" x14ac:dyDescent="0.25">
      <c r="A17" s="4" t="s">
        <v>8</v>
      </c>
      <c r="B17" s="67">
        <v>0</v>
      </c>
      <c r="C17" s="68">
        <v>0</v>
      </c>
      <c r="D17" s="16">
        <v>0</v>
      </c>
      <c r="E17" s="98">
        <v>0</v>
      </c>
      <c r="F17" s="16">
        <v>0</v>
      </c>
      <c r="G17" s="98">
        <v>0</v>
      </c>
      <c r="H17" s="16">
        <v>0</v>
      </c>
      <c r="I17" s="98">
        <v>0</v>
      </c>
      <c r="J17" s="16">
        <v>0</v>
      </c>
      <c r="K17" s="98">
        <v>0</v>
      </c>
      <c r="L17" s="16">
        <v>0</v>
      </c>
      <c r="M17" s="98">
        <v>0</v>
      </c>
      <c r="N17" s="16">
        <v>0</v>
      </c>
      <c r="O17" s="98">
        <v>0</v>
      </c>
      <c r="P17" s="16">
        <v>0</v>
      </c>
      <c r="Q17" s="98">
        <v>0</v>
      </c>
      <c r="R17" s="16">
        <v>0</v>
      </c>
      <c r="S17" s="98">
        <v>0</v>
      </c>
    </row>
    <row r="18" spans="1:19" x14ac:dyDescent="0.25">
      <c r="A18" s="4" t="s">
        <v>9</v>
      </c>
      <c r="B18" s="67">
        <v>0</v>
      </c>
      <c r="C18" s="68">
        <v>0</v>
      </c>
      <c r="D18" s="16">
        <v>0</v>
      </c>
      <c r="E18" s="98">
        <v>0</v>
      </c>
      <c r="F18" s="16">
        <v>0</v>
      </c>
      <c r="G18" s="98">
        <v>0</v>
      </c>
      <c r="H18" s="16">
        <v>0</v>
      </c>
      <c r="I18" s="98">
        <v>0</v>
      </c>
      <c r="J18" s="16">
        <v>0</v>
      </c>
      <c r="K18" s="98">
        <v>0</v>
      </c>
      <c r="L18" s="16">
        <v>0</v>
      </c>
      <c r="M18" s="98">
        <v>0</v>
      </c>
      <c r="N18" s="16">
        <v>0</v>
      </c>
      <c r="O18" s="98">
        <v>0</v>
      </c>
      <c r="P18" s="16">
        <v>0</v>
      </c>
      <c r="Q18" s="98">
        <v>0</v>
      </c>
      <c r="R18" s="16">
        <v>0</v>
      </c>
      <c r="S18" s="98">
        <v>0</v>
      </c>
    </row>
    <row r="19" spans="1:19" x14ac:dyDescent="0.25">
      <c r="A19" s="4" t="s">
        <v>10</v>
      </c>
      <c r="B19" s="67">
        <v>0</v>
      </c>
      <c r="C19" s="68">
        <v>196839</v>
      </c>
      <c r="D19" s="16">
        <v>0</v>
      </c>
      <c r="E19" s="98">
        <v>0</v>
      </c>
      <c r="F19" s="16">
        <v>0</v>
      </c>
      <c r="G19" s="98">
        <v>0</v>
      </c>
      <c r="H19" s="16">
        <v>0</v>
      </c>
      <c r="I19" s="98">
        <v>196839</v>
      </c>
      <c r="J19" s="16">
        <v>0</v>
      </c>
      <c r="K19" s="98">
        <v>0</v>
      </c>
      <c r="L19" s="16">
        <v>0</v>
      </c>
      <c r="M19" s="98">
        <v>0</v>
      </c>
      <c r="N19" s="16">
        <v>0</v>
      </c>
      <c r="O19" s="98">
        <v>0</v>
      </c>
      <c r="P19" s="16">
        <v>0</v>
      </c>
      <c r="Q19" s="98">
        <v>0</v>
      </c>
      <c r="R19" s="16">
        <v>0</v>
      </c>
      <c r="S19" s="98">
        <v>0</v>
      </c>
    </row>
    <row r="20" spans="1:19" x14ac:dyDescent="0.25">
      <c r="A20" s="4" t="s">
        <v>11</v>
      </c>
      <c r="B20" s="67">
        <v>0</v>
      </c>
      <c r="C20" s="68">
        <v>0</v>
      </c>
      <c r="D20" s="16">
        <v>0</v>
      </c>
      <c r="E20" s="98">
        <v>0</v>
      </c>
      <c r="F20" s="16">
        <v>0</v>
      </c>
      <c r="G20" s="98">
        <v>0</v>
      </c>
      <c r="H20" s="16">
        <v>0</v>
      </c>
      <c r="I20" s="98">
        <v>0</v>
      </c>
      <c r="J20" s="16">
        <v>0</v>
      </c>
      <c r="K20" s="98">
        <v>0</v>
      </c>
      <c r="L20" s="16">
        <v>0</v>
      </c>
      <c r="M20" s="98">
        <v>0</v>
      </c>
      <c r="N20" s="16">
        <v>0</v>
      </c>
      <c r="O20" s="98">
        <v>0</v>
      </c>
      <c r="P20" s="16">
        <v>0</v>
      </c>
      <c r="Q20" s="98">
        <v>0</v>
      </c>
      <c r="R20" s="16">
        <v>0</v>
      </c>
      <c r="S20" s="98">
        <v>0</v>
      </c>
    </row>
    <row r="21" spans="1:19" x14ac:dyDescent="0.25">
      <c r="A21" s="4" t="s">
        <v>12</v>
      </c>
      <c r="B21" s="67">
        <v>0</v>
      </c>
      <c r="C21" s="68">
        <v>0</v>
      </c>
      <c r="D21" s="16">
        <v>0</v>
      </c>
      <c r="E21" s="98">
        <v>0</v>
      </c>
      <c r="F21" s="16">
        <v>0</v>
      </c>
      <c r="G21" s="98">
        <v>0</v>
      </c>
      <c r="H21" s="16">
        <v>0</v>
      </c>
      <c r="I21" s="98">
        <v>0</v>
      </c>
      <c r="J21" s="16">
        <v>0</v>
      </c>
      <c r="K21" s="98">
        <v>0</v>
      </c>
      <c r="L21" s="16">
        <v>0</v>
      </c>
      <c r="M21" s="98">
        <v>0</v>
      </c>
      <c r="N21" s="16">
        <v>0</v>
      </c>
      <c r="O21" s="98">
        <v>0</v>
      </c>
      <c r="P21" s="16">
        <v>0</v>
      </c>
      <c r="Q21" s="98">
        <v>0</v>
      </c>
      <c r="R21" s="16">
        <v>0</v>
      </c>
      <c r="S21" s="98">
        <v>0</v>
      </c>
    </row>
    <row r="22" spans="1:19" x14ac:dyDescent="0.25">
      <c r="A22" s="4" t="s">
        <v>13</v>
      </c>
      <c r="B22" s="67">
        <v>0</v>
      </c>
      <c r="C22" s="68">
        <v>793408.53</v>
      </c>
      <c r="D22" s="16">
        <v>0</v>
      </c>
      <c r="E22" s="98">
        <v>793408.53</v>
      </c>
      <c r="F22" s="16">
        <v>0</v>
      </c>
      <c r="G22" s="98">
        <v>0</v>
      </c>
      <c r="H22" s="16">
        <v>0</v>
      </c>
      <c r="I22" s="98">
        <v>0</v>
      </c>
      <c r="J22" s="16">
        <v>0</v>
      </c>
      <c r="K22" s="98">
        <v>0</v>
      </c>
      <c r="L22" s="16">
        <v>0</v>
      </c>
      <c r="M22" s="98">
        <v>0</v>
      </c>
      <c r="N22" s="16">
        <v>0</v>
      </c>
      <c r="O22" s="98">
        <v>0</v>
      </c>
      <c r="P22" s="16">
        <v>0</v>
      </c>
      <c r="Q22" s="98">
        <v>0</v>
      </c>
      <c r="R22" s="16">
        <v>0</v>
      </c>
      <c r="S22" s="98">
        <v>0</v>
      </c>
    </row>
    <row r="23" spans="1:19" x14ac:dyDescent="0.25">
      <c r="A23" s="4" t="s">
        <v>14</v>
      </c>
      <c r="B23" s="67">
        <v>379521.21</v>
      </c>
      <c r="C23" s="68">
        <v>0</v>
      </c>
      <c r="D23" s="16">
        <v>500</v>
      </c>
      <c r="E23" s="98">
        <v>0</v>
      </c>
      <c r="F23" s="16">
        <v>0</v>
      </c>
      <c r="G23" s="98">
        <v>0</v>
      </c>
      <c r="H23" s="16">
        <v>379021.21</v>
      </c>
      <c r="I23" s="98">
        <v>0</v>
      </c>
      <c r="J23" s="16">
        <v>0</v>
      </c>
      <c r="K23" s="98">
        <v>0</v>
      </c>
      <c r="L23" s="16">
        <v>0</v>
      </c>
      <c r="M23" s="98">
        <v>0</v>
      </c>
      <c r="N23" s="16">
        <v>0</v>
      </c>
      <c r="O23" s="98">
        <v>0</v>
      </c>
      <c r="P23" s="16">
        <v>0</v>
      </c>
      <c r="Q23" s="98">
        <v>0</v>
      </c>
      <c r="R23" s="16">
        <v>0</v>
      </c>
      <c r="S23" s="98">
        <v>0</v>
      </c>
    </row>
    <row r="24" spans="1:19" x14ac:dyDescent="0.25">
      <c r="A24" s="4" t="s">
        <v>15</v>
      </c>
      <c r="B24" s="67">
        <v>0</v>
      </c>
      <c r="C24" s="68">
        <v>0</v>
      </c>
      <c r="D24" s="16">
        <v>0</v>
      </c>
      <c r="E24" s="98">
        <v>0</v>
      </c>
      <c r="F24" s="16">
        <v>0</v>
      </c>
      <c r="G24" s="98">
        <v>0</v>
      </c>
      <c r="H24" s="16">
        <v>0</v>
      </c>
      <c r="I24" s="98">
        <v>0</v>
      </c>
      <c r="J24" s="16">
        <v>0</v>
      </c>
      <c r="K24" s="98">
        <v>0</v>
      </c>
      <c r="L24" s="16">
        <v>0</v>
      </c>
      <c r="M24" s="98">
        <v>0</v>
      </c>
      <c r="N24" s="16">
        <v>0</v>
      </c>
      <c r="O24" s="98">
        <v>0</v>
      </c>
      <c r="P24" s="16">
        <v>0</v>
      </c>
      <c r="Q24" s="98">
        <v>0</v>
      </c>
      <c r="R24" s="16">
        <v>0</v>
      </c>
      <c r="S24" s="98">
        <v>0</v>
      </c>
    </row>
    <row r="25" spans="1:19" x14ac:dyDescent="0.25">
      <c r="A25" s="4" t="s">
        <v>16</v>
      </c>
      <c r="B25" s="67">
        <v>0</v>
      </c>
      <c r="C25" s="68">
        <v>1065</v>
      </c>
      <c r="D25" s="16">
        <v>0</v>
      </c>
      <c r="E25" s="98">
        <v>0</v>
      </c>
      <c r="F25" s="16">
        <v>0</v>
      </c>
      <c r="G25" s="98">
        <v>0</v>
      </c>
      <c r="H25" s="16">
        <v>0</v>
      </c>
      <c r="I25" s="98">
        <v>0</v>
      </c>
      <c r="J25" s="16">
        <v>0</v>
      </c>
      <c r="K25" s="98">
        <v>0</v>
      </c>
      <c r="L25" s="16">
        <v>0</v>
      </c>
      <c r="M25" s="98">
        <v>0</v>
      </c>
      <c r="N25" s="16">
        <v>0</v>
      </c>
      <c r="O25" s="98">
        <v>0</v>
      </c>
      <c r="P25" s="16">
        <v>0</v>
      </c>
      <c r="Q25" s="98">
        <v>0</v>
      </c>
      <c r="R25" s="16">
        <v>0</v>
      </c>
      <c r="S25" s="98">
        <v>1065</v>
      </c>
    </row>
    <row r="26" spans="1:19" x14ac:dyDescent="0.25">
      <c r="A26" s="4" t="s">
        <v>17</v>
      </c>
      <c r="B26" s="67">
        <v>0</v>
      </c>
      <c r="C26" s="68">
        <v>0</v>
      </c>
      <c r="D26" s="16">
        <v>0</v>
      </c>
      <c r="E26" s="98">
        <v>0</v>
      </c>
      <c r="F26" s="16">
        <v>0</v>
      </c>
      <c r="G26" s="98">
        <v>0</v>
      </c>
      <c r="H26" s="16">
        <v>0</v>
      </c>
      <c r="I26" s="98">
        <v>0</v>
      </c>
      <c r="J26" s="16">
        <v>0</v>
      </c>
      <c r="K26" s="98">
        <v>0</v>
      </c>
      <c r="L26" s="16">
        <v>0</v>
      </c>
      <c r="M26" s="98">
        <v>0</v>
      </c>
      <c r="N26" s="16">
        <v>0</v>
      </c>
      <c r="O26" s="98">
        <v>0</v>
      </c>
      <c r="P26" s="16">
        <v>0</v>
      </c>
      <c r="Q26" s="98">
        <v>0</v>
      </c>
      <c r="R26" s="16">
        <v>0</v>
      </c>
      <c r="S26" s="98">
        <v>0</v>
      </c>
    </row>
    <row r="27" spans="1:19" x14ac:dyDescent="0.25">
      <c r="A27" s="4" t="s">
        <v>18</v>
      </c>
      <c r="B27" s="67">
        <v>269670.3</v>
      </c>
      <c r="C27" s="68">
        <v>0</v>
      </c>
      <c r="D27" s="16">
        <v>126719.57999999999</v>
      </c>
      <c r="E27" s="98">
        <v>0</v>
      </c>
      <c r="F27" s="16">
        <v>0</v>
      </c>
      <c r="G27" s="98">
        <v>0</v>
      </c>
      <c r="H27" s="16">
        <v>142950.72</v>
      </c>
      <c r="I27" s="98">
        <v>0</v>
      </c>
      <c r="J27" s="16">
        <v>0</v>
      </c>
      <c r="K27" s="98">
        <v>0</v>
      </c>
      <c r="L27" s="16">
        <v>0</v>
      </c>
      <c r="M27" s="98">
        <v>0</v>
      </c>
      <c r="N27" s="16">
        <v>0</v>
      </c>
      <c r="O27" s="98">
        <v>0</v>
      </c>
      <c r="P27" s="16">
        <v>0</v>
      </c>
      <c r="Q27" s="98">
        <v>0</v>
      </c>
      <c r="R27" s="16">
        <v>0</v>
      </c>
      <c r="S27" s="98">
        <v>0</v>
      </c>
    </row>
    <row r="28" spans="1:19" x14ac:dyDescent="0.25">
      <c r="A28" s="4" t="s">
        <v>19</v>
      </c>
      <c r="B28" s="67">
        <v>0</v>
      </c>
      <c r="C28" s="68">
        <v>79000</v>
      </c>
      <c r="D28" s="16">
        <v>0</v>
      </c>
      <c r="E28" s="98">
        <v>79000</v>
      </c>
      <c r="F28" s="16">
        <v>0</v>
      </c>
      <c r="G28" s="98">
        <v>0</v>
      </c>
      <c r="H28" s="16">
        <v>0</v>
      </c>
      <c r="I28" s="98">
        <v>0</v>
      </c>
      <c r="J28" s="16">
        <v>0</v>
      </c>
      <c r="K28" s="98">
        <v>0</v>
      </c>
      <c r="L28" s="16">
        <v>0</v>
      </c>
      <c r="M28" s="98">
        <v>0</v>
      </c>
      <c r="N28" s="16">
        <v>0</v>
      </c>
      <c r="O28" s="98">
        <v>0</v>
      </c>
      <c r="P28" s="16">
        <v>0</v>
      </c>
      <c r="Q28" s="98">
        <v>0</v>
      </c>
      <c r="R28" s="16">
        <v>0</v>
      </c>
      <c r="S28" s="98">
        <v>0</v>
      </c>
    </row>
    <row r="29" spans="1:19" x14ac:dyDescent="0.25">
      <c r="A29" s="4" t="s">
        <v>20</v>
      </c>
      <c r="B29" s="67">
        <v>0</v>
      </c>
      <c r="C29" s="68">
        <v>0</v>
      </c>
      <c r="D29" s="16">
        <v>0</v>
      </c>
      <c r="E29" s="98">
        <v>0</v>
      </c>
      <c r="F29" s="16">
        <v>0</v>
      </c>
      <c r="G29" s="98">
        <v>0</v>
      </c>
      <c r="H29" s="16">
        <v>0</v>
      </c>
      <c r="I29" s="98">
        <v>0</v>
      </c>
      <c r="J29" s="16">
        <v>0</v>
      </c>
      <c r="K29" s="98">
        <v>0</v>
      </c>
      <c r="L29" s="16">
        <v>0</v>
      </c>
      <c r="M29" s="98">
        <v>0</v>
      </c>
      <c r="N29" s="16">
        <v>0</v>
      </c>
      <c r="O29" s="98">
        <v>0</v>
      </c>
      <c r="P29" s="16">
        <v>0</v>
      </c>
      <c r="Q29" s="98">
        <v>0</v>
      </c>
      <c r="R29" s="16">
        <v>0</v>
      </c>
      <c r="S29" s="98">
        <v>0</v>
      </c>
    </row>
    <row r="30" spans="1:19" x14ac:dyDescent="0.25">
      <c r="A30" s="4" t="s">
        <v>21</v>
      </c>
      <c r="B30" s="67">
        <v>-1091</v>
      </c>
      <c r="C30" s="68">
        <v>0</v>
      </c>
      <c r="D30" s="16">
        <v>0</v>
      </c>
      <c r="E30" s="98">
        <v>0</v>
      </c>
      <c r="F30" s="16">
        <v>0</v>
      </c>
      <c r="G30" s="98">
        <v>0</v>
      </c>
      <c r="H30" s="16">
        <v>0</v>
      </c>
      <c r="I30" s="98">
        <v>0</v>
      </c>
      <c r="J30" s="16">
        <v>0</v>
      </c>
      <c r="K30" s="98">
        <v>0</v>
      </c>
      <c r="L30" s="16">
        <v>0</v>
      </c>
      <c r="M30" s="98">
        <v>0</v>
      </c>
      <c r="N30" s="16">
        <v>0</v>
      </c>
      <c r="O30" s="98">
        <v>0</v>
      </c>
      <c r="P30" s="16">
        <v>0</v>
      </c>
      <c r="Q30" s="98">
        <v>0</v>
      </c>
      <c r="R30" s="16">
        <v>-1091</v>
      </c>
      <c r="S30" s="98">
        <v>0</v>
      </c>
    </row>
    <row r="31" spans="1:19" x14ac:dyDescent="0.25">
      <c r="A31" s="4" t="s">
        <v>22</v>
      </c>
      <c r="B31" s="67">
        <v>0</v>
      </c>
      <c r="C31" s="68">
        <v>-273840</v>
      </c>
      <c r="D31" s="16">
        <v>0</v>
      </c>
      <c r="E31" s="98">
        <v>0</v>
      </c>
      <c r="F31" s="16">
        <v>0</v>
      </c>
      <c r="G31" s="98">
        <v>0</v>
      </c>
      <c r="H31" s="16">
        <v>0</v>
      </c>
      <c r="I31" s="98">
        <v>-273840</v>
      </c>
      <c r="J31" s="16">
        <v>0</v>
      </c>
      <c r="K31" s="98">
        <v>0</v>
      </c>
      <c r="L31" s="16">
        <v>0</v>
      </c>
      <c r="M31" s="98">
        <v>0</v>
      </c>
      <c r="N31" s="16">
        <v>0</v>
      </c>
      <c r="O31" s="98">
        <v>0</v>
      </c>
      <c r="P31" s="16">
        <v>0</v>
      </c>
      <c r="Q31" s="98">
        <v>0</v>
      </c>
      <c r="R31" s="16">
        <v>0</v>
      </c>
      <c r="S31" s="98">
        <v>0</v>
      </c>
    </row>
    <row r="32" spans="1:19" x14ac:dyDescent="0.25">
      <c r="A32" s="4" t="s">
        <v>23</v>
      </c>
      <c r="B32" s="67">
        <v>0</v>
      </c>
      <c r="C32" s="68">
        <v>0</v>
      </c>
      <c r="D32" s="16">
        <v>0</v>
      </c>
      <c r="E32" s="98">
        <v>0</v>
      </c>
      <c r="F32" s="16">
        <v>0</v>
      </c>
      <c r="G32" s="98">
        <v>0</v>
      </c>
      <c r="H32" s="16">
        <v>0</v>
      </c>
      <c r="I32" s="98">
        <v>0</v>
      </c>
      <c r="J32" s="16">
        <v>0</v>
      </c>
      <c r="K32" s="98">
        <v>0</v>
      </c>
      <c r="L32" s="16">
        <v>0</v>
      </c>
      <c r="M32" s="98">
        <v>0</v>
      </c>
      <c r="N32" s="16">
        <v>0</v>
      </c>
      <c r="O32" s="98">
        <v>0</v>
      </c>
      <c r="P32" s="16">
        <v>0</v>
      </c>
      <c r="Q32" s="98">
        <v>0</v>
      </c>
      <c r="R32" s="16">
        <v>0</v>
      </c>
      <c r="S32" s="98">
        <v>0</v>
      </c>
    </row>
    <row r="33" spans="1:19" x14ac:dyDescent="0.25">
      <c r="A33" s="4" t="s">
        <v>24</v>
      </c>
      <c r="B33" s="67">
        <v>0</v>
      </c>
      <c r="C33" s="68">
        <v>3000</v>
      </c>
      <c r="D33" s="16">
        <v>0</v>
      </c>
      <c r="E33" s="98">
        <v>1000</v>
      </c>
      <c r="F33" s="16">
        <v>0</v>
      </c>
      <c r="G33" s="98">
        <v>1000</v>
      </c>
      <c r="H33" s="16">
        <v>0</v>
      </c>
      <c r="I33" s="98">
        <v>0</v>
      </c>
      <c r="J33" s="16">
        <v>0</v>
      </c>
      <c r="K33" s="98">
        <v>0</v>
      </c>
      <c r="L33" s="16">
        <v>0</v>
      </c>
      <c r="M33" s="98">
        <v>0</v>
      </c>
      <c r="N33" s="16">
        <v>0</v>
      </c>
      <c r="O33" s="98">
        <v>0</v>
      </c>
      <c r="P33" s="16">
        <v>0</v>
      </c>
      <c r="Q33" s="98">
        <v>0</v>
      </c>
      <c r="R33" s="16">
        <v>0</v>
      </c>
      <c r="S33" s="98">
        <v>1000</v>
      </c>
    </row>
    <row r="34" spans="1:19" x14ac:dyDescent="0.25">
      <c r="A34" s="4" t="s">
        <v>25</v>
      </c>
      <c r="B34" s="67">
        <v>0</v>
      </c>
      <c r="C34" s="68">
        <v>0</v>
      </c>
      <c r="D34" s="16">
        <v>0</v>
      </c>
      <c r="E34" s="98">
        <v>0</v>
      </c>
      <c r="F34" s="16">
        <v>0</v>
      </c>
      <c r="G34" s="98">
        <v>0</v>
      </c>
      <c r="H34" s="16">
        <v>0</v>
      </c>
      <c r="I34" s="98">
        <v>0</v>
      </c>
      <c r="J34" s="16">
        <v>0</v>
      </c>
      <c r="K34" s="98">
        <v>0</v>
      </c>
      <c r="L34" s="16">
        <v>0</v>
      </c>
      <c r="M34" s="98">
        <v>0</v>
      </c>
      <c r="N34" s="16">
        <v>0</v>
      </c>
      <c r="O34" s="98">
        <v>0</v>
      </c>
      <c r="P34" s="16">
        <v>0</v>
      </c>
      <c r="Q34" s="98">
        <v>0</v>
      </c>
      <c r="R34" s="16">
        <v>0</v>
      </c>
      <c r="S34" s="98">
        <v>0</v>
      </c>
    </row>
    <row r="35" spans="1:19" x14ac:dyDescent="0.25">
      <c r="A35" s="4" t="s">
        <v>26</v>
      </c>
      <c r="B35" s="67">
        <v>0</v>
      </c>
      <c r="C35" s="68">
        <v>0</v>
      </c>
      <c r="D35" s="16">
        <v>0</v>
      </c>
      <c r="E35" s="98">
        <v>0</v>
      </c>
      <c r="F35" s="16">
        <v>0</v>
      </c>
      <c r="G35" s="98">
        <v>0</v>
      </c>
      <c r="H35" s="16">
        <v>0</v>
      </c>
      <c r="I35" s="98">
        <v>0</v>
      </c>
      <c r="J35" s="16">
        <v>0</v>
      </c>
      <c r="K35" s="98">
        <v>0</v>
      </c>
      <c r="L35" s="16">
        <v>0</v>
      </c>
      <c r="M35" s="98">
        <v>0</v>
      </c>
      <c r="N35" s="16">
        <v>0</v>
      </c>
      <c r="O35" s="98">
        <v>0</v>
      </c>
      <c r="P35" s="16">
        <v>0</v>
      </c>
      <c r="Q35" s="98">
        <v>0</v>
      </c>
      <c r="R35" s="16">
        <v>0</v>
      </c>
      <c r="S35" s="98">
        <v>0</v>
      </c>
    </row>
    <row r="36" spans="1:19" x14ac:dyDescent="0.25">
      <c r="A36" s="4" t="s">
        <v>27</v>
      </c>
      <c r="B36" s="67">
        <v>0</v>
      </c>
      <c r="C36" s="68">
        <v>0</v>
      </c>
      <c r="D36" s="16">
        <v>0</v>
      </c>
      <c r="E36" s="98">
        <v>0</v>
      </c>
      <c r="F36" s="16">
        <v>0</v>
      </c>
      <c r="G36" s="98">
        <v>0</v>
      </c>
      <c r="H36" s="16">
        <v>0</v>
      </c>
      <c r="I36" s="98">
        <v>0</v>
      </c>
      <c r="J36" s="16">
        <v>0</v>
      </c>
      <c r="K36" s="98">
        <v>0</v>
      </c>
      <c r="L36" s="16">
        <v>0</v>
      </c>
      <c r="M36" s="98">
        <v>0</v>
      </c>
      <c r="N36" s="16">
        <v>0</v>
      </c>
      <c r="O36" s="98">
        <v>0</v>
      </c>
      <c r="P36" s="16">
        <v>0</v>
      </c>
      <c r="Q36" s="98">
        <v>0</v>
      </c>
      <c r="R36" s="16">
        <v>0</v>
      </c>
      <c r="S36" s="98">
        <v>0</v>
      </c>
    </row>
    <row r="37" spans="1:19" x14ac:dyDescent="0.25">
      <c r="A37" s="4" t="s">
        <v>28</v>
      </c>
      <c r="B37" s="67">
        <v>0</v>
      </c>
      <c r="C37" s="68">
        <v>0</v>
      </c>
      <c r="D37" s="16">
        <v>0</v>
      </c>
      <c r="E37" s="98">
        <v>0</v>
      </c>
      <c r="F37" s="16">
        <v>0</v>
      </c>
      <c r="G37" s="98">
        <v>0</v>
      </c>
      <c r="H37" s="16">
        <v>0</v>
      </c>
      <c r="I37" s="98">
        <v>0</v>
      </c>
      <c r="J37" s="16">
        <v>0</v>
      </c>
      <c r="K37" s="98">
        <v>0</v>
      </c>
      <c r="L37" s="16">
        <v>0</v>
      </c>
      <c r="M37" s="98">
        <v>0</v>
      </c>
      <c r="N37" s="16">
        <v>0</v>
      </c>
      <c r="O37" s="98">
        <v>0</v>
      </c>
      <c r="P37" s="16">
        <v>0</v>
      </c>
      <c r="Q37" s="98">
        <v>0</v>
      </c>
      <c r="R37" s="16">
        <v>0</v>
      </c>
      <c r="S37" s="98">
        <v>0</v>
      </c>
    </row>
    <row r="38" spans="1:19" x14ac:dyDescent="0.25">
      <c r="A38" s="4" t="s">
        <v>29</v>
      </c>
      <c r="B38" s="67">
        <v>0</v>
      </c>
      <c r="C38" s="68">
        <v>0</v>
      </c>
      <c r="D38" s="16">
        <v>0</v>
      </c>
      <c r="E38" s="98">
        <v>0</v>
      </c>
      <c r="F38" s="16">
        <v>0</v>
      </c>
      <c r="G38" s="98">
        <v>0</v>
      </c>
      <c r="H38" s="16">
        <v>0</v>
      </c>
      <c r="I38" s="98">
        <v>0</v>
      </c>
      <c r="J38" s="16">
        <v>0</v>
      </c>
      <c r="K38" s="98">
        <v>0</v>
      </c>
      <c r="L38" s="16">
        <v>0</v>
      </c>
      <c r="M38" s="98">
        <v>0</v>
      </c>
      <c r="N38" s="16">
        <v>0</v>
      </c>
      <c r="O38" s="98">
        <v>0</v>
      </c>
      <c r="P38" s="16">
        <v>0</v>
      </c>
      <c r="Q38" s="98">
        <v>0</v>
      </c>
      <c r="R38" s="16">
        <v>0</v>
      </c>
      <c r="S38" s="98">
        <v>0</v>
      </c>
    </row>
    <row r="39" spans="1:19" x14ac:dyDescent="0.25">
      <c r="A39" s="4" t="s">
        <v>30</v>
      </c>
      <c r="B39" s="67">
        <v>0</v>
      </c>
      <c r="C39" s="68">
        <v>0</v>
      </c>
      <c r="D39" s="16">
        <v>0</v>
      </c>
      <c r="E39" s="98">
        <v>0</v>
      </c>
      <c r="F39" s="16">
        <v>0</v>
      </c>
      <c r="G39" s="98">
        <v>0</v>
      </c>
      <c r="H39" s="16">
        <v>0</v>
      </c>
      <c r="I39" s="98">
        <v>0</v>
      </c>
      <c r="J39" s="16">
        <v>0</v>
      </c>
      <c r="K39" s="98">
        <v>0</v>
      </c>
      <c r="L39" s="16">
        <v>0</v>
      </c>
      <c r="M39" s="98">
        <v>0</v>
      </c>
      <c r="N39" s="16">
        <v>0</v>
      </c>
      <c r="O39" s="98">
        <v>0</v>
      </c>
      <c r="P39" s="16">
        <v>0</v>
      </c>
      <c r="Q39" s="98">
        <v>0</v>
      </c>
      <c r="R39" s="16">
        <v>0</v>
      </c>
      <c r="S39" s="98">
        <v>0</v>
      </c>
    </row>
    <row r="40" spans="1:19" x14ac:dyDescent="0.25">
      <c r="A40" s="4" t="s">
        <v>31</v>
      </c>
      <c r="B40" s="67">
        <v>0</v>
      </c>
      <c r="C40" s="68">
        <v>0</v>
      </c>
      <c r="D40" s="16">
        <v>0</v>
      </c>
      <c r="E40" s="98">
        <v>0</v>
      </c>
      <c r="F40" s="16">
        <v>0</v>
      </c>
      <c r="G40" s="98">
        <v>0</v>
      </c>
      <c r="H40" s="16">
        <v>0</v>
      </c>
      <c r="I40" s="98">
        <v>0</v>
      </c>
      <c r="J40" s="16">
        <v>0</v>
      </c>
      <c r="K40" s="98">
        <v>0</v>
      </c>
      <c r="L40" s="16">
        <v>0</v>
      </c>
      <c r="M40" s="98">
        <v>0</v>
      </c>
      <c r="N40" s="16">
        <v>0</v>
      </c>
      <c r="O40" s="98">
        <v>0</v>
      </c>
      <c r="P40" s="16">
        <v>0</v>
      </c>
      <c r="Q40" s="98">
        <v>0</v>
      </c>
      <c r="R40" s="16">
        <v>0</v>
      </c>
      <c r="S40" s="98">
        <v>0</v>
      </c>
    </row>
    <row r="41" spans="1:19" x14ac:dyDescent="0.25">
      <c r="A41" s="4" t="s">
        <v>32</v>
      </c>
      <c r="B41" s="67">
        <v>-119478</v>
      </c>
      <c r="C41" s="68">
        <v>136193</v>
      </c>
      <c r="D41" s="16">
        <v>0</v>
      </c>
      <c r="E41" s="98">
        <v>10000</v>
      </c>
      <c r="F41" s="16">
        <v>16369</v>
      </c>
      <c r="G41" s="98">
        <v>0</v>
      </c>
      <c r="H41" s="16">
        <v>-61602</v>
      </c>
      <c r="I41" s="98">
        <v>126193</v>
      </c>
      <c r="J41" s="16">
        <v>0</v>
      </c>
      <c r="K41" s="98">
        <v>0</v>
      </c>
      <c r="L41" s="16">
        <v>0</v>
      </c>
      <c r="M41" s="98">
        <v>0</v>
      </c>
      <c r="N41" s="16">
        <v>0</v>
      </c>
      <c r="O41" s="98">
        <v>0</v>
      </c>
      <c r="P41" s="16">
        <v>0</v>
      </c>
      <c r="Q41" s="98">
        <v>0</v>
      </c>
      <c r="R41" s="16">
        <v>-74245</v>
      </c>
      <c r="S41" s="98">
        <v>0</v>
      </c>
    </row>
    <row r="42" spans="1:19" x14ac:dyDescent="0.25">
      <c r="A42" s="4" t="s">
        <v>33</v>
      </c>
      <c r="B42" s="67">
        <v>0</v>
      </c>
      <c r="C42" s="68">
        <v>0</v>
      </c>
      <c r="D42" s="16">
        <v>0</v>
      </c>
      <c r="E42" s="98">
        <v>0</v>
      </c>
      <c r="F42" s="16">
        <v>0</v>
      </c>
      <c r="G42" s="98">
        <v>0</v>
      </c>
      <c r="H42" s="16">
        <v>0</v>
      </c>
      <c r="I42" s="98">
        <v>0</v>
      </c>
      <c r="J42" s="16">
        <v>0</v>
      </c>
      <c r="K42" s="98">
        <v>0</v>
      </c>
      <c r="L42" s="16">
        <v>0</v>
      </c>
      <c r="M42" s="98">
        <v>0</v>
      </c>
      <c r="N42" s="16">
        <v>0</v>
      </c>
      <c r="O42" s="98">
        <v>0</v>
      </c>
      <c r="P42" s="16">
        <v>0</v>
      </c>
      <c r="Q42" s="98">
        <v>0</v>
      </c>
      <c r="R42" s="16">
        <v>0</v>
      </c>
      <c r="S42" s="98">
        <v>0</v>
      </c>
    </row>
    <row r="43" spans="1:19" x14ac:dyDescent="0.25">
      <c r="A43" s="4" t="s">
        <v>34</v>
      </c>
      <c r="B43" s="67">
        <v>0</v>
      </c>
      <c r="C43" s="68">
        <v>0</v>
      </c>
      <c r="D43" s="16">
        <v>0</v>
      </c>
      <c r="E43" s="98">
        <v>0</v>
      </c>
      <c r="F43" s="16">
        <v>0</v>
      </c>
      <c r="G43" s="98">
        <v>0</v>
      </c>
      <c r="H43" s="16">
        <v>0</v>
      </c>
      <c r="I43" s="98">
        <v>0</v>
      </c>
      <c r="J43" s="16">
        <v>0</v>
      </c>
      <c r="K43" s="98">
        <v>0</v>
      </c>
      <c r="L43" s="16">
        <v>0</v>
      </c>
      <c r="M43" s="98">
        <v>0</v>
      </c>
      <c r="N43" s="16">
        <v>0</v>
      </c>
      <c r="O43" s="98">
        <v>0</v>
      </c>
      <c r="P43" s="16">
        <v>0</v>
      </c>
      <c r="Q43" s="98">
        <v>0</v>
      </c>
      <c r="R43" s="16">
        <v>0</v>
      </c>
      <c r="S43" s="98">
        <v>0</v>
      </c>
    </row>
    <row r="44" spans="1:19" x14ac:dyDescent="0.25">
      <c r="A44" s="4" t="s">
        <v>35</v>
      </c>
      <c r="B44" s="67">
        <v>0</v>
      </c>
      <c r="C44" s="68">
        <v>0</v>
      </c>
      <c r="D44" s="16">
        <v>0</v>
      </c>
      <c r="E44" s="98">
        <v>0</v>
      </c>
      <c r="F44" s="16">
        <v>0</v>
      </c>
      <c r="G44" s="98">
        <v>0</v>
      </c>
      <c r="H44" s="16">
        <v>0</v>
      </c>
      <c r="I44" s="98">
        <v>0</v>
      </c>
      <c r="J44" s="16">
        <v>0</v>
      </c>
      <c r="K44" s="98">
        <v>0</v>
      </c>
      <c r="L44" s="16">
        <v>0</v>
      </c>
      <c r="M44" s="98">
        <v>0</v>
      </c>
      <c r="N44" s="16">
        <v>0</v>
      </c>
      <c r="O44" s="98">
        <v>0</v>
      </c>
      <c r="P44" s="16">
        <v>0</v>
      </c>
      <c r="Q44" s="98">
        <v>0</v>
      </c>
      <c r="R44" s="16">
        <v>0</v>
      </c>
      <c r="S44" s="98">
        <v>0</v>
      </c>
    </row>
    <row r="45" spans="1:19" x14ac:dyDescent="0.25">
      <c r="A45" s="4" t="s">
        <v>36</v>
      </c>
      <c r="B45" s="67">
        <v>0</v>
      </c>
      <c r="C45" s="68">
        <v>60109</v>
      </c>
      <c r="D45" s="16">
        <v>0</v>
      </c>
      <c r="E45" s="98">
        <v>0</v>
      </c>
      <c r="F45" s="16">
        <v>0</v>
      </c>
      <c r="G45" s="98">
        <v>0</v>
      </c>
      <c r="H45" s="16">
        <v>0</v>
      </c>
      <c r="I45" s="98">
        <v>38760</v>
      </c>
      <c r="J45" s="16">
        <v>0</v>
      </c>
      <c r="K45" s="98">
        <v>0</v>
      </c>
      <c r="L45" s="16">
        <v>0</v>
      </c>
      <c r="M45" s="98">
        <v>0</v>
      </c>
      <c r="N45" s="16">
        <v>0</v>
      </c>
      <c r="O45" s="98">
        <v>0</v>
      </c>
      <c r="P45" s="16">
        <v>0</v>
      </c>
      <c r="Q45" s="98">
        <v>0</v>
      </c>
      <c r="R45" s="16">
        <v>0</v>
      </c>
      <c r="S45" s="98">
        <v>21349</v>
      </c>
    </row>
    <row r="46" spans="1:19" x14ac:dyDescent="0.25">
      <c r="A46" s="4" t="s">
        <v>37</v>
      </c>
      <c r="B46" s="67">
        <v>657556.6</v>
      </c>
      <c r="C46" s="68">
        <v>2377186.5299999998</v>
      </c>
      <c r="D46" s="16">
        <v>-1855.6</v>
      </c>
      <c r="E46" s="98">
        <v>0</v>
      </c>
      <c r="F46" s="16">
        <v>-7.34</v>
      </c>
      <c r="G46" s="98">
        <v>0</v>
      </c>
      <c r="H46" s="16">
        <v>605765.81999999995</v>
      </c>
      <c r="I46" s="98">
        <v>2377186.5299999998</v>
      </c>
      <c r="J46" s="16">
        <v>0</v>
      </c>
      <c r="K46" s="98">
        <v>0</v>
      </c>
      <c r="L46" s="16">
        <v>0</v>
      </c>
      <c r="M46" s="98">
        <v>0</v>
      </c>
      <c r="N46" s="16">
        <v>0</v>
      </c>
      <c r="O46" s="98">
        <v>0</v>
      </c>
      <c r="P46" s="16">
        <v>0</v>
      </c>
      <c r="Q46" s="98">
        <v>0</v>
      </c>
      <c r="R46" s="16">
        <v>53653.72</v>
      </c>
      <c r="S46" s="98">
        <v>0</v>
      </c>
    </row>
    <row r="47" spans="1:19" x14ac:dyDescent="0.25">
      <c r="A47" s="4" t="s">
        <v>38</v>
      </c>
      <c r="B47" s="67">
        <v>0</v>
      </c>
      <c r="C47" s="68">
        <v>0</v>
      </c>
      <c r="D47" s="16">
        <v>0</v>
      </c>
      <c r="E47" s="98">
        <v>0</v>
      </c>
      <c r="F47" s="16">
        <v>0</v>
      </c>
      <c r="G47" s="98">
        <v>0</v>
      </c>
      <c r="H47" s="16">
        <v>0</v>
      </c>
      <c r="I47" s="98">
        <v>0</v>
      </c>
      <c r="J47" s="16">
        <v>0</v>
      </c>
      <c r="K47" s="98">
        <v>0</v>
      </c>
      <c r="L47" s="16">
        <v>0</v>
      </c>
      <c r="M47" s="98">
        <v>0</v>
      </c>
      <c r="N47" s="16">
        <v>0</v>
      </c>
      <c r="O47" s="98">
        <v>0</v>
      </c>
      <c r="P47" s="16">
        <v>0</v>
      </c>
      <c r="Q47" s="98">
        <v>0</v>
      </c>
      <c r="R47" s="16">
        <v>0</v>
      </c>
      <c r="S47" s="98">
        <v>0</v>
      </c>
    </row>
    <row r="48" spans="1:19" x14ac:dyDescent="0.25">
      <c r="A48" s="4" t="s">
        <v>39</v>
      </c>
      <c r="B48" s="67">
        <v>0</v>
      </c>
      <c r="C48" s="68">
        <v>0</v>
      </c>
      <c r="D48" s="16">
        <v>0</v>
      </c>
      <c r="E48" s="98">
        <v>0</v>
      </c>
      <c r="F48" s="16">
        <v>0</v>
      </c>
      <c r="G48" s="98">
        <v>0</v>
      </c>
      <c r="H48" s="16">
        <v>0</v>
      </c>
      <c r="I48" s="98">
        <v>0</v>
      </c>
      <c r="J48" s="16">
        <v>0</v>
      </c>
      <c r="K48" s="98">
        <v>0</v>
      </c>
      <c r="L48" s="16">
        <v>0</v>
      </c>
      <c r="M48" s="98">
        <v>0</v>
      </c>
      <c r="N48" s="16">
        <v>0</v>
      </c>
      <c r="O48" s="98">
        <v>0</v>
      </c>
      <c r="P48" s="16">
        <v>0</v>
      </c>
      <c r="Q48" s="98">
        <v>0</v>
      </c>
      <c r="R48" s="16">
        <v>0</v>
      </c>
      <c r="S48" s="98">
        <v>0</v>
      </c>
    </row>
    <row r="49" spans="1:19" x14ac:dyDescent="0.25">
      <c r="A49" s="4" t="s">
        <v>40</v>
      </c>
      <c r="B49" s="67">
        <v>1240</v>
      </c>
      <c r="C49" s="68">
        <v>68877.69</v>
      </c>
      <c r="D49" s="16">
        <v>0</v>
      </c>
      <c r="E49" s="98">
        <v>2500</v>
      </c>
      <c r="F49" s="16">
        <v>0</v>
      </c>
      <c r="G49" s="98">
        <v>0</v>
      </c>
      <c r="H49" s="16">
        <v>1240</v>
      </c>
      <c r="I49" s="98">
        <v>0</v>
      </c>
      <c r="J49" s="16">
        <v>0</v>
      </c>
      <c r="K49" s="98">
        <v>0</v>
      </c>
      <c r="L49" s="16">
        <v>0</v>
      </c>
      <c r="M49" s="98">
        <v>0</v>
      </c>
      <c r="N49" s="16">
        <v>0</v>
      </c>
      <c r="O49" s="98">
        <v>0</v>
      </c>
      <c r="P49" s="16">
        <v>0</v>
      </c>
      <c r="Q49" s="98">
        <v>0</v>
      </c>
      <c r="R49" s="16">
        <v>0</v>
      </c>
      <c r="S49" s="98">
        <v>66377.69</v>
      </c>
    </row>
    <row r="50" spans="1:19" x14ac:dyDescent="0.25">
      <c r="A50" s="4" t="s">
        <v>41</v>
      </c>
      <c r="B50" s="67">
        <v>0</v>
      </c>
      <c r="C50" s="68">
        <v>0</v>
      </c>
      <c r="D50" s="16">
        <v>0</v>
      </c>
      <c r="E50" s="98">
        <v>0</v>
      </c>
      <c r="F50" s="16">
        <v>0</v>
      </c>
      <c r="G50" s="98">
        <v>0</v>
      </c>
      <c r="H50" s="16">
        <v>0</v>
      </c>
      <c r="I50" s="98">
        <v>0</v>
      </c>
      <c r="J50" s="16">
        <v>0</v>
      </c>
      <c r="K50" s="98">
        <v>0</v>
      </c>
      <c r="L50" s="16">
        <v>0</v>
      </c>
      <c r="M50" s="98">
        <v>0</v>
      </c>
      <c r="N50" s="16">
        <v>0</v>
      </c>
      <c r="O50" s="98">
        <v>0</v>
      </c>
      <c r="P50" s="16">
        <v>0</v>
      </c>
      <c r="Q50" s="98">
        <v>0</v>
      </c>
      <c r="R50" s="16">
        <v>0</v>
      </c>
      <c r="S50" s="98">
        <v>0</v>
      </c>
    </row>
    <row r="51" spans="1:19" x14ac:dyDescent="0.25">
      <c r="A51" s="4" t="s">
        <v>42</v>
      </c>
      <c r="B51" s="67">
        <v>586000</v>
      </c>
      <c r="C51" s="68">
        <v>8066000</v>
      </c>
      <c r="D51" s="16">
        <v>0</v>
      </c>
      <c r="E51" s="98">
        <v>0</v>
      </c>
      <c r="F51" s="16">
        <v>0</v>
      </c>
      <c r="G51" s="98">
        <v>0</v>
      </c>
      <c r="H51" s="16">
        <v>0</v>
      </c>
      <c r="I51" s="98">
        <v>8066000</v>
      </c>
      <c r="J51" s="16">
        <v>0</v>
      </c>
      <c r="K51" s="98">
        <v>0</v>
      </c>
      <c r="L51" s="16">
        <v>0</v>
      </c>
      <c r="M51" s="98">
        <v>0</v>
      </c>
      <c r="N51" s="16">
        <v>0</v>
      </c>
      <c r="O51" s="98">
        <v>0</v>
      </c>
      <c r="P51" s="16">
        <v>0</v>
      </c>
      <c r="Q51" s="98">
        <v>0</v>
      </c>
      <c r="R51" s="16">
        <v>586000</v>
      </c>
      <c r="S51" s="98">
        <v>0</v>
      </c>
    </row>
    <row r="52" spans="1:19" x14ac:dyDescent="0.25">
      <c r="A52" s="4" t="s">
        <v>43</v>
      </c>
      <c r="B52" s="67">
        <v>0</v>
      </c>
      <c r="C52" s="68">
        <v>0</v>
      </c>
      <c r="D52" s="16">
        <v>0</v>
      </c>
      <c r="E52" s="98">
        <v>0</v>
      </c>
      <c r="F52" s="16">
        <v>0</v>
      </c>
      <c r="G52" s="98">
        <v>0</v>
      </c>
      <c r="H52" s="16">
        <v>0</v>
      </c>
      <c r="I52" s="98">
        <v>0</v>
      </c>
      <c r="J52" s="16">
        <v>0</v>
      </c>
      <c r="K52" s="98">
        <v>0</v>
      </c>
      <c r="L52" s="16">
        <v>0</v>
      </c>
      <c r="M52" s="98">
        <v>0</v>
      </c>
      <c r="N52" s="16">
        <v>0</v>
      </c>
      <c r="O52" s="98">
        <v>0</v>
      </c>
      <c r="P52" s="16">
        <v>0</v>
      </c>
      <c r="Q52" s="98">
        <v>0</v>
      </c>
      <c r="R52" s="16">
        <v>0</v>
      </c>
      <c r="S52" s="98">
        <v>0</v>
      </c>
    </row>
    <row r="53" spans="1:19" x14ac:dyDescent="0.25">
      <c r="A53" s="4" t="s">
        <v>44</v>
      </c>
      <c r="B53" s="67">
        <v>0</v>
      </c>
      <c r="C53" s="68">
        <v>0</v>
      </c>
      <c r="D53" s="16">
        <v>0</v>
      </c>
      <c r="E53" s="98">
        <v>0</v>
      </c>
      <c r="F53" s="16">
        <v>0</v>
      </c>
      <c r="G53" s="98">
        <v>0</v>
      </c>
      <c r="H53" s="16">
        <v>0</v>
      </c>
      <c r="I53" s="98">
        <v>0</v>
      </c>
      <c r="J53" s="16">
        <v>0</v>
      </c>
      <c r="K53" s="98">
        <v>0</v>
      </c>
      <c r="L53" s="16">
        <v>0</v>
      </c>
      <c r="M53" s="98">
        <v>0</v>
      </c>
      <c r="N53" s="16">
        <v>0</v>
      </c>
      <c r="O53" s="98">
        <v>0</v>
      </c>
      <c r="P53" s="16">
        <v>0</v>
      </c>
      <c r="Q53" s="98">
        <v>0</v>
      </c>
      <c r="R53" s="16">
        <v>0</v>
      </c>
      <c r="S53" s="98">
        <v>0</v>
      </c>
    </row>
    <row r="54" spans="1:19" x14ac:dyDescent="0.25">
      <c r="A54" s="4" t="s">
        <v>264</v>
      </c>
      <c r="B54" s="67">
        <v>0</v>
      </c>
      <c r="C54" s="68">
        <v>0</v>
      </c>
      <c r="D54" s="16">
        <v>0</v>
      </c>
      <c r="E54" s="98">
        <v>0</v>
      </c>
      <c r="F54" s="16">
        <v>0</v>
      </c>
      <c r="G54" s="98">
        <v>0</v>
      </c>
      <c r="H54" s="16">
        <v>0</v>
      </c>
      <c r="I54" s="98">
        <v>0</v>
      </c>
      <c r="J54" s="16">
        <v>0</v>
      </c>
      <c r="K54" s="98">
        <v>0</v>
      </c>
      <c r="L54" s="16">
        <v>0</v>
      </c>
      <c r="M54" s="98">
        <v>0</v>
      </c>
      <c r="N54" s="16">
        <v>0</v>
      </c>
      <c r="O54" s="98">
        <v>0</v>
      </c>
      <c r="P54" s="16">
        <v>0</v>
      </c>
      <c r="Q54" s="98">
        <v>0</v>
      </c>
      <c r="R54" s="16">
        <v>0</v>
      </c>
      <c r="S54" s="98">
        <v>0</v>
      </c>
    </row>
    <row r="55" spans="1:19" x14ac:dyDescent="0.25">
      <c r="A55" s="4" t="s">
        <v>45</v>
      </c>
      <c r="B55" s="67">
        <v>0</v>
      </c>
      <c r="C55" s="68">
        <v>-2285118</v>
      </c>
      <c r="D55" s="16">
        <v>0</v>
      </c>
      <c r="E55" s="98">
        <v>61740</v>
      </c>
      <c r="F55" s="16">
        <v>0</v>
      </c>
      <c r="G55" s="98">
        <v>0</v>
      </c>
      <c r="H55" s="16">
        <v>0</v>
      </c>
      <c r="I55" s="98">
        <v>-2346858</v>
      </c>
      <c r="J55" s="16">
        <v>0</v>
      </c>
      <c r="K55" s="98">
        <v>0</v>
      </c>
      <c r="L55" s="16">
        <v>0</v>
      </c>
      <c r="M55" s="98">
        <v>0</v>
      </c>
      <c r="N55" s="16">
        <v>0</v>
      </c>
      <c r="O55" s="98">
        <v>0</v>
      </c>
      <c r="P55" s="16">
        <v>0</v>
      </c>
      <c r="Q55" s="98">
        <v>0</v>
      </c>
      <c r="R55" s="16">
        <v>0</v>
      </c>
      <c r="S55" s="98">
        <v>0</v>
      </c>
    </row>
    <row r="56" spans="1:19" x14ac:dyDescent="0.25">
      <c r="A56" s="4" t="s">
        <v>46</v>
      </c>
      <c r="B56" s="67">
        <v>0</v>
      </c>
      <c r="C56" s="68">
        <v>0</v>
      </c>
      <c r="D56" s="16">
        <v>0</v>
      </c>
      <c r="E56" s="98">
        <v>0</v>
      </c>
      <c r="F56" s="16">
        <v>0</v>
      </c>
      <c r="G56" s="98">
        <v>0</v>
      </c>
      <c r="H56" s="16">
        <v>0</v>
      </c>
      <c r="I56" s="98">
        <v>0</v>
      </c>
      <c r="J56" s="16">
        <v>0</v>
      </c>
      <c r="K56" s="98">
        <v>0</v>
      </c>
      <c r="L56" s="16">
        <v>0</v>
      </c>
      <c r="M56" s="98">
        <v>0</v>
      </c>
      <c r="N56" s="16">
        <v>0</v>
      </c>
      <c r="O56" s="98">
        <v>0</v>
      </c>
      <c r="P56" s="16">
        <v>0</v>
      </c>
      <c r="Q56" s="98">
        <v>0</v>
      </c>
      <c r="R56" s="16">
        <v>0</v>
      </c>
      <c r="S56" s="98">
        <v>0</v>
      </c>
    </row>
    <row r="57" spans="1:19" x14ac:dyDescent="0.25">
      <c r="A57" s="4" t="s">
        <v>47</v>
      </c>
      <c r="B57" s="67">
        <v>204112</v>
      </c>
      <c r="C57" s="68">
        <v>228000</v>
      </c>
      <c r="D57" s="16">
        <v>204112</v>
      </c>
      <c r="E57" s="98">
        <v>178000</v>
      </c>
      <c r="F57" s="16">
        <v>0</v>
      </c>
      <c r="G57" s="98">
        <v>0</v>
      </c>
      <c r="H57" s="16">
        <v>0</v>
      </c>
      <c r="I57" s="98">
        <v>0</v>
      </c>
      <c r="J57" s="16">
        <v>0</v>
      </c>
      <c r="K57" s="98">
        <v>50000</v>
      </c>
      <c r="L57" s="16">
        <v>0</v>
      </c>
      <c r="M57" s="98">
        <v>0</v>
      </c>
      <c r="N57" s="16">
        <v>0</v>
      </c>
      <c r="O57" s="98">
        <v>0</v>
      </c>
      <c r="P57" s="16">
        <v>0</v>
      </c>
      <c r="Q57" s="98">
        <v>0</v>
      </c>
      <c r="R57" s="16">
        <v>0</v>
      </c>
      <c r="S57" s="98">
        <v>0</v>
      </c>
    </row>
    <row r="58" spans="1:19" x14ac:dyDescent="0.25">
      <c r="A58" s="4" t="s">
        <v>48</v>
      </c>
      <c r="B58" s="67">
        <v>0</v>
      </c>
      <c r="C58" s="68">
        <v>0</v>
      </c>
      <c r="D58" s="16">
        <v>0</v>
      </c>
      <c r="E58" s="98">
        <v>0</v>
      </c>
      <c r="F58" s="16">
        <v>0</v>
      </c>
      <c r="G58" s="98">
        <v>0</v>
      </c>
      <c r="H58" s="16">
        <v>0</v>
      </c>
      <c r="I58" s="98">
        <v>0</v>
      </c>
      <c r="J58" s="16">
        <v>0</v>
      </c>
      <c r="K58" s="98">
        <v>0</v>
      </c>
      <c r="L58" s="16">
        <v>0</v>
      </c>
      <c r="M58" s="98">
        <v>0</v>
      </c>
      <c r="N58" s="16">
        <v>0</v>
      </c>
      <c r="O58" s="98">
        <v>0</v>
      </c>
      <c r="P58" s="16">
        <v>0</v>
      </c>
      <c r="Q58" s="98">
        <v>0</v>
      </c>
      <c r="R58" s="16">
        <v>0</v>
      </c>
      <c r="S58" s="98">
        <v>0</v>
      </c>
    </row>
    <row r="59" spans="1:19" x14ac:dyDescent="0.25">
      <c r="A59" s="4" t="s">
        <v>49</v>
      </c>
      <c r="B59" s="67">
        <v>2234.82642739726</v>
      </c>
      <c r="C59" s="68">
        <v>784460.94200000016</v>
      </c>
      <c r="D59" s="16">
        <v>0</v>
      </c>
      <c r="E59" s="98">
        <v>45275.170000000042</v>
      </c>
      <c r="F59" s="16">
        <v>0</v>
      </c>
      <c r="G59" s="98">
        <v>0</v>
      </c>
      <c r="H59" s="16">
        <v>0</v>
      </c>
      <c r="I59" s="98">
        <v>739185.77200000011</v>
      </c>
      <c r="J59" s="16">
        <v>0</v>
      </c>
      <c r="K59" s="98">
        <v>0</v>
      </c>
      <c r="L59" s="16">
        <v>0</v>
      </c>
      <c r="M59" s="98">
        <v>0</v>
      </c>
      <c r="N59" s="16">
        <v>0</v>
      </c>
      <c r="O59" s="98">
        <v>0</v>
      </c>
      <c r="P59" s="16">
        <v>0</v>
      </c>
      <c r="Q59" s="98">
        <v>0</v>
      </c>
      <c r="R59" s="16">
        <v>2234.82642739726</v>
      </c>
      <c r="S59" s="98">
        <v>0</v>
      </c>
    </row>
    <row r="60" spans="1:19" x14ac:dyDescent="0.25">
      <c r="A60" s="4" t="s">
        <v>50</v>
      </c>
      <c r="B60" s="67">
        <v>116251</v>
      </c>
      <c r="C60" s="68">
        <v>0</v>
      </c>
      <c r="D60" s="16">
        <v>0</v>
      </c>
      <c r="E60" s="98">
        <v>0</v>
      </c>
      <c r="F60" s="16">
        <v>0</v>
      </c>
      <c r="G60" s="98">
        <v>0</v>
      </c>
      <c r="H60" s="16">
        <v>116251</v>
      </c>
      <c r="I60" s="98">
        <v>0</v>
      </c>
      <c r="J60" s="16">
        <v>0</v>
      </c>
      <c r="K60" s="98">
        <v>0</v>
      </c>
      <c r="L60" s="16">
        <v>0</v>
      </c>
      <c r="M60" s="98">
        <v>0</v>
      </c>
      <c r="N60" s="16">
        <v>0</v>
      </c>
      <c r="O60" s="98">
        <v>0</v>
      </c>
      <c r="P60" s="16">
        <v>0</v>
      </c>
      <c r="Q60" s="98">
        <v>0</v>
      </c>
      <c r="R60" s="16">
        <v>0</v>
      </c>
      <c r="S60" s="98">
        <v>0</v>
      </c>
    </row>
    <row r="61" spans="1:19" x14ac:dyDescent="0.25">
      <c r="A61" s="4" t="s">
        <v>51</v>
      </c>
      <c r="B61" s="67">
        <v>0</v>
      </c>
      <c r="C61" s="68">
        <v>0</v>
      </c>
      <c r="D61" s="16">
        <v>0</v>
      </c>
      <c r="E61" s="98">
        <v>0</v>
      </c>
      <c r="F61" s="16">
        <v>0</v>
      </c>
      <c r="G61" s="98">
        <v>0</v>
      </c>
      <c r="H61" s="16">
        <v>0</v>
      </c>
      <c r="I61" s="98">
        <v>0</v>
      </c>
      <c r="J61" s="16">
        <v>0</v>
      </c>
      <c r="K61" s="98">
        <v>0</v>
      </c>
      <c r="L61" s="16">
        <v>0</v>
      </c>
      <c r="M61" s="98">
        <v>0</v>
      </c>
      <c r="N61" s="16">
        <v>0</v>
      </c>
      <c r="O61" s="98">
        <v>0</v>
      </c>
      <c r="P61" s="16">
        <v>0</v>
      </c>
      <c r="Q61" s="98">
        <v>0</v>
      </c>
      <c r="R61" s="16">
        <v>0</v>
      </c>
      <c r="S61" s="98">
        <v>0</v>
      </c>
    </row>
    <row r="62" spans="1:19" x14ac:dyDescent="0.25">
      <c r="A62" s="4" t="s">
        <v>52</v>
      </c>
      <c r="B62" s="67">
        <v>0</v>
      </c>
      <c r="C62" s="68">
        <v>0</v>
      </c>
      <c r="D62" s="16">
        <v>0</v>
      </c>
      <c r="E62" s="98">
        <v>0</v>
      </c>
      <c r="F62" s="16">
        <v>0</v>
      </c>
      <c r="G62" s="98">
        <v>0</v>
      </c>
      <c r="H62" s="16">
        <v>0</v>
      </c>
      <c r="I62" s="98">
        <v>0</v>
      </c>
      <c r="J62" s="16">
        <v>0</v>
      </c>
      <c r="K62" s="98">
        <v>0</v>
      </c>
      <c r="L62" s="16">
        <v>0</v>
      </c>
      <c r="M62" s="98">
        <v>0</v>
      </c>
      <c r="N62" s="16">
        <v>0</v>
      </c>
      <c r="O62" s="98">
        <v>0</v>
      </c>
      <c r="P62" s="16">
        <v>0</v>
      </c>
      <c r="Q62" s="98">
        <v>0</v>
      </c>
      <c r="R62" s="16">
        <v>0</v>
      </c>
      <c r="S62" s="98">
        <v>0</v>
      </c>
    </row>
    <row r="63" spans="1:19" x14ac:dyDescent="0.25">
      <c r="A63" s="4" t="s">
        <v>53</v>
      </c>
      <c r="B63" s="67">
        <v>0</v>
      </c>
      <c r="C63" s="68">
        <v>2384866</v>
      </c>
      <c r="D63" s="16">
        <v>0</v>
      </c>
      <c r="E63" s="98">
        <v>0</v>
      </c>
      <c r="F63" s="16">
        <v>0</v>
      </c>
      <c r="G63" s="98">
        <v>0</v>
      </c>
      <c r="H63" s="16">
        <v>0</v>
      </c>
      <c r="I63" s="98">
        <v>2384866</v>
      </c>
      <c r="J63" s="16">
        <v>0</v>
      </c>
      <c r="K63" s="98">
        <v>0</v>
      </c>
      <c r="L63" s="16">
        <v>0</v>
      </c>
      <c r="M63" s="98">
        <v>0</v>
      </c>
      <c r="N63" s="16">
        <v>0</v>
      </c>
      <c r="O63" s="98">
        <v>0</v>
      </c>
      <c r="P63" s="16">
        <v>0</v>
      </c>
      <c r="Q63" s="98">
        <v>0</v>
      </c>
      <c r="R63" s="16">
        <v>0</v>
      </c>
      <c r="S63" s="98">
        <v>0</v>
      </c>
    </row>
    <row r="64" spans="1:19" x14ac:dyDescent="0.25">
      <c r="A64" s="4" t="s">
        <v>54</v>
      </c>
      <c r="B64" s="67">
        <v>0</v>
      </c>
      <c r="C64" s="68">
        <v>0</v>
      </c>
      <c r="D64" s="16">
        <v>0</v>
      </c>
      <c r="E64" s="98">
        <v>0</v>
      </c>
      <c r="F64" s="16">
        <v>0</v>
      </c>
      <c r="G64" s="98">
        <v>0</v>
      </c>
      <c r="H64" s="16">
        <v>0</v>
      </c>
      <c r="I64" s="98">
        <v>0</v>
      </c>
      <c r="J64" s="16">
        <v>0</v>
      </c>
      <c r="K64" s="98">
        <v>0</v>
      </c>
      <c r="L64" s="16">
        <v>0</v>
      </c>
      <c r="M64" s="98">
        <v>0</v>
      </c>
      <c r="N64" s="16">
        <v>0</v>
      </c>
      <c r="O64" s="98">
        <v>0</v>
      </c>
      <c r="P64" s="16">
        <v>0</v>
      </c>
      <c r="Q64" s="98">
        <v>0</v>
      </c>
      <c r="R64" s="16">
        <v>0</v>
      </c>
      <c r="S64" s="98">
        <v>0</v>
      </c>
    </row>
    <row r="65" spans="1:19" x14ac:dyDescent="0.25">
      <c r="A65" s="4" t="s">
        <v>55</v>
      </c>
      <c r="B65" s="67">
        <v>0</v>
      </c>
      <c r="C65" s="68">
        <v>0</v>
      </c>
      <c r="D65" s="16">
        <v>0</v>
      </c>
      <c r="E65" s="98">
        <v>0</v>
      </c>
      <c r="F65" s="16">
        <v>0</v>
      </c>
      <c r="G65" s="98">
        <v>0</v>
      </c>
      <c r="H65" s="16">
        <v>0</v>
      </c>
      <c r="I65" s="98">
        <v>0</v>
      </c>
      <c r="J65" s="16">
        <v>0</v>
      </c>
      <c r="K65" s="98">
        <v>0</v>
      </c>
      <c r="L65" s="16">
        <v>0</v>
      </c>
      <c r="M65" s="98">
        <v>0</v>
      </c>
      <c r="N65" s="16">
        <v>0</v>
      </c>
      <c r="O65" s="98">
        <v>0</v>
      </c>
      <c r="P65" s="16">
        <v>0</v>
      </c>
      <c r="Q65" s="98">
        <v>0</v>
      </c>
      <c r="R65" s="16">
        <v>0</v>
      </c>
      <c r="S65" s="98">
        <v>0</v>
      </c>
    </row>
    <row r="66" spans="1:19" x14ac:dyDescent="0.25">
      <c r="A66" s="4" t="s">
        <v>56</v>
      </c>
      <c r="B66" s="67">
        <v>0</v>
      </c>
      <c r="C66" s="68">
        <v>0</v>
      </c>
      <c r="D66" s="16">
        <v>0</v>
      </c>
      <c r="E66" s="98">
        <v>0</v>
      </c>
      <c r="F66" s="16">
        <v>0</v>
      </c>
      <c r="G66" s="98">
        <v>0</v>
      </c>
      <c r="H66" s="16">
        <v>0</v>
      </c>
      <c r="I66" s="98">
        <v>0</v>
      </c>
      <c r="J66" s="16">
        <v>0</v>
      </c>
      <c r="K66" s="98">
        <v>0</v>
      </c>
      <c r="L66" s="16">
        <v>0</v>
      </c>
      <c r="M66" s="98">
        <v>0</v>
      </c>
      <c r="N66" s="16">
        <v>0</v>
      </c>
      <c r="O66" s="98">
        <v>0</v>
      </c>
      <c r="P66" s="16">
        <v>0</v>
      </c>
      <c r="Q66" s="98">
        <v>0</v>
      </c>
      <c r="R66" s="16">
        <v>0</v>
      </c>
      <c r="S66" s="98">
        <v>0</v>
      </c>
    </row>
    <row r="67" spans="1:19" x14ac:dyDescent="0.25">
      <c r="A67" s="4" t="s">
        <v>57</v>
      </c>
      <c r="B67" s="67">
        <v>62065</v>
      </c>
      <c r="C67" s="68">
        <v>0</v>
      </c>
      <c r="D67" s="16">
        <v>0</v>
      </c>
      <c r="E67" s="98">
        <v>0</v>
      </c>
      <c r="F67" s="16">
        <v>0</v>
      </c>
      <c r="G67" s="98">
        <v>0</v>
      </c>
      <c r="H67" s="16">
        <v>39078</v>
      </c>
      <c r="I67" s="98">
        <v>0</v>
      </c>
      <c r="J67" s="16">
        <v>0</v>
      </c>
      <c r="K67" s="98">
        <v>0</v>
      </c>
      <c r="L67" s="16">
        <v>0</v>
      </c>
      <c r="M67" s="98">
        <v>0</v>
      </c>
      <c r="N67" s="16">
        <v>0</v>
      </c>
      <c r="O67" s="98">
        <v>0</v>
      </c>
      <c r="P67" s="16">
        <v>0</v>
      </c>
      <c r="Q67" s="98">
        <v>0</v>
      </c>
      <c r="R67" s="16">
        <v>22987</v>
      </c>
      <c r="S67" s="98">
        <v>0</v>
      </c>
    </row>
    <row r="68" spans="1:19" x14ac:dyDescent="0.25">
      <c r="A68" s="4" t="s">
        <v>58</v>
      </c>
      <c r="B68" s="67">
        <v>0</v>
      </c>
      <c r="C68" s="68">
        <v>0</v>
      </c>
      <c r="D68" s="16">
        <v>0</v>
      </c>
      <c r="E68" s="98">
        <v>0</v>
      </c>
      <c r="F68" s="16">
        <v>0</v>
      </c>
      <c r="G68" s="98">
        <v>0</v>
      </c>
      <c r="H68" s="16">
        <v>0</v>
      </c>
      <c r="I68" s="98">
        <v>0</v>
      </c>
      <c r="J68" s="16">
        <v>0</v>
      </c>
      <c r="K68" s="98">
        <v>0</v>
      </c>
      <c r="L68" s="16">
        <v>0</v>
      </c>
      <c r="M68" s="98">
        <v>0</v>
      </c>
      <c r="N68" s="16">
        <v>0</v>
      </c>
      <c r="O68" s="98">
        <v>0</v>
      </c>
      <c r="P68" s="16">
        <v>0</v>
      </c>
      <c r="Q68" s="98">
        <v>0</v>
      </c>
      <c r="R68" s="16">
        <v>0</v>
      </c>
      <c r="S68" s="98">
        <v>0</v>
      </c>
    </row>
    <row r="69" spans="1:19" x14ac:dyDescent="0.25">
      <c r="A69" s="4" t="s">
        <v>59</v>
      </c>
      <c r="B69" s="67">
        <v>0</v>
      </c>
      <c r="C69" s="68">
        <v>0</v>
      </c>
      <c r="D69" s="16">
        <v>0</v>
      </c>
      <c r="E69" s="98">
        <v>0</v>
      </c>
      <c r="F69" s="16">
        <v>0</v>
      </c>
      <c r="G69" s="98">
        <v>0</v>
      </c>
      <c r="H69" s="16">
        <v>0</v>
      </c>
      <c r="I69" s="98">
        <v>0</v>
      </c>
      <c r="J69" s="16">
        <v>0</v>
      </c>
      <c r="K69" s="98">
        <v>0</v>
      </c>
      <c r="L69" s="16">
        <v>0</v>
      </c>
      <c r="M69" s="98">
        <v>0</v>
      </c>
      <c r="N69" s="16">
        <v>0</v>
      </c>
      <c r="O69" s="98">
        <v>0</v>
      </c>
      <c r="P69" s="16">
        <v>0</v>
      </c>
      <c r="Q69" s="98">
        <v>0</v>
      </c>
      <c r="R69" s="16">
        <v>0</v>
      </c>
      <c r="S69" s="98">
        <v>0</v>
      </c>
    </row>
    <row r="70" spans="1:19" x14ac:dyDescent="0.25">
      <c r="A70" s="4" t="s">
        <v>60</v>
      </c>
      <c r="B70" s="67">
        <v>0</v>
      </c>
      <c r="C70" s="68">
        <v>0</v>
      </c>
      <c r="D70" s="16">
        <v>0</v>
      </c>
      <c r="E70" s="98">
        <v>0</v>
      </c>
      <c r="F70" s="16">
        <v>0</v>
      </c>
      <c r="G70" s="98">
        <v>0</v>
      </c>
      <c r="H70" s="16">
        <v>0</v>
      </c>
      <c r="I70" s="98">
        <v>0</v>
      </c>
      <c r="J70" s="16">
        <v>0</v>
      </c>
      <c r="K70" s="98">
        <v>0</v>
      </c>
      <c r="L70" s="16">
        <v>0</v>
      </c>
      <c r="M70" s="98">
        <v>0</v>
      </c>
      <c r="N70" s="16">
        <v>0</v>
      </c>
      <c r="O70" s="98">
        <v>0</v>
      </c>
      <c r="P70" s="16">
        <v>0</v>
      </c>
      <c r="Q70" s="98">
        <v>0</v>
      </c>
      <c r="R70" s="16">
        <v>0</v>
      </c>
      <c r="S70" s="98">
        <v>0</v>
      </c>
    </row>
    <row r="71" spans="1:19" x14ac:dyDescent="0.25">
      <c r="A71" s="4" t="s">
        <v>61</v>
      </c>
      <c r="B71" s="67">
        <v>0</v>
      </c>
      <c r="C71" s="68">
        <v>0</v>
      </c>
      <c r="D71" s="16">
        <v>0</v>
      </c>
      <c r="E71" s="98">
        <v>0</v>
      </c>
      <c r="F71" s="16">
        <v>0</v>
      </c>
      <c r="G71" s="98">
        <v>0</v>
      </c>
      <c r="H71" s="16">
        <v>0</v>
      </c>
      <c r="I71" s="98">
        <v>0</v>
      </c>
      <c r="J71" s="16">
        <v>0</v>
      </c>
      <c r="K71" s="98">
        <v>0</v>
      </c>
      <c r="L71" s="16">
        <v>0</v>
      </c>
      <c r="M71" s="98">
        <v>0</v>
      </c>
      <c r="N71" s="16">
        <v>0</v>
      </c>
      <c r="O71" s="98">
        <v>0</v>
      </c>
      <c r="P71" s="16">
        <v>0</v>
      </c>
      <c r="Q71" s="98">
        <v>0</v>
      </c>
      <c r="R71" s="16">
        <v>0</v>
      </c>
      <c r="S71" s="98">
        <v>0</v>
      </c>
    </row>
    <row r="72" spans="1:19" x14ac:dyDescent="0.25">
      <c r="A72" s="4" t="s">
        <v>62</v>
      </c>
      <c r="B72" s="67">
        <v>0</v>
      </c>
      <c r="C72" s="68">
        <v>0</v>
      </c>
      <c r="D72" s="16">
        <v>0</v>
      </c>
      <c r="E72" s="98">
        <v>0</v>
      </c>
      <c r="F72" s="16">
        <v>0</v>
      </c>
      <c r="G72" s="98">
        <v>0</v>
      </c>
      <c r="H72" s="16">
        <v>0</v>
      </c>
      <c r="I72" s="98">
        <v>0</v>
      </c>
      <c r="J72" s="16">
        <v>0</v>
      </c>
      <c r="K72" s="98">
        <v>0</v>
      </c>
      <c r="L72" s="16">
        <v>0</v>
      </c>
      <c r="M72" s="98">
        <v>0</v>
      </c>
      <c r="N72" s="16">
        <v>0</v>
      </c>
      <c r="O72" s="98">
        <v>0</v>
      </c>
      <c r="P72" s="16">
        <v>0</v>
      </c>
      <c r="Q72" s="98">
        <v>0</v>
      </c>
      <c r="R72" s="16">
        <v>0</v>
      </c>
      <c r="S72" s="98">
        <v>0</v>
      </c>
    </row>
    <row r="73" spans="1:19" x14ac:dyDescent="0.25">
      <c r="A73" s="4" t="s">
        <v>63</v>
      </c>
      <c r="B73" s="67">
        <v>0</v>
      </c>
      <c r="C73" s="68">
        <v>0</v>
      </c>
      <c r="D73" s="16">
        <v>0</v>
      </c>
      <c r="E73" s="98">
        <v>0</v>
      </c>
      <c r="F73" s="16">
        <v>0</v>
      </c>
      <c r="G73" s="98">
        <v>0</v>
      </c>
      <c r="H73" s="16">
        <v>0</v>
      </c>
      <c r="I73" s="98">
        <v>0</v>
      </c>
      <c r="J73" s="16">
        <v>0</v>
      </c>
      <c r="K73" s="98">
        <v>0</v>
      </c>
      <c r="L73" s="16">
        <v>0</v>
      </c>
      <c r="M73" s="98">
        <v>0</v>
      </c>
      <c r="N73" s="16">
        <v>0</v>
      </c>
      <c r="O73" s="98">
        <v>0</v>
      </c>
      <c r="P73" s="16">
        <v>0</v>
      </c>
      <c r="Q73" s="98">
        <v>0</v>
      </c>
      <c r="R73" s="16">
        <v>0</v>
      </c>
      <c r="S73" s="98">
        <v>0</v>
      </c>
    </row>
    <row r="74" spans="1:19" x14ac:dyDescent="0.25">
      <c r="A74" s="4" t="s">
        <v>64</v>
      </c>
      <c r="B74" s="67">
        <v>0</v>
      </c>
      <c r="C74" s="68">
        <v>1023244</v>
      </c>
      <c r="D74" s="16">
        <v>0</v>
      </c>
      <c r="E74" s="98">
        <v>0</v>
      </c>
      <c r="F74" s="16">
        <v>0</v>
      </c>
      <c r="G74" s="98">
        <v>0</v>
      </c>
      <c r="H74" s="16">
        <v>0</v>
      </c>
      <c r="I74" s="98">
        <v>1023244</v>
      </c>
      <c r="J74" s="16">
        <v>0</v>
      </c>
      <c r="K74" s="98">
        <v>0</v>
      </c>
      <c r="L74" s="16">
        <v>0</v>
      </c>
      <c r="M74" s="98">
        <v>0</v>
      </c>
      <c r="N74" s="16">
        <v>0</v>
      </c>
      <c r="O74" s="98">
        <v>0</v>
      </c>
      <c r="P74" s="16">
        <v>0</v>
      </c>
      <c r="Q74" s="98">
        <v>0</v>
      </c>
      <c r="R74" s="16">
        <v>0</v>
      </c>
      <c r="S74" s="98">
        <v>0</v>
      </c>
    </row>
    <row r="75" spans="1:19" x14ac:dyDescent="0.25">
      <c r="A75" s="4" t="s">
        <v>65</v>
      </c>
      <c r="B75" s="67">
        <v>0</v>
      </c>
      <c r="C75" s="68">
        <v>0</v>
      </c>
      <c r="D75" s="16">
        <v>0</v>
      </c>
      <c r="E75" s="98">
        <v>0</v>
      </c>
      <c r="F75" s="16">
        <v>0</v>
      </c>
      <c r="G75" s="98">
        <v>0</v>
      </c>
      <c r="H75" s="16">
        <v>0</v>
      </c>
      <c r="I75" s="98">
        <v>0</v>
      </c>
      <c r="J75" s="16">
        <v>0</v>
      </c>
      <c r="K75" s="98">
        <v>0</v>
      </c>
      <c r="L75" s="16">
        <v>0</v>
      </c>
      <c r="M75" s="98">
        <v>0</v>
      </c>
      <c r="N75" s="16">
        <v>0</v>
      </c>
      <c r="O75" s="98">
        <v>0</v>
      </c>
      <c r="P75" s="16">
        <v>0</v>
      </c>
      <c r="Q75" s="98">
        <v>0</v>
      </c>
      <c r="R75" s="16">
        <v>0</v>
      </c>
      <c r="S75" s="98">
        <v>0</v>
      </c>
    </row>
    <row r="76" spans="1:19" x14ac:dyDescent="0.25">
      <c r="A76" s="4" t="s">
        <v>66</v>
      </c>
      <c r="B76" s="67">
        <v>0</v>
      </c>
      <c r="C76" s="68">
        <v>0</v>
      </c>
      <c r="D76" s="16">
        <v>0</v>
      </c>
      <c r="E76" s="98">
        <v>0</v>
      </c>
      <c r="F76" s="16">
        <v>0</v>
      </c>
      <c r="G76" s="98">
        <v>0</v>
      </c>
      <c r="H76" s="16">
        <v>0</v>
      </c>
      <c r="I76" s="98">
        <v>0</v>
      </c>
      <c r="J76" s="16">
        <v>0</v>
      </c>
      <c r="K76" s="98">
        <v>0</v>
      </c>
      <c r="L76" s="16">
        <v>0</v>
      </c>
      <c r="M76" s="98">
        <v>0</v>
      </c>
      <c r="N76" s="16">
        <v>0</v>
      </c>
      <c r="O76" s="98">
        <v>0</v>
      </c>
      <c r="P76" s="16">
        <v>0</v>
      </c>
      <c r="Q76" s="98">
        <v>0</v>
      </c>
      <c r="R76" s="16">
        <v>0</v>
      </c>
      <c r="S76" s="98">
        <v>0</v>
      </c>
    </row>
    <row r="77" spans="1:19" x14ac:dyDescent="0.25">
      <c r="A77" s="4" t="s">
        <v>67</v>
      </c>
      <c r="B77" s="67">
        <v>0</v>
      </c>
      <c r="C77" s="68">
        <v>14554</v>
      </c>
      <c r="D77" s="16">
        <v>0</v>
      </c>
      <c r="E77" s="98">
        <v>0</v>
      </c>
      <c r="F77" s="16">
        <v>0</v>
      </c>
      <c r="G77" s="98">
        <v>14554</v>
      </c>
      <c r="H77" s="16">
        <v>0</v>
      </c>
      <c r="I77" s="98">
        <v>0</v>
      </c>
      <c r="J77" s="16">
        <v>0</v>
      </c>
      <c r="K77" s="98">
        <v>0</v>
      </c>
      <c r="L77" s="16">
        <v>0</v>
      </c>
      <c r="M77" s="98">
        <v>0</v>
      </c>
      <c r="N77" s="16">
        <v>0</v>
      </c>
      <c r="O77" s="98">
        <v>0</v>
      </c>
      <c r="P77" s="16">
        <v>0</v>
      </c>
      <c r="Q77" s="98">
        <v>0</v>
      </c>
      <c r="R77" s="16">
        <v>0</v>
      </c>
      <c r="S77" s="98">
        <v>0</v>
      </c>
    </row>
    <row r="78" spans="1:19" x14ac:dyDescent="0.25">
      <c r="A78" s="4" t="s">
        <v>68</v>
      </c>
      <c r="B78" s="67">
        <v>0</v>
      </c>
      <c r="C78" s="68">
        <v>0</v>
      </c>
      <c r="D78" s="16">
        <v>0</v>
      </c>
      <c r="E78" s="98">
        <v>0</v>
      </c>
      <c r="F78" s="16">
        <v>0</v>
      </c>
      <c r="G78" s="98">
        <v>0</v>
      </c>
      <c r="H78" s="16">
        <v>0</v>
      </c>
      <c r="I78" s="98">
        <v>0</v>
      </c>
      <c r="J78" s="16">
        <v>0</v>
      </c>
      <c r="K78" s="98">
        <v>0</v>
      </c>
      <c r="L78" s="16">
        <v>0</v>
      </c>
      <c r="M78" s="98">
        <v>0</v>
      </c>
      <c r="N78" s="16">
        <v>0</v>
      </c>
      <c r="O78" s="98">
        <v>0</v>
      </c>
      <c r="P78" s="16">
        <v>0</v>
      </c>
      <c r="Q78" s="98">
        <v>0</v>
      </c>
      <c r="R78" s="16">
        <v>0</v>
      </c>
      <c r="S78" s="98">
        <v>0</v>
      </c>
    </row>
    <row r="79" spans="1:19" x14ac:dyDescent="0.25">
      <c r="A79" s="4" t="s">
        <v>69</v>
      </c>
      <c r="B79" s="67">
        <v>0</v>
      </c>
      <c r="C79" s="68">
        <v>0</v>
      </c>
      <c r="D79" s="16">
        <v>0</v>
      </c>
      <c r="E79" s="98">
        <v>0</v>
      </c>
      <c r="F79" s="16">
        <v>0</v>
      </c>
      <c r="G79" s="98">
        <v>0</v>
      </c>
      <c r="H79" s="16">
        <v>0</v>
      </c>
      <c r="I79" s="98">
        <v>0</v>
      </c>
      <c r="J79" s="16">
        <v>0</v>
      </c>
      <c r="K79" s="98">
        <v>0</v>
      </c>
      <c r="L79" s="16">
        <v>0</v>
      </c>
      <c r="M79" s="98">
        <v>0</v>
      </c>
      <c r="N79" s="16">
        <v>0</v>
      </c>
      <c r="O79" s="98">
        <v>0</v>
      </c>
      <c r="P79" s="16">
        <v>0</v>
      </c>
      <c r="Q79" s="98">
        <v>0</v>
      </c>
      <c r="R79" s="16">
        <v>0</v>
      </c>
      <c r="S79" s="98">
        <v>0</v>
      </c>
    </row>
    <row r="80" spans="1:19" x14ac:dyDescent="0.25">
      <c r="A80" s="4" t="s">
        <v>70</v>
      </c>
      <c r="B80" s="67">
        <v>0</v>
      </c>
      <c r="C80" s="68">
        <v>3239201</v>
      </c>
      <c r="D80" s="16">
        <v>0</v>
      </c>
      <c r="E80" s="98">
        <v>0</v>
      </c>
      <c r="F80" s="16">
        <v>0</v>
      </c>
      <c r="G80" s="98">
        <v>0</v>
      </c>
      <c r="H80" s="16">
        <v>0</v>
      </c>
      <c r="I80" s="98">
        <v>3239201</v>
      </c>
      <c r="J80" s="16">
        <v>0</v>
      </c>
      <c r="K80" s="98">
        <v>0</v>
      </c>
      <c r="L80" s="16">
        <v>0</v>
      </c>
      <c r="M80" s="98">
        <v>0</v>
      </c>
      <c r="N80" s="16">
        <v>0</v>
      </c>
      <c r="O80" s="98">
        <v>0</v>
      </c>
      <c r="P80" s="16">
        <v>0</v>
      </c>
      <c r="Q80" s="98">
        <v>0</v>
      </c>
      <c r="R80" s="16">
        <v>0</v>
      </c>
      <c r="S80" s="98">
        <v>0</v>
      </c>
    </row>
    <row r="81" spans="1:19" x14ac:dyDescent="0.25">
      <c r="A81" s="4" t="s">
        <v>71</v>
      </c>
      <c r="B81" s="67">
        <v>0</v>
      </c>
      <c r="C81" s="68">
        <v>0</v>
      </c>
      <c r="D81" s="16">
        <v>0</v>
      </c>
      <c r="E81" s="98">
        <v>0</v>
      </c>
      <c r="F81" s="16">
        <v>0</v>
      </c>
      <c r="G81" s="98">
        <v>0</v>
      </c>
      <c r="H81" s="16">
        <v>0</v>
      </c>
      <c r="I81" s="98">
        <v>0</v>
      </c>
      <c r="J81" s="16">
        <v>0</v>
      </c>
      <c r="K81" s="98">
        <v>0</v>
      </c>
      <c r="L81" s="16">
        <v>0</v>
      </c>
      <c r="M81" s="98">
        <v>0</v>
      </c>
      <c r="N81" s="16">
        <v>0</v>
      </c>
      <c r="O81" s="98">
        <v>0</v>
      </c>
      <c r="P81" s="16">
        <v>0</v>
      </c>
      <c r="Q81" s="98">
        <v>0</v>
      </c>
      <c r="R81" s="16">
        <v>0</v>
      </c>
      <c r="S81" s="98">
        <v>0</v>
      </c>
    </row>
    <row r="82" spans="1:19" x14ac:dyDescent="0.25">
      <c r="A82" s="4" t="s">
        <v>72</v>
      </c>
      <c r="B82" s="67">
        <v>0</v>
      </c>
      <c r="C82" s="68">
        <v>372480</v>
      </c>
      <c r="D82" s="16">
        <v>0</v>
      </c>
      <c r="E82" s="98">
        <v>0</v>
      </c>
      <c r="F82" s="16">
        <v>0</v>
      </c>
      <c r="G82" s="98">
        <v>0</v>
      </c>
      <c r="H82" s="16">
        <v>0</v>
      </c>
      <c r="I82" s="98">
        <v>372480</v>
      </c>
      <c r="J82" s="16">
        <v>0</v>
      </c>
      <c r="K82" s="98">
        <v>0</v>
      </c>
      <c r="L82" s="16">
        <v>0</v>
      </c>
      <c r="M82" s="98">
        <v>0</v>
      </c>
      <c r="N82" s="16">
        <v>0</v>
      </c>
      <c r="O82" s="98">
        <v>0</v>
      </c>
      <c r="P82" s="16">
        <v>0</v>
      </c>
      <c r="Q82" s="98">
        <v>0</v>
      </c>
      <c r="R82" s="16">
        <v>0</v>
      </c>
      <c r="S82" s="98">
        <v>0</v>
      </c>
    </row>
    <row r="83" spans="1:19" x14ac:dyDescent="0.25">
      <c r="A83" s="4" t="s">
        <v>73</v>
      </c>
      <c r="B83" s="67">
        <v>0</v>
      </c>
      <c r="C83" s="68">
        <v>0</v>
      </c>
      <c r="D83" s="16">
        <v>0</v>
      </c>
      <c r="E83" s="98">
        <v>0</v>
      </c>
      <c r="F83" s="16">
        <v>0</v>
      </c>
      <c r="G83" s="98">
        <v>0</v>
      </c>
      <c r="H83" s="16">
        <v>0</v>
      </c>
      <c r="I83" s="98">
        <v>0</v>
      </c>
      <c r="J83" s="16">
        <v>0</v>
      </c>
      <c r="K83" s="98">
        <v>0</v>
      </c>
      <c r="L83" s="16">
        <v>0</v>
      </c>
      <c r="M83" s="98">
        <v>0</v>
      </c>
      <c r="N83" s="16">
        <v>0</v>
      </c>
      <c r="O83" s="98">
        <v>0</v>
      </c>
      <c r="P83" s="16">
        <v>0</v>
      </c>
      <c r="Q83" s="98">
        <v>0</v>
      </c>
      <c r="R83" s="16">
        <v>0</v>
      </c>
      <c r="S83" s="98">
        <v>0</v>
      </c>
    </row>
    <row r="84" spans="1:19" x14ac:dyDescent="0.25">
      <c r="A84" s="4" t="s">
        <v>74</v>
      </c>
      <c r="B84" s="67">
        <v>0</v>
      </c>
      <c r="C84" s="68">
        <v>5000000</v>
      </c>
      <c r="D84" s="16">
        <v>0</v>
      </c>
      <c r="E84" s="98">
        <v>0</v>
      </c>
      <c r="F84" s="16">
        <v>0</v>
      </c>
      <c r="G84" s="98">
        <v>0</v>
      </c>
      <c r="H84" s="16">
        <v>0</v>
      </c>
      <c r="I84" s="98">
        <v>5000000</v>
      </c>
      <c r="J84" s="16">
        <v>0</v>
      </c>
      <c r="K84" s="98">
        <v>0</v>
      </c>
      <c r="L84" s="16">
        <v>0</v>
      </c>
      <c r="M84" s="98">
        <v>0</v>
      </c>
      <c r="N84" s="16">
        <v>0</v>
      </c>
      <c r="O84" s="98">
        <v>0</v>
      </c>
      <c r="P84" s="16">
        <v>0</v>
      </c>
      <c r="Q84" s="98">
        <v>0</v>
      </c>
      <c r="R84" s="16">
        <v>0</v>
      </c>
      <c r="S84" s="98">
        <v>0</v>
      </c>
    </row>
    <row r="85" spans="1:19" x14ac:dyDescent="0.25">
      <c r="A85" s="4" t="s">
        <v>75</v>
      </c>
      <c r="B85" s="67">
        <v>0</v>
      </c>
      <c r="C85" s="68">
        <v>0</v>
      </c>
      <c r="D85" s="16">
        <v>0</v>
      </c>
      <c r="E85" s="98">
        <v>0</v>
      </c>
      <c r="F85" s="16">
        <v>0</v>
      </c>
      <c r="G85" s="98">
        <v>0</v>
      </c>
      <c r="H85" s="16">
        <v>0</v>
      </c>
      <c r="I85" s="98">
        <v>0</v>
      </c>
      <c r="J85" s="16">
        <v>0</v>
      </c>
      <c r="K85" s="98">
        <v>0</v>
      </c>
      <c r="L85" s="16">
        <v>0</v>
      </c>
      <c r="M85" s="98">
        <v>0</v>
      </c>
      <c r="N85" s="16">
        <v>0</v>
      </c>
      <c r="O85" s="98">
        <v>0</v>
      </c>
      <c r="P85" s="16">
        <v>0</v>
      </c>
      <c r="Q85" s="98">
        <v>0</v>
      </c>
      <c r="R85" s="16">
        <v>0</v>
      </c>
      <c r="S85" s="98">
        <v>0</v>
      </c>
    </row>
    <row r="86" spans="1:19" x14ac:dyDescent="0.25">
      <c r="A86" s="4" t="s">
        <v>76</v>
      </c>
      <c r="B86" s="67">
        <v>0</v>
      </c>
      <c r="C86" s="68">
        <v>0</v>
      </c>
      <c r="D86" s="16">
        <v>0</v>
      </c>
      <c r="E86" s="98">
        <v>0</v>
      </c>
      <c r="F86" s="16">
        <v>0</v>
      </c>
      <c r="G86" s="98">
        <v>0</v>
      </c>
      <c r="H86" s="16">
        <v>0</v>
      </c>
      <c r="I86" s="98">
        <v>0</v>
      </c>
      <c r="J86" s="16">
        <v>0</v>
      </c>
      <c r="K86" s="98">
        <v>0</v>
      </c>
      <c r="L86" s="16">
        <v>0</v>
      </c>
      <c r="M86" s="98">
        <v>0</v>
      </c>
      <c r="N86" s="16">
        <v>0</v>
      </c>
      <c r="O86" s="98">
        <v>0</v>
      </c>
      <c r="P86" s="16">
        <v>0</v>
      </c>
      <c r="Q86" s="98">
        <v>0</v>
      </c>
      <c r="R86" s="16">
        <v>0</v>
      </c>
      <c r="S86" s="98">
        <v>0</v>
      </c>
    </row>
    <row r="87" spans="1:19" x14ac:dyDescent="0.25">
      <c r="A87" s="4" t="s">
        <v>77</v>
      </c>
      <c r="B87" s="67">
        <v>302734.76</v>
      </c>
      <c r="C87" s="68">
        <v>0</v>
      </c>
      <c r="D87" s="16">
        <v>0</v>
      </c>
      <c r="E87" s="98">
        <v>0</v>
      </c>
      <c r="F87" s="16">
        <v>0</v>
      </c>
      <c r="G87" s="98">
        <v>0</v>
      </c>
      <c r="H87" s="16">
        <v>302734.76</v>
      </c>
      <c r="I87" s="98">
        <v>0</v>
      </c>
      <c r="J87" s="16">
        <v>0</v>
      </c>
      <c r="K87" s="98">
        <v>0</v>
      </c>
      <c r="L87" s="16">
        <v>0</v>
      </c>
      <c r="M87" s="98">
        <v>0</v>
      </c>
      <c r="N87" s="16">
        <v>0</v>
      </c>
      <c r="O87" s="98">
        <v>0</v>
      </c>
      <c r="P87" s="16">
        <v>0</v>
      </c>
      <c r="Q87" s="98">
        <v>0</v>
      </c>
      <c r="R87" s="16">
        <v>0</v>
      </c>
      <c r="S87" s="98">
        <v>0</v>
      </c>
    </row>
    <row r="88" spans="1:19" x14ac:dyDescent="0.25">
      <c r="A88" s="4" t="s">
        <v>78</v>
      </c>
      <c r="B88" s="67">
        <v>0</v>
      </c>
      <c r="C88" s="68">
        <v>0</v>
      </c>
      <c r="D88" s="16">
        <v>0</v>
      </c>
      <c r="E88" s="98">
        <v>0</v>
      </c>
      <c r="F88" s="16">
        <v>0</v>
      </c>
      <c r="G88" s="98">
        <v>0</v>
      </c>
      <c r="H88" s="16">
        <v>0</v>
      </c>
      <c r="I88" s="98">
        <v>0</v>
      </c>
      <c r="J88" s="16">
        <v>0</v>
      </c>
      <c r="K88" s="98">
        <v>0</v>
      </c>
      <c r="L88" s="16">
        <v>0</v>
      </c>
      <c r="M88" s="98">
        <v>0</v>
      </c>
      <c r="N88" s="16">
        <v>0</v>
      </c>
      <c r="O88" s="98">
        <v>0</v>
      </c>
      <c r="P88" s="16">
        <v>0</v>
      </c>
      <c r="Q88" s="98">
        <v>0</v>
      </c>
      <c r="R88" s="16">
        <v>0</v>
      </c>
      <c r="S88" s="98">
        <v>0</v>
      </c>
    </row>
    <row r="89" spans="1:19" x14ac:dyDescent="0.25">
      <c r="A89" s="5"/>
      <c r="B89" s="69"/>
      <c r="C89" s="70"/>
      <c r="D89" s="18"/>
      <c r="E89" s="13"/>
      <c r="F89" s="18"/>
      <c r="G89" s="13"/>
      <c r="H89" s="18"/>
      <c r="I89" s="13"/>
      <c r="J89" s="18"/>
      <c r="K89" s="13"/>
      <c r="L89" s="18"/>
      <c r="M89" s="13"/>
      <c r="N89" s="18"/>
      <c r="O89" s="13"/>
      <c r="P89" s="18"/>
      <c r="Q89" s="13"/>
      <c r="R89" s="18"/>
      <c r="S89" s="13"/>
    </row>
    <row r="90" spans="1:19" x14ac:dyDescent="0.25">
      <c r="A90" s="30"/>
      <c r="B90" s="31">
        <f>SUM(B9:B89)</f>
        <v>2509468.6964273974</v>
      </c>
      <c r="C90" s="33">
        <f t="shared" ref="C90:S90" si="0">SUM(C9:C89)</f>
        <v>24214788.692000002</v>
      </c>
      <c r="D90" s="31">
        <f t="shared" si="0"/>
        <v>329475.98</v>
      </c>
      <c r="E90" s="33">
        <f t="shared" si="0"/>
        <v>1179923.7000000002</v>
      </c>
      <c r="F90" s="31">
        <f t="shared" si="0"/>
        <v>16361.66</v>
      </c>
      <c r="G90" s="33">
        <f t="shared" si="0"/>
        <v>15554</v>
      </c>
      <c r="H90" s="31">
        <f t="shared" si="0"/>
        <v>1574091.51</v>
      </c>
      <c r="I90" s="33">
        <f t="shared" si="0"/>
        <v>22683257.302000001</v>
      </c>
      <c r="J90" s="31">
        <f t="shared" si="0"/>
        <v>0</v>
      </c>
      <c r="K90" s="33">
        <f t="shared" si="0"/>
        <v>50000</v>
      </c>
      <c r="L90" s="31">
        <f t="shared" si="0"/>
        <v>0</v>
      </c>
      <c r="M90" s="33">
        <f t="shared" si="0"/>
        <v>0</v>
      </c>
      <c r="N90" s="31">
        <f t="shared" si="0"/>
        <v>0</v>
      </c>
      <c r="O90" s="33">
        <f t="shared" si="0"/>
        <v>0</v>
      </c>
      <c r="P90" s="31">
        <f t="shared" si="0"/>
        <v>0</v>
      </c>
      <c r="Q90" s="33">
        <f t="shared" si="0"/>
        <v>0</v>
      </c>
      <c r="R90" s="31">
        <f t="shared" si="0"/>
        <v>589539.54642739729</v>
      </c>
      <c r="S90" s="33">
        <f t="shared" si="0"/>
        <v>286053.69</v>
      </c>
    </row>
    <row r="91" spans="1:19" x14ac:dyDescent="0.25">
      <c r="A91" s="29" t="s">
        <v>286</v>
      </c>
      <c r="B91" s="10"/>
      <c r="C91" s="10"/>
      <c r="D91" s="10"/>
      <c r="E91" s="10"/>
      <c r="F91" s="10"/>
      <c r="G91" s="10"/>
      <c r="H91" s="10"/>
      <c r="I91" s="10"/>
      <c r="J91" s="10"/>
      <c r="K91" s="10"/>
      <c r="L91" s="10"/>
      <c r="M91" s="10"/>
      <c r="N91" s="10"/>
      <c r="O91" s="10"/>
      <c r="P91" s="10"/>
      <c r="Q91" s="10"/>
      <c r="R91" s="10"/>
      <c r="S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U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21" width="12.6640625" style="9"/>
    <col min="22" max="16384" width="12.6640625" style="6"/>
  </cols>
  <sheetData>
    <row r="1" spans="1:21" x14ac:dyDescent="0.25">
      <c r="A1" s="1" t="s">
        <v>0</v>
      </c>
      <c r="B1" s="7"/>
      <c r="C1" s="7"/>
      <c r="D1" s="7"/>
      <c r="E1" s="7"/>
      <c r="F1" s="7"/>
      <c r="G1" s="7"/>
      <c r="H1" s="7"/>
      <c r="I1" s="7"/>
      <c r="J1" s="7"/>
      <c r="K1" s="7"/>
      <c r="L1" s="7"/>
      <c r="M1" s="7"/>
      <c r="N1" s="7"/>
      <c r="O1" s="7"/>
      <c r="P1" s="7"/>
      <c r="Q1" s="7"/>
      <c r="R1" s="7"/>
      <c r="S1" s="7"/>
      <c r="T1" s="7"/>
      <c r="U1" s="7"/>
    </row>
    <row r="2" spans="1:21" ht="15.6" x14ac:dyDescent="0.3">
      <c r="A2" s="2" t="s">
        <v>271</v>
      </c>
      <c r="B2" s="8"/>
      <c r="C2" s="8"/>
      <c r="D2" s="8"/>
      <c r="E2" s="8"/>
      <c r="F2" s="8"/>
      <c r="G2" s="8"/>
      <c r="H2" s="8"/>
      <c r="I2" s="8"/>
      <c r="J2" s="8"/>
      <c r="K2" s="8"/>
      <c r="L2" s="8"/>
      <c r="M2" s="8"/>
      <c r="N2" s="8"/>
      <c r="O2" s="8"/>
      <c r="P2" s="8"/>
      <c r="Q2" s="8"/>
      <c r="R2" s="8"/>
      <c r="S2" s="8"/>
      <c r="T2" s="8"/>
      <c r="U2" s="8"/>
    </row>
    <row r="3" spans="1:21" x14ac:dyDescent="0.25">
      <c r="A3" s="28" t="str">
        <f>'Total Exp'!A3</f>
        <v>2015-16</v>
      </c>
    </row>
    <row r="4" spans="1:21" ht="15.6" x14ac:dyDescent="0.3">
      <c r="A4" s="71" t="s">
        <v>128</v>
      </c>
      <c r="B4" s="62"/>
      <c r="C4" s="63"/>
      <c r="D4" s="61"/>
      <c r="E4" s="62"/>
      <c r="F4" s="61"/>
      <c r="G4" s="62"/>
      <c r="H4" s="61"/>
      <c r="I4" s="62"/>
      <c r="J4" s="61"/>
      <c r="K4" s="62"/>
      <c r="L4" s="61"/>
      <c r="M4" s="62"/>
      <c r="N4" s="61"/>
      <c r="O4" s="62"/>
      <c r="P4" s="61"/>
      <c r="Q4" s="62"/>
      <c r="R4" s="61"/>
      <c r="S4" s="62"/>
      <c r="T4" s="61"/>
      <c r="U4" s="62"/>
    </row>
    <row r="5" spans="1:21" s="83" customFormat="1" ht="13.2" x14ac:dyDescent="0.25">
      <c r="A5" s="55"/>
      <c r="B5" s="88" t="s">
        <v>232</v>
      </c>
      <c r="C5" s="86"/>
      <c r="D5" s="87" t="s">
        <v>215</v>
      </c>
      <c r="E5" s="89"/>
      <c r="F5" s="88" t="s">
        <v>216</v>
      </c>
      <c r="G5" s="89"/>
      <c r="H5" s="88" t="s">
        <v>217</v>
      </c>
      <c r="I5" s="89"/>
      <c r="J5" s="87" t="s">
        <v>221</v>
      </c>
      <c r="K5" s="89"/>
      <c r="L5" s="88" t="s">
        <v>222</v>
      </c>
      <c r="M5" s="89"/>
      <c r="N5" s="88" t="s">
        <v>223</v>
      </c>
      <c r="O5" s="89"/>
      <c r="P5" s="87" t="s">
        <v>227</v>
      </c>
      <c r="Q5" s="89"/>
      <c r="R5" s="88" t="s">
        <v>228</v>
      </c>
      <c r="S5" s="89"/>
      <c r="T5" s="87" t="s">
        <v>231</v>
      </c>
      <c r="U5" s="89"/>
    </row>
    <row r="6" spans="1:21" s="83" customFormat="1" ht="13.2" x14ac:dyDescent="0.25">
      <c r="A6" s="55"/>
      <c r="B6" s="56" t="str">
        <f>$A$4&amp;" Total"</f>
        <v>Business &amp; Economic Services Total</v>
      </c>
      <c r="C6" s="58"/>
      <c r="D6" s="56" t="s">
        <v>218</v>
      </c>
      <c r="E6" s="58"/>
      <c r="F6" s="57" t="s">
        <v>219</v>
      </c>
      <c r="G6" s="58"/>
      <c r="H6" s="57" t="s">
        <v>220</v>
      </c>
      <c r="I6" s="58"/>
      <c r="J6" s="56" t="s">
        <v>224</v>
      </c>
      <c r="K6" s="58"/>
      <c r="L6" s="57" t="s">
        <v>225</v>
      </c>
      <c r="M6" s="58"/>
      <c r="N6" s="57" t="s">
        <v>226</v>
      </c>
      <c r="O6" s="58"/>
      <c r="P6" s="56" t="s">
        <v>229</v>
      </c>
      <c r="Q6" s="58"/>
      <c r="R6" s="57" t="s">
        <v>230</v>
      </c>
      <c r="S6" s="58"/>
      <c r="T6" s="59" t="s">
        <v>142</v>
      </c>
      <c r="U6" s="58"/>
    </row>
    <row r="7" spans="1:21" s="82" customFormat="1" ht="20.399999999999999" x14ac:dyDescent="0.2">
      <c r="A7" s="80"/>
      <c r="B7" s="42" t="s">
        <v>118</v>
      </c>
      <c r="C7" s="44" t="s">
        <v>119</v>
      </c>
      <c r="D7" s="42" t="s">
        <v>118</v>
      </c>
      <c r="E7" s="44" t="s">
        <v>119</v>
      </c>
      <c r="F7" s="42" t="s">
        <v>118</v>
      </c>
      <c r="G7" s="44" t="s">
        <v>119</v>
      </c>
      <c r="H7" s="42" t="s">
        <v>118</v>
      </c>
      <c r="I7" s="44" t="s">
        <v>119</v>
      </c>
      <c r="J7" s="42" t="s">
        <v>118</v>
      </c>
      <c r="K7" s="44" t="s">
        <v>119</v>
      </c>
      <c r="L7" s="42" t="s">
        <v>118</v>
      </c>
      <c r="M7" s="44" t="s">
        <v>119</v>
      </c>
      <c r="N7" s="42" t="s">
        <v>118</v>
      </c>
      <c r="O7" s="44" t="s">
        <v>119</v>
      </c>
      <c r="P7" s="42" t="s">
        <v>118</v>
      </c>
      <c r="Q7" s="44" t="s">
        <v>119</v>
      </c>
      <c r="R7" s="42" t="s">
        <v>118</v>
      </c>
      <c r="S7" s="44" t="s">
        <v>119</v>
      </c>
      <c r="T7" s="42" t="s">
        <v>118</v>
      </c>
      <c r="U7" s="44" t="s">
        <v>119</v>
      </c>
    </row>
    <row r="8" spans="1:21" s="82" customFormat="1" ht="10.199999999999999" x14ac:dyDescent="0.2">
      <c r="A8" s="90"/>
      <c r="B8" s="46" t="s">
        <v>120</v>
      </c>
      <c r="C8" s="48" t="s">
        <v>121</v>
      </c>
      <c r="D8" s="46" t="s">
        <v>120</v>
      </c>
      <c r="E8" s="48" t="s">
        <v>121</v>
      </c>
      <c r="F8" s="46" t="s">
        <v>120</v>
      </c>
      <c r="G8" s="48" t="s">
        <v>121</v>
      </c>
      <c r="H8" s="46" t="s">
        <v>120</v>
      </c>
      <c r="I8" s="48" t="s">
        <v>121</v>
      </c>
      <c r="J8" s="46" t="s">
        <v>120</v>
      </c>
      <c r="K8" s="48" t="s">
        <v>121</v>
      </c>
      <c r="L8" s="46" t="s">
        <v>120</v>
      </c>
      <c r="M8" s="48" t="s">
        <v>121</v>
      </c>
      <c r="N8" s="46" t="s">
        <v>120</v>
      </c>
      <c r="O8" s="48" t="s">
        <v>121</v>
      </c>
      <c r="P8" s="46" t="s">
        <v>120</v>
      </c>
      <c r="Q8" s="48" t="s">
        <v>121</v>
      </c>
      <c r="R8" s="46" t="s">
        <v>120</v>
      </c>
      <c r="S8" s="48" t="s">
        <v>121</v>
      </c>
      <c r="T8" s="46" t="s">
        <v>120</v>
      </c>
      <c r="U8" s="48" t="s">
        <v>121</v>
      </c>
    </row>
    <row r="9" spans="1:21" x14ac:dyDescent="0.25">
      <c r="A9" s="3"/>
      <c r="B9" s="64"/>
      <c r="C9" s="66"/>
      <c r="D9" s="14"/>
      <c r="E9" s="11"/>
      <c r="F9" s="14"/>
      <c r="G9" s="11"/>
      <c r="H9" s="14"/>
      <c r="I9" s="11"/>
      <c r="J9" s="14"/>
      <c r="K9" s="11"/>
      <c r="L9" s="14"/>
      <c r="M9" s="11"/>
      <c r="N9" s="14"/>
      <c r="O9" s="11"/>
      <c r="P9" s="14"/>
      <c r="Q9" s="11"/>
      <c r="R9" s="14"/>
      <c r="S9" s="11"/>
      <c r="T9" s="14"/>
      <c r="U9" s="11"/>
    </row>
    <row r="10" spans="1:21" x14ac:dyDescent="0.25">
      <c r="A10" s="4" t="s">
        <v>1</v>
      </c>
      <c r="B10" s="67">
        <v>0</v>
      </c>
      <c r="C10" s="68">
        <v>0</v>
      </c>
      <c r="D10" s="16">
        <v>0</v>
      </c>
      <c r="E10" s="98">
        <v>0</v>
      </c>
      <c r="F10" s="16">
        <v>0</v>
      </c>
      <c r="G10" s="98">
        <v>0</v>
      </c>
      <c r="H10" s="16">
        <v>0</v>
      </c>
      <c r="I10" s="98">
        <v>0</v>
      </c>
      <c r="J10" s="16">
        <v>0</v>
      </c>
      <c r="K10" s="98">
        <v>0</v>
      </c>
      <c r="L10" s="16">
        <v>0</v>
      </c>
      <c r="M10" s="98">
        <v>0</v>
      </c>
      <c r="N10" s="16">
        <v>0</v>
      </c>
      <c r="O10" s="98">
        <v>0</v>
      </c>
      <c r="P10" s="16">
        <v>0</v>
      </c>
      <c r="Q10" s="98">
        <v>0</v>
      </c>
      <c r="R10" s="16">
        <v>0</v>
      </c>
      <c r="S10" s="98">
        <v>0</v>
      </c>
      <c r="T10" s="16">
        <v>0</v>
      </c>
      <c r="U10" s="98">
        <v>0</v>
      </c>
    </row>
    <row r="11" spans="1:21" x14ac:dyDescent="0.25">
      <c r="A11" s="4" t="s">
        <v>2</v>
      </c>
      <c r="B11" s="67">
        <v>42000</v>
      </c>
      <c r="C11" s="68">
        <v>27143.73</v>
      </c>
      <c r="D11" s="16">
        <v>0</v>
      </c>
      <c r="E11" s="98">
        <v>0</v>
      </c>
      <c r="F11" s="16">
        <v>0</v>
      </c>
      <c r="G11" s="98">
        <v>0</v>
      </c>
      <c r="H11" s="16">
        <v>0</v>
      </c>
      <c r="I11" s="98">
        <v>0</v>
      </c>
      <c r="J11" s="16">
        <v>0</v>
      </c>
      <c r="K11" s="98">
        <v>0</v>
      </c>
      <c r="L11" s="16">
        <v>0</v>
      </c>
      <c r="M11" s="98">
        <v>0</v>
      </c>
      <c r="N11" s="16">
        <v>0</v>
      </c>
      <c r="O11" s="98">
        <v>0</v>
      </c>
      <c r="P11" s="16">
        <v>0</v>
      </c>
      <c r="Q11" s="98">
        <v>0</v>
      </c>
      <c r="R11" s="16">
        <v>42000</v>
      </c>
      <c r="S11" s="98">
        <v>27143.73</v>
      </c>
      <c r="T11" s="16">
        <v>0</v>
      </c>
      <c r="U11" s="98">
        <v>0</v>
      </c>
    </row>
    <row r="12" spans="1:21" x14ac:dyDescent="0.25">
      <c r="A12" s="4" t="s">
        <v>3</v>
      </c>
      <c r="B12" s="67">
        <v>0</v>
      </c>
      <c r="C12" s="68">
        <v>0</v>
      </c>
      <c r="D12" s="16">
        <v>0</v>
      </c>
      <c r="E12" s="98">
        <v>0</v>
      </c>
      <c r="F12" s="16">
        <v>0</v>
      </c>
      <c r="G12" s="98">
        <v>0</v>
      </c>
      <c r="H12" s="16">
        <v>0</v>
      </c>
      <c r="I12" s="98">
        <v>0</v>
      </c>
      <c r="J12" s="16">
        <v>0</v>
      </c>
      <c r="K12" s="98">
        <v>0</v>
      </c>
      <c r="L12" s="16">
        <v>0</v>
      </c>
      <c r="M12" s="98">
        <v>0</v>
      </c>
      <c r="N12" s="16">
        <v>0</v>
      </c>
      <c r="O12" s="98">
        <v>0</v>
      </c>
      <c r="P12" s="16">
        <v>0</v>
      </c>
      <c r="Q12" s="98">
        <v>0</v>
      </c>
      <c r="R12" s="16">
        <v>0</v>
      </c>
      <c r="S12" s="98">
        <v>0</v>
      </c>
      <c r="T12" s="16">
        <v>0</v>
      </c>
      <c r="U12" s="98">
        <v>0</v>
      </c>
    </row>
    <row r="13" spans="1:21" x14ac:dyDescent="0.25">
      <c r="A13" s="4" t="s">
        <v>4</v>
      </c>
      <c r="B13" s="67">
        <v>0</v>
      </c>
      <c r="C13" s="68">
        <v>627000</v>
      </c>
      <c r="D13" s="16">
        <v>0</v>
      </c>
      <c r="E13" s="98">
        <v>64000</v>
      </c>
      <c r="F13" s="16">
        <v>0</v>
      </c>
      <c r="G13" s="98">
        <v>34000</v>
      </c>
      <c r="H13" s="16">
        <v>0</v>
      </c>
      <c r="I13" s="98">
        <v>0</v>
      </c>
      <c r="J13" s="16">
        <v>0</v>
      </c>
      <c r="K13" s="98">
        <v>0</v>
      </c>
      <c r="L13" s="16">
        <v>0</v>
      </c>
      <c r="M13" s="98">
        <v>0</v>
      </c>
      <c r="N13" s="16">
        <v>0</v>
      </c>
      <c r="O13" s="98">
        <v>0</v>
      </c>
      <c r="P13" s="16">
        <v>0</v>
      </c>
      <c r="Q13" s="98">
        <v>0</v>
      </c>
      <c r="R13" s="16">
        <v>0</v>
      </c>
      <c r="S13" s="98">
        <v>520000</v>
      </c>
      <c r="T13" s="16">
        <v>0</v>
      </c>
      <c r="U13" s="98">
        <v>9000</v>
      </c>
    </row>
    <row r="14" spans="1:21" x14ac:dyDescent="0.25">
      <c r="A14" s="4" t="s">
        <v>5</v>
      </c>
      <c r="B14" s="67">
        <v>0</v>
      </c>
      <c r="C14" s="68">
        <v>32</v>
      </c>
      <c r="D14" s="16">
        <v>0</v>
      </c>
      <c r="E14" s="98">
        <v>0</v>
      </c>
      <c r="F14" s="16">
        <v>0</v>
      </c>
      <c r="G14" s="98">
        <v>0</v>
      </c>
      <c r="H14" s="16">
        <v>0</v>
      </c>
      <c r="I14" s="98">
        <v>32</v>
      </c>
      <c r="J14" s="16">
        <v>0</v>
      </c>
      <c r="K14" s="98">
        <v>0</v>
      </c>
      <c r="L14" s="16">
        <v>0</v>
      </c>
      <c r="M14" s="98">
        <v>0</v>
      </c>
      <c r="N14" s="16">
        <v>0</v>
      </c>
      <c r="O14" s="98">
        <v>0</v>
      </c>
      <c r="P14" s="16">
        <v>0</v>
      </c>
      <c r="Q14" s="98">
        <v>0</v>
      </c>
      <c r="R14" s="16">
        <v>0</v>
      </c>
      <c r="S14" s="98">
        <v>0</v>
      </c>
      <c r="T14" s="16">
        <v>0</v>
      </c>
      <c r="U14" s="98">
        <v>0</v>
      </c>
    </row>
    <row r="15" spans="1:21" x14ac:dyDescent="0.25">
      <c r="A15" s="4" t="s">
        <v>6</v>
      </c>
      <c r="B15" s="67">
        <v>0</v>
      </c>
      <c r="C15" s="68">
        <v>0</v>
      </c>
      <c r="D15" s="16">
        <v>0</v>
      </c>
      <c r="E15" s="98">
        <v>0</v>
      </c>
      <c r="F15" s="16">
        <v>0</v>
      </c>
      <c r="G15" s="98">
        <v>0</v>
      </c>
      <c r="H15" s="16">
        <v>0</v>
      </c>
      <c r="I15" s="98">
        <v>0</v>
      </c>
      <c r="J15" s="16">
        <v>0</v>
      </c>
      <c r="K15" s="98">
        <v>0</v>
      </c>
      <c r="L15" s="16">
        <v>0</v>
      </c>
      <c r="M15" s="98">
        <v>0</v>
      </c>
      <c r="N15" s="16">
        <v>0</v>
      </c>
      <c r="O15" s="98">
        <v>0</v>
      </c>
      <c r="P15" s="16">
        <v>0</v>
      </c>
      <c r="Q15" s="98">
        <v>0</v>
      </c>
      <c r="R15" s="16">
        <v>0</v>
      </c>
      <c r="S15" s="98">
        <v>0</v>
      </c>
      <c r="T15" s="16">
        <v>0</v>
      </c>
      <c r="U15" s="98">
        <v>0</v>
      </c>
    </row>
    <row r="16" spans="1:21" x14ac:dyDescent="0.25">
      <c r="A16" s="4" t="s">
        <v>7</v>
      </c>
      <c r="B16" s="67">
        <v>0</v>
      </c>
      <c r="C16" s="68">
        <v>36027.279999999999</v>
      </c>
      <c r="D16" s="16">
        <v>0</v>
      </c>
      <c r="E16" s="98">
        <v>36027.279999999999</v>
      </c>
      <c r="F16" s="16">
        <v>0</v>
      </c>
      <c r="G16" s="98">
        <v>0</v>
      </c>
      <c r="H16" s="16">
        <v>0</v>
      </c>
      <c r="I16" s="98">
        <v>0</v>
      </c>
      <c r="J16" s="16">
        <v>0</v>
      </c>
      <c r="K16" s="98">
        <v>0</v>
      </c>
      <c r="L16" s="16">
        <v>0</v>
      </c>
      <c r="M16" s="98">
        <v>0</v>
      </c>
      <c r="N16" s="16">
        <v>0</v>
      </c>
      <c r="O16" s="98">
        <v>0</v>
      </c>
      <c r="P16" s="16">
        <v>0</v>
      </c>
      <c r="Q16" s="98">
        <v>0</v>
      </c>
      <c r="R16" s="16">
        <v>0</v>
      </c>
      <c r="S16" s="98">
        <v>0</v>
      </c>
      <c r="T16" s="16">
        <v>0</v>
      </c>
      <c r="U16" s="98">
        <v>0</v>
      </c>
    </row>
    <row r="17" spans="1:21" x14ac:dyDescent="0.25">
      <c r="A17" s="4" t="s">
        <v>8</v>
      </c>
      <c r="B17" s="67">
        <v>0</v>
      </c>
      <c r="C17" s="68">
        <v>0</v>
      </c>
      <c r="D17" s="16">
        <v>0</v>
      </c>
      <c r="E17" s="98">
        <v>0</v>
      </c>
      <c r="F17" s="16">
        <v>0</v>
      </c>
      <c r="G17" s="98">
        <v>0</v>
      </c>
      <c r="H17" s="16">
        <v>0</v>
      </c>
      <c r="I17" s="98">
        <v>0</v>
      </c>
      <c r="J17" s="16">
        <v>0</v>
      </c>
      <c r="K17" s="98">
        <v>0</v>
      </c>
      <c r="L17" s="16">
        <v>0</v>
      </c>
      <c r="M17" s="98">
        <v>0</v>
      </c>
      <c r="N17" s="16">
        <v>0</v>
      </c>
      <c r="O17" s="98">
        <v>0</v>
      </c>
      <c r="P17" s="16">
        <v>0</v>
      </c>
      <c r="Q17" s="98">
        <v>0</v>
      </c>
      <c r="R17" s="16">
        <v>0</v>
      </c>
      <c r="S17" s="98">
        <v>0</v>
      </c>
      <c r="T17" s="16">
        <v>0</v>
      </c>
      <c r="U17" s="98">
        <v>0</v>
      </c>
    </row>
    <row r="18" spans="1:21" x14ac:dyDescent="0.25">
      <c r="A18" s="4" t="s">
        <v>9</v>
      </c>
      <c r="B18" s="67">
        <v>0</v>
      </c>
      <c r="C18" s="68">
        <v>0</v>
      </c>
      <c r="D18" s="16">
        <v>0</v>
      </c>
      <c r="E18" s="98">
        <v>0</v>
      </c>
      <c r="F18" s="16">
        <v>0</v>
      </c>
      <c r="G18" s="98">
        <v>0</v>
      </c>
      <c r="H18" s="16">
        <v>0</v>
      </c>
      <c r="I18" s="98">
        <v>0</v>
      </c>
      <c r="J18" s="16">
        <v>0</v>
      </c>
      <c r="K18" s="98">
        <v>0</v>
      </c>
      <c r="L18" s="16">
        <v>0</v>
      </c>
      <c r="M18" s="98">
        <v>0</v>
      </c>
      <c r="N18" s="16">
        <v>0</v>
      </c>
      <c r="O18" s="98">
        <v>0</v>
      </c>
      <c r="P18" s="16">
        <v>0</v>
      </c>
      <c r="Q18" s="98">
        <v>0</v>
      </c>
      <c r="R18" s="16">
        <v>0</v>
      </c>
      <c r="S18" s="98">
        <v>0</v>
      </c>
      <c r="T18" s="16">
        <v>0</v>
      </c>
      <c r="U18" s="98">
        <v>0</v>
      </c>
    </row>
    <row r="19" spans="1:21" x14ac:dyDescent="0.25">
      <c r="A19" s="4" t="s">
        <v>10</v>
      </c>
      <c r="B19" s="67">
        <v>0</v>
      </c>
      <c r="C19" s="68">
        <v>0</v>
      </c>
      <c r="D19" s="16">
        <v>0</v>
      </c>
      <c r="E19" s="98">
        <v>0</v>
      </c>
      <c r="F19" s="16">
        <v>0</v>
      </c>
      <c r="G19" s="98">
        <v>0</v>
      </c>
      <c r="H19" s="16">
        <v>0</v>
      </c>
      <c r="I19" s="98">
        <v>0</v>
      </c>
      <c r="J19" s="16">
        <v>0</v>
      </c>
      <c r="K19" s="98">
        <v>0</v>
      </c>
      <c r="L19" s="16">
        <v>0</v>
      </c>
      <c r="M19" s="98">
        <v>0</v>
      </c>
      <c r="N19" s="16">
        <v>0</v>
      </c>
      <c r="O19" s="98">
        <v>0</v>
      </c>
      <c r="P19" s="16">
        <v>0</v>
      </c>
      <c r="Q19" s="98">
        <v>0</v>
      </c>
      <c r="R19" s="16">
        <v>0</v>
      </c>
      <c r="S19" s="98">
        <v>0</v>
      </c>
      <c r="T19" s="16">
        <v>0</v>
      </c>
      <c r="U19" s="98">
        <v>0</v>
      </c>
    </row>
    <row r="20" spans="1:21" x14ac:dyDescent="0.25">
      <c r="A20" s="4" t="s">
        <v>11</v>
      </c>
      <c r="B20" s="67">
        <v>80143</v>
      </c>
      <c r="C20" s="68">
        <v>0</v>
      </c>
      <c r="D20" s="16">
        <v>80143</v>
      </c>
      <c r="E20" s="98">
        <v>0</v>
      </c>
      <c r="F20" s="16">
        <v>0</v>
      </c>
      <c r="G20" s="98">
        <v>0</v>
      </c>
      <c r="H20" s="16">
        <v>0</v>
      </c>
      <c r="I20" s="98">
        <v>0</v>
      </c>
      <c r="J20" s="16">
        <v>0</v>
      </c>
      <c r="K20" s="98">
        <v>0</v>
      </c>
      <c r="L20" s="16">
        <v>0</v>
      </c>
      <c r="M20" s="98">
        <v>0</v>
      </c>
      <c r="N20" s="16">
        <v>0</v>
      </c>
      <c r="O20" s="98">
        <v>0</v>
      </c>
      <c r="P20" s="16">
        <v>0</v>
      </c>
      <c r="Q20" s="98">
        <v>0</v>
      </c>
      <c r="R20" s="16">
        <v>0</v>
      </c>
      <c r="S20" s="98">
        <v>0</v>
      </c>
      <c r="T20" s="16">
        <v>0</v>
      </c>
      <c r="U20" s="98">
        <v>0</v>
      </c>
    </row>
    <row r="21" spans="1:21" x14ac:dyDescent="0.25">
      <c r="A21" s="4" t="s">
        <v>12</v>
      </c>
      <c r="B21" s="67">
        <v>-71850</v>
      </c>
      <c r="C21" s="68">
        <v>0</v>
      </c>
      <c r="D21" s="16">
        <v>0</v>
      </c>
      <c r="E21" s="98">
        <v>0</v>
      </c>
      <c r="F21" s="16">
        <v>0</v>
      </c>
      <c r="G21" s="98">
        <v>0</v>
      </c>
      <c r="H21" s="16">
        <v>0</v>
      </c>
      <c r="I21" s="98">
        <v>0</v>
      </c>
      <c r="J21" s="16">
        <v>0</v>
      </c>
      <c r="K21" s="98">
        <v>0</v>
      </c>
      <c r="L21" s="16">
        <v>0</v>
      </c>
      <c r="M21" s="98">
        <v>0</v>
      </c>
      <c r="N21" s="16">
        <v>0</v>
      </c>
      <c r="O21" s="98">
        <v>0</v>
      </c>
      <c r="P21" s="16">
        <v>93000</v>
      </c>
      <c r="Q21" s="98">
        <v>0</v>
      </c>
      <c r="R21" s="16">
        <v>-164850</v>
      </c>
      <c r="S21" s="98">
        <v>0</v>
      </c>
      <c r="T21" s="16">
        <v>0</v>
      </c>
      <c r="U21" s="98">
        <v>0</v>
      </c>
    </row>
    <row r="22" spans="1:21" x14ac:dyDescent="0.25">
      <c r="A22" s="4" t="s">
        <v>13</v>
      </c>
      <c r="B22" s="67">
        <v>0</v>
      </c>
      <c r="C22" s="68">
        <v>20364158.539999999</v>
      </c>
      <c r="D22" s="16">
        <v>0</v>
      </c>
      <c r="E22" s="98">
        <v>20364158.539999999</v>
      </c>
      <c r="F22" s="16">
        <v>0</v>
      </c>
      <c r="G22" s="98">
        <v>0</v>
      </c>
      <c r="H22" s="16">
        <v>0</v>
      </c>
      <c r="I22" s="98">
        <v>0</v>
      </c>
      <c r="J22" s="16">
        <v>0</v>
      </c>
      <c r="K22" s="98">
        <v>0</v>
      </c>
      <c r="L22" s="16">
        <v>0</v>
      </c>
      <c r="M22" s="98">
        <v>0</v>
      </c>
      <c r="N22" s="16">
        <v>0</v>
      </c>
      <c r="O22" s="98">
        <v>0</v>
      </c>
      <c r="P22" s="16">
        <v>0</v>
      </c>
      <c r="Q22" s="98">
        <v>0</v>
      </c>
      <c r="R22" s="16">
        <v>0</v>
      </c>
      <c r="S22" s="98">
        <v>0</v>
      </c>
      <c r="T22" s="16">
        <v>0</v>
      </c>
      <c r="U22" s="98">
        <v>0</v>
      </c>
    </row>
    <row r="23" spans="1:21" x14ac:dyDescent="0.25">
      <c r="A23" s="4" t="s">
        <v>14</v>
      </c>
      <c r="B23" s="67">
        <v>3600</v>
      </c>
      <c r="C23" s="68">
        <v>0</v>
      </c>
      <c r="D23" s="16">
        <v>0</v>
      </c>
      <c r="E23" s="98">
        <v>0</v>
      </c>
      <c r="F23" s="16">
        <v>0</v>
      </c>
      <c r="G23" s="98">
        <v>0</v>
      </c>
      <c r="H23" s="16">
        <v>0</v>
      </c>
      <c r="I23" s="98">
        <v>0</v>
      </c>
      <c r="J23" s="16">
        <v>3600</v>
      </c>
      <c r="K23" s="98">
        <v>0</v>
      </c>
      <c r="L23" s="16">
        <v>0</v>
      </c>
      <c r="M23" s="98">
        <v>0</v>
      </c>
      <c r="N23" s="16">
        <v>0</v>
      </c>
      <c r="O23" s="98">
        <v>0</v>
      </c>
      <c r="P23" s="16">
        <v>0</v>
      </c>
      <c r="Q23" s="98">
        <v>0</v>
      </c>
      <c r="R23" s="16">
        <v>0</v>
      </c>
      <c r="S23" s="98">
        <v>0</v>
      </c>
      <c r="T23" s="16">
        <v>0</v>
      </c>
      <c r="U23" s="98">
        <v>0</v>
      </c>
    </row>
    <row r="24" spans="1:21" x14ac:dyDescent="0.25">
      <c r="A24" s="4" t="s">
        <v>15</v>
      </c>
      <c r="B24" s="67">
        <v>0</v>
      </c>
      <c r="C24" s="68">
        <v>0</v>
      </c>
      <c r="D24" s="16">
        <v>0</v>
      </c>
      <c r="E24" s="98">
        <v>0</v>
      </c>
      <c r="F24" s="16">
        <v>0</v>
      </c>
      <c r="G24" s="98">
        <v>0</v>
      </c>
      <c r="H24" s="16">
        <v>0</v>
      </c>
      <c r="I24" s="98">
        <v>0</v>
      </c>
      <c r="J24" s="16">
        <v>0</v>
      </c>
      <c r="K24" s="98">
        <v>0</v>
      </c>
      <c r="L24" s="16">
        <v>0</v>
      </c>
      <c r="M24" s="98">
        <v>0</v>
      </c>
      <c r="N24" s="16">
        <v>0</v>
      </c>
      <c r="O24" s="98">
        <v>0</v>
      </c>
      <c r="P24" s="16">
        <v>0</v>
      </c>
      <c r="Q24" s="98">
        <v>0</v>
      </c>
      <c r="R24" s="16">
        <v>0</v>
      </c>
      <c r="S24" s="98">
        <v>0</v>
      </c>
      <c r="T24" s="16">
        <v>0</v>
      </c>
      <c r="U24" s="98">
        <v>0</v>
      </c>
    </row>
    <row r="25" spans="1:21" x14ac:dyDescent="0.25">
      <c r="A25" s="4" t="s">
        <v>16</v>
      </c>
      <c r="B25" s="67">
        <v>0</v>
      </c>
      <c r="C25" s="68">
        <v>22901</v>
      </c>
      <c r="D25" s="16">
        <v>0</v>
      </c>
      <c r="E25" s="98">
        <v>0</v>
      </c>
      <c r="F25" s="16">
        <v>0</v>
      </c>
      <c r="G25" s="98">
        <v>0</v>
      </c>
      <c r="H25" s="16">
        <v>0</v>
      </c>
      <c r="I25" s="98">
        <v>0</v>
      </c>
      <c r="J25" s="16">
        <v>0</v>
      </c>
      <c r="K25" s="98">
        <v>0</v>
      </c>
      <c r="L25" s="16">
        <v>0</v>
      </c>
      <c r="M25" s="98">
        <v>0</v>
      </c>
      <c r="N25" s="16">
        <v>0</v>
      </c>
      <c r="O25" s="98">
        <v>22901</v>
      </c>
      <c r="P25" s="16">
        <v>0</v>
      </c>
      <c r="Q25" s="98">
        <v>0</v>
      </c>
      <c r="R25" s="16">
        <v>0</v>
      </c>
      <c r="S25" s="98">
        <v>0</v>
      </c>
      <c r="T25" s="16">
        <v>0</v>
      </c>
      <c r="U25" s="98">
        <v>0</v>
      </c>
    </row>
    <row r="26" spans="1:21" x14ac:dyDescent="0.25">
      <c r="A26" s="4" t="s">
        <v>17</v>
      </c>
      <c r="B26" s="67">
        <v>0</v>
      </c>
      <c r="C26" s="68">
        <v>0</v>
      </c>
      <c r="D26" s="16">
        <v>0</v>
      </c>
      <c r="E26" s="98">
        <v>0</v>
      </c>
      <c r="F26" s="16">
        <v>0</v>
      </c>
      <c r="G26" s="98">
        <v>0</v>
      </c>
      <c r="H26" s="16">
        <v>0</v>
      </c>
      <c r="I26" s="98">
        <v>0</v>
      </c>
      <c r="J26" s="16">
        <v>0</v>
      </c>
      <c r="K26" s="98">
        <v>0</v>
      </c>
      <c r="L26" s="16">
        <v>0</v>
      </c>
      <c r="M26" s="98">
        <v>0</v>
      </c>
      <c r="N26" s="16">
        <v>0</v>
      </c>
      <c r="O26" s="98">
        <v>0</v>
      </c>
      <c r="P26" s="16">
        <v>0</v>
      </c>
      <c r="Q26" s="98">
        <v>0</v>
      </c>
      <c r="R26" s="16">
        <v>0</v>
      </c>
      <c r="S26" s="98">
        <v>0</v>
      </c>
      <c r="T26" s="16">
        <v>0</v>
      </c>
      <c r="U26" s="98">
        <v>0</v>
      </c>
    </row>
    <row r="27" spans="1:21" x14ac:dyDescent="0.25">
      <c r="A27" s="4" t="s">
        <v>18</v>
      </c>
      <c r="B27" s="67">
        <v>505849.87</v>
      </c>
      <c r="C27" s="68">
        <v>1631</v>
      </c>
      <c r="D27" s="16">
        <v>106912.41</v>
      </c>
      <c r="E27" s="98">
        <v>0</v>
      </c>
      <c r="F27" s="16">
        <v>0</v>
      </c>
      <c r="G27" s="98">
        <v>0</v>
      </c>
      <c r="H27" s="16">
        <v>75718.36</v>
      </c>
      <c r="I27" s="98">
        <v>1631</v>
      </c>
      <c r="J27" s="16">
        <v>323219.09999999998</v>
      </c>
      <c r="K27" s="98">
        <v>0</v>
      </c>
      <c r="L27" s="16">
        <v>0</v>
      </c>
      <c r="M27" s="98">
        <v>0</v>
      </c>
      <c r="N27" s="16">
        <v>0</v>
      </c>
      <c r="O27" s="98">
        <v>0</v>
      </c>
      <c r="P27" s="16">
        <v>0</v>
      </c>
      <c r="Q27" s="98">
        <v>0</v>
      </c>
      <c r="R27" s="16">
        <v>0</v>
      </c>
      <c r="S27" s="98">
        <v>0</v>
      </c>
      <c r="T27" s="16">
        <v>0</v>
      </c>
      <c r="U27" s="98">
        <v>0</v>
      </c>
    </row>
    <row r="28" spans="1:21" x14ac:dyDescent="0.25">
      <c r="A28" s="4" t="s">
        <v>19</v>
      </c>
      <c r="B28" s="67">
        <v>73000</v>
      </c>
      <c r="C28" s="68">
        <v>22000</v>
      </c>
      <c r="D28" s="16">
        <v>0</v>
      </c>
      <c r="E28" s="98">
        <v>22000</v>
      </c>
      <c r="F28" s="16">
        <v>0</v>
      </c>
      <c r="G28" s="98">
        <v>0</v>
      </c>
      <c r="H28" s="16">
        <v>0</v>
      </c>
      <c r="I28" s="98">
        <v>0</v>
      </c>
      <c r="J28" s="16">
        <v>0</v>
      </c>
      <c r="K28" s="98">
        <v>0</v>
      </c>
      <c r="L28" s="16">
        <v>0</v>
      </c>
      <c r="M28" s="98">
        <v>0</v>
      </c>
      <c r="N28" s="16">
        <v>0</v>
      </c>
      <c r="O28" s="98">
        <v>0</v>
      </c>
      <c r="P28" s="16">
        <v>0</v>
      </c>
      <c r="Q28" s="98">
        <v>0</v>
      </c>
      <c r="R28" s="16">
        <v>73000</v>
      </c>
      <c r="S28" s="98">
        <v>0</v>
      </c>
      <c r="T28" s="16">
        <v>0</v>
      </c>
      <c r="U28" s="98">
        <v>0</v>
      </c>
    </row>
    <row r="29" spans="1:21" x14ac:dyDescent="0.25">
      <c r="A29" s="4" t="s">
        <v>20</v>
      </c>
      <c r="B29" s="67">
        <v>0</v>
      </c>
      <c r="C29" s="68">
        <v>0</v>
      </c>
      <c r="D29" s="16">
        <v>0</v>
      </c>
      <c r="E29" s="98">
        <v>0</v>
      </c>
      <c r="F29" s="16">
        <v>0</v>
      </c>
      <c r="G29" s="98">
        <v>0</v>
      </c>
      <c r="H29" s="16">
        <v>0</v>
      </c>
      <c r="I29" s="98">
        <v>0</v>
      </c>
      <c r="J29" s="16">
        <v>0</v>
      </c>
      <c r="K29" s="98">
        <v>0</v>
      </c>
      <c r="L29" s="16">
        <v>0</v>
      </c>
      <c r="M29" s="98">
        <v>0</v>
      </c>
      <c r="N29" s="16">
        <v>0</v>
      </c>
      <c r="O29" s="98">
        <v>0</v>
      </c>
      <c r="P29" s="16">
        <v>0</v>
      </c>
      <c r="Q29" s="98">
        <v>0</v>
      </c>
      <c r="R29" s="16">
        <v>0</v>
      </c>
      <c r="S29" s="98">
        <v>0</v>
      </c>
      <c r="T29" s="16">
        <v>0</v>
      </c>
      <c r="U29" s="98">
        <v>0</v>
      </c>
    </row>
    <row r="30" spans="1:21" x14ac:dyDescent="0.25">
      <c r="A30" s="4" t="s">
        <v>21</v>
      </c>
      <c r="B30" s="67">
        <v>150492</v>
      </c>
      <c r="C30" s="68">
        <v>25350</v>
      </c>
      <c r="D30" s="16">
        <v>0</v>
      </c>
      <c r="E30" s="98">
        <v>25350</v>
      </c>
      <c r="F30" s="16">
        <v>0</v>
      </c>
      <c r="G30" s="98">
        <v>0</v>
      </c>
      <c r="H30" s="16">
        <v>0</v>
      </c>
      <c r="I30" s="98">
        <v>0</v>
      </c>
      <c r="J30" s="16">
        <v>0</v>
      </c>
      <c r="K30" s="98">
        <v>0</v>
      </c>
      <c r="L30" s="16">
        <v>0</v>
      </c>
      <c r="M30" s="98">
        <v>0</v>
      </c>
      <c r="N30" s="16">
        <v>0</v>
      </c>
      <c r="O30" s="98">
        <v>0</v>
      </c>
      <c r="P30" s="16">
        <v>0</v>
      </c>
      <c r="Q30" s="98">
        <v>0</v>
      </c>
      <c r="R30" s="16">
        <v>150492</v>
      </c>
      <c r="S30" s="98">
        <v>0</v>
      </c>
      <c r="T30" s="16">
        <v>0</v>
      </c>
      <c r="U30" s="98">
        <v>0</v>
      </c>
    </row>
    <row r="31" spans="1:21" x14ac:dyDescent="0.25">
      <c r="A31" s="4" t="s">
        <v>22</v>
      </c>
      <c r="B31" s="67">
        <v>0</v>
      </c>
      <c r="C31" s="68">
        <v>314494</v>
      </c>
      <c r="D31" s="16">
        <v>0</v>
      </c>
      <c r="E31" s="98">
        <v>0</v>
      </c>
      <c r="F31" s="16">
        <v>0</v>
      </c>
      <c r="G31" s="98">
        <v>0</v>
      </c>
      <c r="H31" s="16">
        <v>0</v>
      </c>
      <c r="I31" s="98">
        <v>0</v>
      </c>
      <c r="J31" s="16">
        <v>0</v>
      </c>
      <c r="K31" s="98">
        <v>0</v>
      </c>
      <c r="L31" s="16">
        <v>0</v>
      </c>
      <c r="M31" s="98">
        <v>0</v>
      </c>
      <c r="N31" s="16">
        <v>0</v>
      </c>
      <c r="O31" s="98">
        <v>0</v>
      </c>
      <c r="P31" s="16">
        <v>0</v>
      </c>
      <c r="Q31" s="98">
        <v>314494</v>
      </c>
      <c r="R31" s="16">
        <v>0</v>
      </c>
      <c r="S31" s="98">
        <v>0</v>
      </c>
      <c r="T31" s="16">
        <v>0</v>
      </c>
      <c r="U31" s="98">
        <v>0</v>
      </c>
    </row>
    <row r="32" spans="1:21" x14ac:dyDescent="0.25">
      <c r="A32" s="4" t="s">
        <v>23</v>
      </c>
      <c r="B32" s="67">
        <v>0</v>
      </c>
      <c r="C32" s="68">
        <v>5352</v>
      </c>
      <c r="D32" s="16">
        <v>0</v>
      </c>
      <c r="E32" s="98">
        <v>0</v>
      </c>
      <c r="F32" s="16">
        <v>0</v>
      </c>
      <c r="G32" s="98">
        <v>0</v>
      </c>
      <c r="H32" s="16">
        <v>0</v>
      </c>
      <c r="I32" s="98">
        <v>0</v>
      </c>
      <c r="J32" s="16">
        <v>0</v>
      </c>
      <c r="K32" s="98">
        <v>0</v>
      </c>
      <c r="L32" s="16">
        <v>0</v>
      </c>
      <c r="M32" s="98">
        <v>0</v>
      </c>
      <c r="N32" s="16">
        <v>0</v>
      </c>
      <c r="O32" s="98">
        <v>0</v>
      </c>
      <c r="P32" s="16">
        <v>0</v>
      </c>
      <c r="Q32" s="98">
        <v>0</v>
      </c>
      <c r="R32" s="16">
        <v>0</v>
      </c>
      <c r="S32" s="98">
        <v>5352</v>
      </c>
      <c r="T32" s="16">
        <v>0</v>
      </c>
      <c r="U32" s="98">
        <v>0</v>
      </c>
    </row>
    <row r="33" spans="1:21" x14ac:dyDescent="0.25">
      <c r="A33" s="4" t="s">
        <v>24</v>
      </c>
      <c r="B33" s="67">
        <v>0</v>
      </c>
      <c r="C33" s="68">
        <v>27000</v>
      </c>
      <c r="D33" s="16">
        <v>0</v>
      </c>
      <c r="E33" s="98">
        <v>7000</v>
      </c>
      <c r="F33" s="16">
        <v>0</v>
      </c>
      <c r="G33" s="98">
        <v>19000</v>
      </c>
      <c r="H33" s="16">
        <v>0</v>
      </c>
      <c r="I33" s="98">
        <v>0</v>
      </c>
      <c r="J33" s="16">
        <v>0</v>
      </c>
      <c r="K33" s="98">
        <v>1000</v>
      </c>
      <c r="L33" s="16">
        <v>0</v>
      </c>
      <c r="M33" s="98">
        <v>0</v>
      </c>
      <c r="N33" s="16">
        <v>0</v>
      </c>
      <c r="O33" s="98">
        <v>0</v>
      </c>
      <c r="P33" s="16">
        <v>0</v>
      </c>
      <c r="Q33" s="98">
        <v>0</v>
      </c>
      <c r="R33" s="16">
        <v>0</v>
      </c>
      <c r="S33" s="98">
        <v>0</v>
      </c>
      <c r="T33" s="16">
        <v>0</v>
      </c>
      <c r="U33" s="98">
        <v>0</v>
      </c>
    </row>
    <row r="34" spans="1:21" x14ac:dyDescent="0.25">
      <c r="A34" s="4" t="s">
        <v>25</v>
      </c>
      <c r="B34" s="67">
        <v>0</v>
      </c>
      <c r="C34" s="68">
        <v>0</v>
      </c>
      <c r="D34" s="16">
        <v>0</v>
      </c>
      <c r="E34" s="98">
        <v>0</v>
      </c>
      <c r="F34" s="16">
        <v>0</v>
      </c>
      <c r="G34" s="98">
        <v>0</v>
      </c>
      <c r="H34" s="16">
        <v>0</v>
      </c>
      <c r="I34" s="98">
        <v>0</v>
      </c>
      <c r="J34" s="16">
        <v>0</v>
      </c>
      <c r="K34" s="98">
        <v>0</v>
      </c>
      <c r="L34" s="16">
        <v>0</v>
      </c>
      <c r="M34" s="98">
        <v>0</v>
      </c>
      <c r="N34" s="16">
        <v>0</v>
      </c>
      <c r="O34" s="98">
        <v>0</v>
      </c>
      <c r="P34" s="16">
        <v>0</v>
      </c>
      <c r="Q34" s="98">
        <v>0</v>
      </c>
      <c r="R34" s="16">
        <v>0</v>
      </c>
      <c r="S34" s="98">
        <v>0</v>
      </c>
      <c r="T34" s="16">
        <v>0</v>
      </c>
      <c r="U34" s="98">
        <v>0</v>
      </c>
    </row>
    <row r="35" spans="1:21" x14ac:dyDescent="0.25">
      <c r="A35" s="4" t="s">
        <v>26</v>
      </c>
      <c r="B35" s="67">
        <v>0</v>
      </c>
      <c r="C35" s="68">
        <v>0</v>
      </c>
      <c r="D35" s="16">
        <v>0</v>
      </c>
      <c r="E35" s="98">
        <v>0</v>
      </c>
      <c r="F35" s="16">
        <v>0</v>
      </c>
      <c r="G35" s="98">
        <v>0</v>
      </c>
      <c r="H35" s="16">
        <v>0</v>
      </c>
      <c r="I35" s="98">
        <v>0</v>
      </c>
      <c r="J35" s="16">
        <v>0</v>
      </c>
      <c r="K35" s="98">
        <v>0</v>
      </c>
      <c r="L35" s="16">
        <v>0</v>
      </c>
      <c r="M35" s="98">
        <v>0</v>
      </c>
      <c r="N35" s="16">
        <v>0</v>
      </c>
      <c r="O35" s="98">
        <v>0</v>
      </c>
      <c r="P35" s="16">
        <v>0</v>
      </c>
      <c r="Q35" s="98">
        <v>0</v>
      </c>
      <c r="R35" s="16">
        <v>0</v>
      </c>
      <c r="S35" s="98">
        <v>0</v>
      </c>
      <c r="T35" s="16">
        <v>0</v>
      </c>
      <c r="U35" s="98">
        <v>0</v>
      </c>
    </row>
    <row r="36" spans="1:21" x14ac:dyDescent="0.25">
      <c r="A36" s="4" t="s">
        <v>27</v>
      </c>
      <c r="B36" s="67">
        <v>0</v>
      </c>
      <c r="C36" s="68">
        <v>-1160000</v>
      </c>
      <c r="D36" s="16">
        <v>0</v>
      </c>
      <c r="E36" s="98">
        <v>0</v>
      </c>
      <c r="F36" s="16">
        <v>0</v>
      </c>
      <c r="G36" s="98">
        <v>0</v>
      </c>
      <c r="H36" s="16">
        <v>0</v>
      </c>
      <c r="I36" s="98">
        <v>0</v>
      </c>
      <c r="J36" s="16">
        <v>0</v>
      </c>
      <c r="K36" s="98">
        <v>0</v>
      </c>
      <c r="L36" s="16">
        <v>0</v>
      </c>
      <c r="M36" s="98">
        <v>0</v>
      </c>
      <c r="N36" s="16">
        <v>0</v>
      </c>
      <c r="O36" s="98">
        <v>0</v>
      </c>
      <c r="P36" s="16">
        <v>0</v>
      </c>
      <c r="Q36" s="98">
        <v>0</v>
      </c>
      <c r="R36" s="16">
        <v>0</v>
      </c>
      <c r="S36" s="98">
        <v>-1160000</v>
      </c>
      <c r="T36" s="16">
        <v>0</v>
      </c>
      <c r="U36" s="98">
        <v>0</v>
      </c>
    </row>
    <row r="37" spans="1:21" x14ac:dyDescent="0.25">
      <c r="A37" s="4" t="s">
        <v>28</v>
      </c>
      <c r="B37" s="67">
        <v>0</v>
      </c>
      <c r="C37" s="68">
        <v>0</v>
      </c>
      <c r="D37" s="16">
        <v>0</v>
      </c>
      <c r="E37" s="98">
        <v>0</v>
      </c>
      <c r="F37" s="16">
        <v>0</v>
      </c>
      <c r="G37" s="98">
        <v>0</v>
      </c>
      <c r="H37" s="16">
        <v>0</v>
      </c>
      <c r="I37" s="98">
        <v>0</v>
      </c>
      <c r="J37" s="16">
        <v>0</v>
      </c>
      <c r="K37" s="98">
        <v>0</v>
      </c>
      <c r="L37" s="16">
        <v>0</v>
      </c>
      <c r="M37" s="98">
        <v>0</v>
      </c>
      <c r="N37" s="16">
        <v>0</v>
      </c>
      <c r="O37" s="98">
        <v>0</v>
      </c>
      <c r="P37" s="16">
        <v>0</v>
      </c>
      <c r="Q37" s="98">
        <v>0</v>
      </c>
      <c r="R37" s="16">
        <v>0</v>
      </c>
      <c r="S37" s="98">
        <v>0</v>
      </c>
      <c r="T37" s="16">
        <v>0</v>
      </c>
      <c r="U37" s="98">
        <v>0</v>
      </c>
    </row>
    <row r="38" spans="1:21" x14ac:dyDescent="0.25">
      <c r="A38" s="4" t="s">
        <v>29</v>
      </c>
      <c r="B38" s="67">
        <v>0</v>
      </c>
      <c r="C38" s="68">
        <v>0</v>
      </c>
      <c r="D38" s="16">
        <v>0</v>
      </c>
      <c r="E38" s="98">
        <v>0</v>
      </c>
      <c r="F38" s="16">
        <v>0</v>
      </c>
      <c r="G38" s="98">
        <v>0</v>
      </c>
      <c r="H38" s="16">
        <v>0</v>
      </c>
      <c r="I38" s="98">
        <v>0</v>
      </c>
      <c r="J38" s="16">
        <v>0</v>
      </c>
      <c r="K38" s="98">
        <v>0</v>
      </c>
      <c r="L38" s="16">
        <v>0</v>
      </c>
      <c r="M38" s="98">
        <v>0</v>
      </c>
      <c r="N38" s="16">
        <v>0</v>
      </c>
      <c r="O38" s="98">
        <v>0</v>
      </c>
      <c r="P38" s="16">
        <v>0</v>
      </c>
      <c r="Q38" s="98">
        <v>0</v>
      </c>
      <c r="R38" s="16">
        <v>0</v>
      </c>
      <c r="S38" s="98">
        <v>0</v>
      </c>
      <c r="T38" s="16">
        <v>0</v>
      </c>
      <c r="U38" s="98">
        <v>0</v>
      </c>
    </row>
    <row r="39" spans="1:21" x14ac:dyDescent="0.25">
      <c r="A39" s="4" t="s">
        <v>30</v>
      </c>
      <c r="B39" s="67">
        <v>0</v>
      </c>
      <c r="C39" s="68">
        <v>0</v>
      </c>
      <c r="D39" s="16">
        <v>0</v>
      </c>
      <c r="E39" s="98">
        <v>0</v>
      </c>
      <c r="F39" s="16">
        <v>0</v>
      </c>
      <c r="G39" s="98">
        <v>0</v>
      </c>
      <c r="H39" s="16">
        <v>0</v>
      </c>
      <c r="I39" s="98">
        <v>0</v>
      </c>
      <c r="J39" s="16">
        <v>0</v>
      </c>
      <c r="K39" s="98">
        <v>0</v>
      </c>
      <c r="L39" s="16">
        <v>0</v>
      </c>
      <c r="M39" s="98">
        <v>0</v>
      </c>
      <c r="N39" s="16">
        <v>0</v>
      </c>
      <c r="O39" s="98">
        <v>0</v>
      </c>
      <c r="P39" s="16">
        <v>0</v>
      </c>
      <c r="Q39" s="98">
        <v>0</v>
      </c>
      <c r="R39" s="16">
        <v>0</v>
      </c>
      <c r="S39" s="98">
        <v>0</v>
      </c>
      <c r="T39" s="16">
        <v>0</v>
      </c>
      <c r="U39" s="98">
        <v>0</v>
      </c>
    </row>
    <row r="40" spans="1:21" x14ac:dyDescent="0.25">
      <c r="A40" s="4" t="s">
        <v>31</v>
      </c>
      <c r="B40" s="67">
        <v>2479178</v>
      </c>
      <c r="C40" s="68">
        <v>0</v>
      </c>
      <c r="D40" s="16">
        <v>0</v>
      </c>
      <c r="E40" s="98">
        <v>0</v>
      </c>
      <c r="F40" s="16">
        <v>0</v>
      </c>
      <c r="G40" s="98">
        <v>0</v>
      </c>
      <c r="H40" s="16">
        <v>0</v>
      </c>
      <c r="I40" s="98">
        <v>0</v>
      </c>
      <c r="J40" s="16">
        <v>0</v>
      </c>
      <c r="K40" s="98">
        <v>0</v>
      </c>
      <c r="L40" s="16">
        <v>0</v>
      </c>
      <c r="M40" s="98">
        <v>0</v>
      </c>
      <c r="N40" s="16">
        <v>0</v>
      </c>
      <c r="O40" s="98">
        <v>0</v>
      </c>
      <c r="P40" s="16">
        <v>0</v>
      </c>
      <c r="Q40" s="98">
        <v>0</v>
      </c>
      <c r="R40" s="16">
        <v>0</v>
      </c>
      <c r="S40" s="98">
        <v>0</v>
      </c>
      <c r="T40" s="16">
        <v>2479178</v>
      </c>
      <c r="U40" s="98">
        <v>0</v>
      </c>
    </row>
    <row r="41" spans="1:21" x14ac:dyDescent="0.25">
      <c r="A41" s="4" t="s">
        <v>32</v>
      </c>
      <c r="B41" s="67">
        <v>-350761</v>
      </c>
      <c r="C41" s="68">
        <v>180000</v>
      </c>
      <c r="D41" s="16">
        <v>-289198</v>
      </c>
      <c r="E41" s="98">
        <v>0</v>
      </c>
      <c r="F41" s="16">
        <v>666</v>
      </c>
      <c r="G41" s="98">
        <v>0</v>
      </c>
      <c r="H41" s="16">
        <v>329585</v>
      </c>
      <c r="I41" s="98">
        <v>0</v>
      </c>
      <c r="J41" s="16">
        <v>4503</v>
      </c>
      <c r="K41" s="98">
        <v>0</v>
      </c>
      <c r="L41" s="16">
        <v>-158721</v>
      </c>
      <c r="M41" s="98">
        <v>180000</v>
      </c>
      <c r="N41" s="16">
        <v>-665621</v>
      </c>
      <c r="O41" s="98">
        <v>0</v>
      </c>
      <c r="P41" s="16">
        <v>0</v>
      </c>
      <c r="Q41" s="98">
        <v>0</v>
      </c>
      <c r="R41" s="16">
        <v>428025</v>
      </c>
      <c r="S41" s="98">
        <v>0</v>
      </c>
      <c r="T41" s="16">
        <v>0</v>
      </c>
      <c r="U41" s="98">
        <v>0</v>
      </c>
    </row>
    <row r="42" spans="1:21" x14ac:dyDescent="0.25">
      <c r="A42" s="4" t="s">
        <v>33</v>
      </c>
      <c r="B42" s="67">
        <v>0</v>
      </c>
      <c r="C42" s="68">
        <v>1048512</v>
      </c>
      <c r="D42" s="16">
        <v>0</v>
      </c>
      <c r="E42" s="98">
        <v>1048512</v>
      </c>
      <c r="F42" s="16">
        <v>0</v>
      </c>
      <c r="G42" s="98">
        <v>0</v>
      </c>
      <c r="H42" s="16">
        <v>0</v>
      </c>
      <c r="I42" s="98">
        <v>0</v>
      </c>
      <c r="J42" s="16">
        <v>0</v>
      </c>
      <c r="K42" s="98">
        <v>0</v>
      </c>
      <c r="L42" s="16">
        <v>0</v>
      </c>
      <c r="M42" s="98">
        <v>0</v>
      </c>
      <c r="N42" s="16">
        <v>0</v>
      </c>
      <c r="O42" s="98">
        <v>0</v>
      </c>
      <c r="P42" s="16">
        <v>0</v>
      </c>
      <c r="Q42" s="98">
        <v>0</v>
      </c>
      <c r="R42" s="16">
        <v>0</v>
      </c>
      <c r="S42" s="98">
        <v>0</v>
      </c>
      <c r="T42" s="16">
        <v>0</v>
      </c>
      <c r="U42" s="98">
        <v>0</v>
      </c>
    </row>
    <row r="43" spans="1:21" x14ac:dyDescent="0.25">
      <c r="A43" s="4" t="s">
        <v>34</v>
      </c>
      <c r="B43" s="67">
        <v>0</v>
      </c>
      <c r="C43" s="68">
        <v>0</v>
      </c>
      <c r="D43" s="16">
        <v>0</v>
      </c>
      <c r="E43" s="98">
        <v>0</v>
      </c>
      <c r="F43" s="16">
        <v>0</v>
      </c>
      <c r="G43" s="98">
        <v>0</v>
      </c>
      <c r="H43" s="16">
        <v>0</v>
      </c>
      <c r="I43" s="98">
        <v>0</v>
      </c>
      <c r="J43" s="16">
        <v>0</v>
      </c>
      <c r="K43" s="98">
        <v>0</v>
      </c>
      <c r="L43" s="16">
        <v>0</v>
      </c>
      <c r="M43" s="98">
        <v>0</v>
      </c>
      <c r="N43" s="16">
        <v>0</v>
      </c>
      <c r="O43" s="98">
        <v>0</v>
      </c>
      <c r="P43" s="16">
        <v>0</v>
      </c>
      <c r="Q43" s="98">
        <v>0</v>
      </c>
      <c r="R43" s="16">
        <v>0</v>
      </c>
      <c r="S43" s="98">
        <v>0</v>
      </c>
      <c r="T43" s="16">
        <v>0</v>
      </c>
      <c r="U43" s="98">
        <v>0</v>
      </c>
    </row>
    <row r="44" spans="1:21" x14ac:dyDescent="0.25">
      <c r="A44" s="4" t="s">
        <v>35</v>
      </c>
      <c r="B44" s="67">
        <v>0</v>
      </c>
      <c r="C44" s="68">
        <v>0</v>
      </c>
      <c r="D44" s="16">
        <v>0</v>
      </c>
      <c r="E44" s="98">
        <v>0</v>
      </c>
      <c r="F44" s="16">
        <v>0</v>
      </c>
      <c r="G44" s="98">
        <v>0</v>
      </c>
      <c r="H44" s="16">
        <v>0</v>
      </c>
      <c r="I44" s="98">
        <v>0</v>
      </c>
      <c r="J44" s="16">
        <v>0</v>
      </c>
      <c r="K44" s="98">
        <v>0</v>
      </c>
      <c r="L44" s="16">
        <v>0</v>
      </c>
      <c r="M44" s="98">
        <v>0</v>
      </c>
      <c r="N44" s="16">
        <v>0</v>
      </c>
      <c r="O44" s="98">
        <v>0</v>
      </c>
      <c r="P44" s="16">
        <v>0</v>
      </c>
      <c r="Q44" s="98">
        <v>0</v>
      </c>
      <c r="R44" s="16">
        <v>0</v>
      </c>
      <c r="S44" s="98">
        <v>0</v>
      </c>
      <c r="T44" s="16">
        <v>0</v>
      </c>
      <c r="U44" s="98">
        <v>0</v>
      </c>
    </row>
    <row r="45" spans="1:21" x14ac:dyDescent="0.25">
      <c r="A45" s="4" t="s">
        <v>36</v>
      </c>
      <c r="B45" s="67">
        <v>1144100</v>
      </c>
      <c r="C45" s="68">
        <v>18968018</v>
      </c>
      <c r="D45" s="16">
        <v>1144100</v>
      </c>
      <c r="E45" s="98">
        <v>18968018</v>
      </c>
      <c r="F45" s="16">
        <v>0</v>
      </c>
      <c r="G45" s="98">
        <v>0</v>
      </c>
      <c r="H45" s="16">
        <v>0</v>
      </c>
      <c r="I45" s="98">
        <v>0</v>
      </c>
      <c r="J45" s="16">
        <v>0</v>
      </c>
      <c r="K45" s="98">
        <v>0</v>
      </c>
      <c r="L45" s="16">
        <v>0</v>
      </c>
      <c r="M45" s="98">
        <v>0</v>
      </c>
      <c r="N45" s="16">
        <v>0</v>
      </c>
      <c r="O45" s="98">
        <v>0</v>
      </c>
      <c r="P45" s="16">
        <v>0</v>
      </c>
      <c r="Q45" s="98">
        <v>0</v>
      </c>
      <c r="R45" s="16">
        <v>0</v>
      </c>
      <c r="S45" s="98">
        <v>0</v>
      </c>
      <c r="T45" s="16">
        <v>0</v>
      </c>
      <c r="U45" s="98">
        <v>0</v>
      </c>
    </row>
    <row r="46" spans="1:21" x14ac:dyDescent="0.25">
      <c r="A46" s="4" t="s">
        <v>37</v>
      </c>
      <c r="B46" s="67">
        <v>-32521.08</v>
      </c>
      <c r="C46" s="68">
        <v>0</v>
      </c>
      <c r="D46" s="16">
        <v>-13112.25</v>
      </c>
      <c r="E46" s="98">
        <v>0</v>
      </c>
      <c r="F46" s="16">
        <v>-3503.51</v>
      </c>
      <c r="G46" s="98">
        <v>0</v>
      </c>
      <c r="H46" s="16">
        <v>-4108.93</v>
      </c>
      <c r="I46" s="98">
        <v>0</v>
      </c>
      <c r="J46" s="16">
        <v>-372.03</v>
      </c>
      <c r="K46" s="98">
        <v>0</v>
      </c>
      <c r="L46" s="16">
        <v>-3655.84</v>
      </c>
      <c r="M46" s="98">
        <v>0</v>
      </c>
      <c r="N46" s="16">
        <v>0</v>
      </c>
      <c r="O46" s="98">
        <v>0</v>
      </c>
      <c r="P46" s="16">
        <v>-456.98</v>
      </c>
      <c r="Q46" s="98">
        <v>0</v>
      </c>
      <c r="R46" s="16">
        <v>0</v>
      </c>
      <c r="S46" s="98">
        <v>0</v>
      </c>
      <c r="T46" s="16">
        <v>-7311.54</v>
      </c>
      <c r="U46" s="98">
        <v>0</v>
      </c>
    </row>
    <row r="47" spans="1:21" x14ac:dyDescent="0.25">
      <c r="A47" s="4" t="s">
        <v>38</v>
      </c>
      <c r="B47" s="67">
        <v>0</v>
      </c>
      <c r="C47" s="68">
        <v>0</v>
      </c>
      <c r="D47" s="16">
        <v>0</v>
      </c>
      <c r="E47" s="98">
        <v>0</v>
      </c>
      <c r="F47" s="16">
        <v>0</v>
      </c>
      <c r="G47" s="98">
        <v>0</v>
      </c>
      <c r="H47" s="16">
        <v>0</v>
      </c>
      <c r="I47" s="98">
        <v>0</v>
      </c>
      <c r="J47" s="16">
        <v>0</v>
      </c>
      <c r="K47" s="98">
        <v>0</v>
      </c>
      <c r="L47" s="16">
        <v>0</v>
      </c>
      <c r="M47" s="98">
        <v>0</v>
      </c>
      <c r="N47" s="16">
        <v>0</v>
      </c>
      <c r="O47" s="98">
        <v>0</v>
      </c>
      <c r="P47" s="16">
        <v>0</v>
      </c>
      <c r="Q47" s="98">
        <v>0</v>
      </c>
      <c r="R47" s="16">
        <v>0</v>
      </c>
      <c r="S47" s="98">
        <v>0</v>
      </c>
      <c r="T47" s="16">
        <v>0</v>
      </c>
      <c r="U47" s="98">
        <v>0</v>
      </c>
    </row>
    <row r="48" spans="1:21" x14ac:dyDescent="0.25">
      <c r="A48" s="4" t="s">
        <v>39</v>
      </c>
      <c r="B48" s="67">
        <v>0</v>
      </c>
      <c r="C48" s="68">
        <v>0</v>
      </c>
      <c r="D48" s="16">
        <v>0</v>
      </c>
      <c r="E48" s="98">
        <v>0</v>
      </c>
      <c r="F48" s="16">
        <v>0</v>
      </c>
      <c r="G48" s="98">
        <v>0</v>
      </c>
      <c r="H48" s="16">
        <v>0</v>
      </c>
      <c r="I48" s="98">
        <v>0</v>
      </c>
      <c r="J48" s="16">
        <v>0</v>
      </c>
      <c r="K48" s="98">
        <v>0</v>
      </c>
      <c r="L48" s="16">
        <v>0</v>
      </c>
      <c r="M48" s="98">
        <v>0</v>
      </c>
      <c r="N48" s="16">
        <v>0</v>
      </c>
      <c r="O48" s="98">
        <v>0</v>
      </c>
      <c r="P48" s="16">
        <v>0</v>
      </c>
      <c r="Q48" s="98">
        <v>0</v>
      </c>
      <c r="R48" s="16">
        <v>0</v>
      </c>
      <c r="S48" s="98">
        <v>0</v>
      </c>
      <c r="T48" s="16">
        <v>0</v>
      </c>
      <c r="U48" s="98">
        <v>0</v>
      </c>
    </row>
    <row r="49" spans="1:21" x14ac:dyDescent="0.25">
      <c r="A49" s="4" t="s">
        <v>40</v>
      </c>
      <c r="B49" s="67">
        <v>0</v>
      </c>
      <c r="C49" s="68">
        <v>0</v>
      </c>
      <c r="D49" s="16">
        <v>0</v>
      </c>
      <c r="E49" s="98">
        <v>0</v>
      </c>
      <c r="F49" s="16">
        <v>0</v>
      </c>
      <c r="G49" s="98">
        <v>0</v>
      </c>
      <c r="H49" s="16">
        <v>0</v>
      </c>
      <c r="I49" s="98">
        <v>0</v>
      </c>
      <c r="J49" s="16">
        <v>0</v>
      </c>
      <c r="K49" s="98">
        <v>0</v>
      </c>
      <c r="L49" s="16">
        <v>0</v>
      </c>
      <c r="M49" s="98">
        <v>0</v>
      </c>
      <c r="N49" s="16">
        <v>0</v>
      </c>
      <c r="O49" s="98">
        <v>0</v>
      </c>
      <c r="P49" s="16">
        <v>0</v>
      </c>
      <c r="Q49" s="98">
        <v>0</v>
      </c>
      <c r="R49" s="16">
        <v>0</v>
      </c>
      <c r="S49" s="98">
        <v>0</v>
      </c>
      <c r="T49" s="16">
        <v>0</v>
      </c>
      <c r="U49" s="98">
        <v>0</v>
      </c>
    </row>
    <row r="50" spans="1:21" x14ac:dyDescent="0.25">
      <c r="A50" s="4" t="s">
        <v>41</v>
      </c>
      <c r="B50" s="67">
        <v>0</v>
      </c>
      <c r="C50" s="68">
        <v>0</v>
      </c>
      <c r="D50" s="16">
        <v>0</v>
      </c>
      <c r="E50" s="98">
        <v>0</v>
      </c>
      <c r="F50" s="16">
        <v>0</v>
      </c>
      <c r="G50" s="98">
        <v>0</v>
      </c>
      <c r="H50" s="16">
        <v>0</v>
      </c>
      <c r="I50" s="98">
        <v>0</v>
      </c>
      <c r="J50" s="16">
        <v>0</v>
      </c>
      <c r="K50" s="98">
        <v>0</v>
      </c>
      <c r="L50" s="16">
        <v>0</v>
      </c>
      <c r="M50" s="98">
        <v>0</v>
      </c>
      <c r="N50" s="16">
        <v>0</v>
      </c>
      <c r="O50" s="98">
        <v>0</v>
      </c>
      <c r="P50" s="16">
        <v>0</v>
      </c>
      <c r="Q50" s="98">
        <v>0</v>
      </c>
      <c r="R50" s="16">
        <v>0</v>
      </c>
      <c r="S50" s="98">
        <v>0</v>
      </c>
      <c r="T50" s="16">
        <v>0</v>
      </c>
      <c r="U50" s="98">
        <v>0</v>
      </c>
    </row>
    <row r="51" spans="1:21" x14ac:dyDescent="0.25">
      <c r="A51" s="4" t="s">
        <v>42</v>
      </c>
      <c r="B51" s="67">
        <v>0</v>
      </c>
      <c r="C51" s="68">
        <v>0</v>
      </c>
      <c r="D51" s="16">
        <v>0</v>
      </c>
      <c r="E51" s="98">
        <v>0</v>
      </c>
      <c r="F51" s="16">
        <v>0</v>
      </c>
      <c r="G51" s="98">
        <v>0</v>
      </c>
      <c r="H51" s="16">
        <v>0</v>
      </c>
      <c r="I51" s="98">
        <v>0</v>
      </c>
      <c r="J51" s="16">
        <v>0</v>
      </c>
      <c r="K51" s="98">
        <v>0</v>
      </c>
      <c r="L51" s="16">
        <v>0</v>
      </c>
      <c r="M51" s="98">
        <v>0</v>
      </c>
      <c r="N51" s="16">
        <v>0</v>
      </c>
      <c r="O51" s="98">
        <v>0</v>
      </c>
      <c r="P51" s="16">
        <v>0</v>
      </c>
      <c r="Q51" s="98">
        <v>0</v>
      </c>
      <c r="R51" s="16">
        <v>0</v>
      </c>
      <c r="S51" s="98">
        <v>0</v>
      </c>
      <c r="T51" s="16">
        <v>0</v>
      </c>
      <c r="U51" s="98">
        <v>0</v>
      </c>
    </row>
    <row r="52" spans="1:21" x14ac:dyDescent="0.25">
      <c r="A52" s="4" t="s">
        <v>43</v>
      </c>
      <c r="B52" s="67">
        <v>0</v>
      </c>
      <c r="C52" s="68">
        <v>0</v>
      </c>
      <c r="D52" s="16">
        <v>0</v>
      </c>
      <c r="E52" s="98">
        <v>0</v>
      </c>
      <c r="F52" s="16">
        <v>0</v>
      </c>
      <c r="G52" s="98">
        <v>0</v>
      </c>
      <c r="H52" s="16">
        <v>0</v>
      </c>
      <c r="I52" s="98">
        <v>0</v>
      </c>
      <c r="J52" s="16">
        <v>0</v>
      </c>
      <c r="K52" s="98">
        <v>0</v>
      </c>
      <c r="L52" s="16">
        <v>0</v>
      </c>
      <c r="M52" s="98">
        <v>0</v>
      </c>
      <c r="N52" s="16">
        <v>0</v>
      </c>
      <c r="O52" s="98">
        <v>0</v>
      </c>
      <c r="P52" s="16">
        <v>0</v>
      </c>
      <c r="Q52" s="98">
        <v>0</v>
      </c>
      <c r="R52" s="16">
        <v>0</v>
      </c>
      <c r="S52" s="98">
        <v>0</v>
      </c>
      <c r="T52" s="16">
        <v>0</v>
      </c>
      <c r="U52" s="98">
        <v>0</v>
      </c>
    </row>
    <row r="53" spans="1:21" x14ac:dyDescent="0.25">
      <c r="A53" s="4" t="s">
        <v>44</v>
      </c>
      <c r="B53" s="67">
        <v>0</v>
      </c>
      <c r="C53" s="68">
        <v>0</v>
      </c>
      <c r="D53" s="16">
        <v>0</v>
      </c>
      <c r="E53" s="98">
        <v>0</v>
      </c>
      <c r="F53" s="16">
        <v>0</v>
      </c>
      <c r="G53" s="98">
        <v>0</v>
      </c>
      <c r="H53" s="16">
        <v>0</v>
      </c>
      <c r="I53" s="98">
        <v>0</v>
      </c>
      <c r="J53" s="16">
        <v>0</v>
      </c>
      <c r="K53" s="98">
        <v>0</v>
      </c>
      <c r="L53" s="16">
        <v>0</v>
      </c>
      <c r="M53" s="98">
        <v>0</v>
      </c>
      <c r="N53" s="16">
        <v>0</v>
      </c>
      <c r="O53" s="98">
        <v>0</v>
      </c>
      <c r="P53" s="16">
        <v>0</v>
      </c>
      <c r="Q53" s="98">
        <v>0</v>
      </c>
      <c r="R53" s="16">
        <v>0</v>
      </c>
      <c r="S53" s="98">
        <v>0</v>
      </c>
      <c r="T53" s="16">
        <v>0</v>
      </c>
      <c r="U53" s="98">
        <v>0</v>
      </c>
    </row>
    <row r="54" spans="1:21" x14ac:dyDescent="0.25">
      <c r="A54" s="4" t="s">
        <v>264</v>
      </c>
      <c r="B54" s="67">
        <v>0</v>
      </c>
      <c r="C54" s="68">
        <v>0</v>
      </c>
      <c r="D54" s="16">
        <v>0</v>
      </c>
      <c r="E54" s="98">
        <v>0</v>
      </c>
      <c r="F54" s="16">
        <v>0</v>
      </c>
      <c r="G54" s="98">
        <v>0</v>
      </c>
      <c r="H54" s="16">
        <v>0</v>
      </c>
      <c r="I54" s="98">
        <v>0</v>
      </c>
      <c r="J54" s="16">
        <v>0</v>
      </c>
      <c r="K54" s="98">
        <v>0</v>
      </c>
      <c r="L54" s="16">
        <v>0</v>
      </c>
      <c r="M54" s="98">
        <v>0</v>
      </c>
      <c r="N54" s="16">
        <v>0</v>
      </c>
      <c r="O54" s="98">
        <v>0</v>
      </c>
      <c r="P54" s="16">
        <v>0</v>
      </c>
      <c r="Q54" s="98">
        <v>0</v>
      </c>
      <c r="R54" s="16">
        <v>0</v>
      </c>
      <c r="S54" s="98">
        <v>0</v>
      </c>
      <c r="T54" s="16">
        <v>0</v>
      </c>
      <c r="U54" s="98">
        <v>0</v>
      </c>
    </row>
    <row r="55" spans="1:21" x14ac:dyDescent="0.25">
      <c r="A55" s="4" t="s">
        <v>45</v>
      </c>
      <c r="B55" s="67">
        <v>0</v>
      </c>
      <c r="C55" s="68">
        <v>4197521</v>
      </c>
      <c r="D55" s="16">
        <v>0</v>
      </c>
      <c r="E55" s="98">
        <v>4197521</v>
      </c>
      <c r="F55" s="16">
        <v>0</v>
      </c>
      <c r="G55" s="98">
        <v>0</v>
      </c>
      <c r="H55" s="16">
        <v>0</v>
      </c>
      <c r="I55" s="98">
        <v>0</v>
      </c>
      <c r="J55" s="16">
        <v>0</v>
      </c>
      <c r="K55" s="98">
        <v>0</v>
      </c>
      <c r="L55" s="16">
        <v>0</v>
      </c>
      <c r="M55" s="98">
        <v>0</v>
      </c>
      <c r="N55" s="16">
        <v>0</v>
      </c>
      <c r="O55" s="98">
        <v>0</v>
      </c>
      <c r="P55" s="16">
        <v>0</v>
      </c>
      <c r="Q55" s="98">
        <v>0</v>
      </c>
      <c r="R55" s="16">
        <v>0</v>
      </c>
      <c r="S55" s="98">
        <v>0</v>
      </c>
      <c r="T55" s="16">
        <v>0</v>
      </c>
      <c r="U55" s="98">
        <v>0</v>
      </c>
    </row>
    <row r="56" spans="1:21" x14ac:dyDescent="0.25">
      <c r="A56" s="4" t="s">
        <v>46</v>
      </c>
      <c r="B56" s="67">
        <v>0</v>
      </c>
      <c r="C56" s="68">
        <v>0</v>
      </c>
      <c r="D56" s="16">
        <v>0</v>
      </c>
      <c r="E56" s="98">
        <v>0</v>
      </c>
      <c r="F56" s="16">
        <v>0</v>
      </c>
      <c r="G56" s="98">
        <v>0</v>
      </c>
      <c r="H56" s="16">
        <v>0</v>
      </c>
      <c r="I56" s="98">
        <v>0</v>
      </c>
      <c r="J56" s="16">
        <v>0</v>
      </c>
      <c r="K56" s="98">
        <v>0</v>
      </c>
      <c r="L56" s="16">
        <v>0</v>
      </c>
      <c r="M56" s="98">
        <v>0</v>
      </c>
      <c r="N56" s="16">
        <v>0</v>
      </c>
      <c r="O56" s="98">
        <v>0</v>
      </c>
      <c r="P56" s="16">
        <v>0</v>
      </c>
      <c r="Q56" s="98">
        <v>0</v>
      </c>
      <c r="R56" s="16">
        <v>0</v>
      </c>
      <c r="S56" s="98">
        <v>0</v>
      </c>
      <c r="T56" s="16">
        <v>0</v>
      </c>
      <c r="U56" s="98">
        <v>0</v>
      </c>
    </row>
    <row r="57" spans="1:21" x14ac:dyDescent="0.25">
      <c r="A57" s="4" t="s">
        <v>47</v>
      </c>
      <c r="B57" s="67">
        <v>0</v>
      </c>
      <c r="C57" s="68">
        <v>10000</v>
      </c>
      <c r="D57" s="16">
        <v>0</v>
      </c>
      <c r="E57" s="98">
        <v>0</v>
      </c>
      <c r="F57" s="16">
        <v>0</v>
      </c>
      <c r="G57" s="98">
        <v>0</v>
      </c>
      <c r="H57" s="16">
        <v>0</v>
      </c>
      <c r="I57" s="98">
        <v>0</v>
      </c>
      <c r="J57" s="16">
        <v>0</v>
      </c>
      <c r="K57" s="98">
        <v>10000</v>
      </c>
      <c r="L57" s="16">
        <v>0</v>
      </c>
      <c r="M57" s="98">
        <v>0</v>
      </c>
      <c r="N57" s="16">
        <v>0</v>
      </c>
      <c r="O57" s="98">
        <v>0</v>
      </c>
      <c r="P57" s="16">
        <v>0</v>
      </c>
      <c r="Q57" s="98">
        <v>0</v>
      </c>
      <c r="R57" s="16">
        <v>0</v>
      </c>
      <c r="S57" s="98">
        <v>0</v>
      </c>
      <c r="T57" s="16">
        <v>0</v>
      </c>
      <c r="U57" s="98">
        <v>0</v>
      </c>
    </row>
    <row r="58" spans="1:21" x14ac:dyDescent="0.25">
      <c r="A58" s="4" t="s">
        <v>48</v>
      </c>
      <c r="B58" s="67">
        <v>0</v>
      </c>
      <c r="C58" s="68">
        <v>0</v>
      </c>
      <c r="D58" s="16">
        <v>0</v>
      </c>
      <c r="E58" s="98">
        <v>0</v>
      </c>
      <c r="F58" s="16">
        <v>0</v>
      </c>
      <c r="G58" s="98">
        <v>0</v>
      </c>
      <c r="H58" s="16">
        <v>0</v>
      </c>
      <c r="I58" s="98">
        <v>0</v>
      </c>
      <c r="J58" s="16">
        <v>0</v>
      </c>
      <c r="K58" s="98">
        <v>0</v>
      </c>
      <c r="L58" s="16">
        <v>0</v>
      </c>
      <c r="M58" s="98">
        <v>0</v>
      </c>
      <c r="N58" s="16">
        <v>0</v>
      </c>
      <c r="O58" s="98">
        <v>0</v>
      </c>
      <c r="P58" s="16">
        <v>0</v>
      </c>
      <c r="Q58" s="98">
        <v>0</v>
      </c>
      <c r="R58" s="16">
        <v>0</v>
      </c>
      <c r="S58" s="98">
        <v>0</v>
      </c>
      <c r="T58" s="16">
        <v>0</v>
      </c>
      <c r="U58" s="98">
        <v>0</v>
      </c>
    </row>
    <row r="59" spans="1:21" x14ac:dyDescent="0.25">
      <c r="A59" s="4" t="s">
        <v>49</v>
      </c>
      <c r="B59" s="67">
        <v>8688.9826794520559</v>
      </c>
      <c r="C59" s="68">
        <v>6172710.0564168124</v>
      </c>
      <c r="D59" s="16">
        <v>0</v>
      </c>
      <c r="E59" s="98">
        <v>0</v>
      </c>
      <c r="F59" s="16">
        <v>8688.9826794520559</v>
      </c>
      <c r="G59" s="98">
        <v>0</v>
      </c>
      <c r="H59" s="16">
        <v>0</v>
      </c>
      <c r="I59" s="98">
        <v>0</v>
      </c>
      <c r="J59" s="16">
        <v>0</v>
      </c>
      <c r="K59" s="98">
        <v>4147870.6762722163</v>
      </c>
      <c r="L59" s="16">
        <v>0</v>
      </c>
      <c r="M59" s="98">
        <v>0</v>
      </c>
      <c r="N59" s="16">
        <v>0</v>
      </c>
      <c r="O59" s="98">
        <v>0</v>
      </c>
      <c r="P59" s="16">
        <v>0</v>
      </c>
      <c r="Q59" s="98">
        <v>0</v>
      </c>
      <c r="R59" s="16">
        <v>0</v>
      </c>
      <c r="S59" s="98">
        <v>2024839.3801445961</v>
      </c>
      <c r="T59" s="16">
        <v>0</v>
      </c>
      <c r="U59" s="98">
        <v>0</v>
      </c>
    </row>
    <row r="60" spans="1:21" x14ac:dyDescent="0.25">
      <c r="A60" s="4" t="s">
        <v>50</v>
      </c>
      <c r="B60" s="67">
        <v>346785</v>
      </c>
      <c r="C60" s="68">
        <v>5481376</v>
      </c>
      <c r="D60" s="16">
        <v>0</v>
      </c>
      <c r="E60" s="98">
        <v>5481376</v>
      </c>
      <c r="F60" s="16">
        <v>0</v>
      </c>
      <c r="G60" s="98">
        <v>0</v>
      </c>
      <c r="H60" s="16">
        <v>0</v>
      </c>
      <c r="I60" s="98">
        <v>0</v>
      </c>
      <c r="J60" s="16">
        <v>0</v>
      </c>
      <c r="K60" s="98">
        <v>0</v>
      </c>
      <c r="L60" s="16">
        <v>0</v>
      </c>
      <c r="M60" s="98">
        <v>0</v>
      </c>
      <c r="N60" s="16">
        <v>0</v>
      </c>
      <c r="O60" s="98">
        <v>0</v>
      </c>
      <c r="P60" s="16">
        <v>5785</v>
      </c>
      <c r="Q60" s="98">
        <v>0</v>
      </c>
      <c r="R60" s="16">
        <v>341000</v>
      </c>
      <c r="S60" s="98">
        <v>0</v>
      </c>
      <c r="T60" s="16">
        <v>0</v>
      </c>
      <c r="U60" s="98">
        <v>0</v>
      </c>
    </row>
    <row r="61" spans="1:21" x14ac:dyDescent="0.25">
      <c r="A61" s="4" t="s">
        <v>51</v>
      </c>
      <c r="B61" s="67">
        <v>0</v>
      </c>
      <c r="C61" s="68">
        <v>0</v>
      </c>
      <c r="D61" s="16">
        <v>0</v>
      </c>
      <c r="E61" s="98">
        <v>0</v>
      </c>
      <c r="F61" s="16">
        <v>0</v>
      </c>
      <c r="G61" s="98">
        <v>0</v>
      </c>
      <c r="H61" s="16">
        <v>0</v>
      </c>
      <c r="I61" s="98">
        <v>0</v>
      </c>
      <c r="J61" s="16">
        <v>0</v>
      </c>
      <c r="K61" s="98">
        <v>0</v>
      </c>
      <c r="L61" s="16">
        <v>0</v>
      </c>
      <c r="M61" s="98">
        <v>0</v>
      </c>
      <c r="N61" s="16">
        <v>0</v>
      </c>
      <c r="O61" s="98">
        <v>0</v>
      </c>
      <c r="P61" s="16">
        <v>0</v>
      </c>
      <c r="Q61" s="98">
        <v>0</v>
      </c>
      <c r="R61" s="16">
        <v>0</v>
      </c>
      <c r="S61" s="98">
        <v>0</v>
      </c>
      <c r="T61" s="16">
        <v>0</v>
      </c>
      <c r="U61" s="98">
        <v>0</v>
      </c>
    </row>
    <row r="62" spans="1:21" x14ac:dyDescent="0.25">
      <c r="A62" s="4" t="s">
        <v>52</v>
      </c>
      <c r="B62" s="67">
        <v>0</v>
      </c>
      <c r="C62" s="68">
        <v>0</v>
      </c>
      <c r="D62" s="16">
        <v>0</v>
      </c>
      <c r="E62" s="98">
        <v>0</v>
      </c>
      <c r="F62" s="16">
        <v>0</v>
      </c>
      <c r="G62" s="98">
        <v>0</v>
      </c>
      <c r="H62" s="16">
        <v>0</v>
      </c>
      <c r="I62" s="98">
        <v>0</v>
      </c>
      <c r="J62" s="16">
        <v>0</v>
      </c>
      <c r="K62" s="98">
        <v>0</v>
      </c>
      <c r="L62" s="16">
        <v>0</v>
      </c>
      <c r="M62" s="98">
        <v>0</v>
      </c>
      <c r="N62" s="16">
        <v>0</v>
      </c>
      <c r="O62" s="98">
        <v>0</v>
      </c>
      <c r="P62" s="16">
        <v>0</v>
      </c>
      <c r="Q62" s="98">
        <v>0</v>
      </c>
      <c r="R62" s="16">
        <v>0</v>
      </c>
      <c r="S62" s="98">
        <v>0</v>
      </c>
      <c r="T62" s="16">
        <v>0</v>
      </c>
      <c r="U62" s="98">
        <v>0</v>
      </c>
    </row>
    <row r="63" spans="1:21" x14ac:dyDescent="0.25">
      <c r="A63" s="4" t="s">
        <v>53</v>
      </c>
      <c r="B63" s="67">
        <v>0</v>
      </c>
      <c r="C63" s="68">
        <v>0</v>
      </c>
      <c r="D63" s="16">
        <v>0</v>
      </c>
      <c r="E63" s="98">
        <v>0</v>
      </c>
      <c r="F63" s="16">
        <v>0</v>
      </c>
      <c r="G63" s="98">
        <v>0</v>
      </c>
      <c r="H63" s="16">
        <v>0</v>
      </c>
      <c r="I63" s="98">
        <v>0</v>
      </c>
      <c r="J63" s="16">
        <v>0</v>
      </c>
      <c r="K63" s="98">
        <v>0</v>
      </c>
      <c r="L63" s="16">
        <v>0</v>
      </c>
      <c r="M63" s="98">
        <v>0</v>
      </c>
      <c r="N63" s="16">
        <v>0</v>
      </c>
      <c r="O63" s="98">
        <v>0</v>
      </c>
      <c r="P63" s="16">
        <v>0</v>
      </c>
      <c r="Q63" s="98">
        <v>0</v>
      </c>
      <c r="R63" s="16">
        <v>0</v>
      </c>
      <c r="S63" s="98">
        <v>0</v>
      </c>
      <c r="T63" s="16">
        <v>0</v>
      </c>
      <c r="U63" s="98">
        <v>0</v>
      </c>
    </row>
    <row r="64" spans="1:21" x14ac:dyDescent="0.25">
      <c r="A64" s="4" t="s">
        <v>54</v>
      </c>
      <c r="B64" s="67">
        <v>0</v>
      </c>
      <c r="C64" s="68">
        <v>0</v>
      </c>
      <c r="D64" s="16">
        <v>0</v>
      </c>
      <c r="E64" s="98">
        <v>0</v>
      </c>
      <c r="F64" s="16">
        <v>0</v>
      </c>
      <c r="G64" s="98">
        <v>0</v>
      </c>
      <c r="H64" s="16">
        <v>0</v>
      </c>
      <c r="I64" s="98">
        <v>0</v>
      </c>
      <c r="J64" s="16">
        <v>0</v>
      </c>
      <c r="K64" s="98">
        <v>0</v>
      </c>
      <c r="L64" s="16">
        <v>0</v>
      </c>
      <c r="M64" s="98">
        <v>0</v>
      </c>
      <c r="N64" s="16">
        <v>0</v>
      </c>
      <c r="O64" s="98">
        <v>0</v>
      </c>
      <c r="P64" s="16">
        <v>0</v>
      </c>
      <c r="Q64" s="98">
        <v>0</v>
      </c>
      <c r="R64" s="16">
        <v>0</v>
      </c>
      <c r="S64" s="98">
        <v>0</v>
      </c>
      <c r="T64" s="16">
        <v>0</v>
      </c>
      <c r="U64" s="98">
        <v>0</v>
      </c>
    </row>
    <row r="65" spans="1:21" x14ac:dyDescent="0.25">
      <c r="A65" s="4" t="s">
        <v>55</v>
      </c>
      <c r="B65" s="67">
        <v>14190</v>
      </c>
      <c r="C65" s="68">
        <v>16545</v>
      </c>
      <c r="D65" s="16">
        <v>0</v>
      </c>
      <c r="E65" s="98">
        <v>0</v>
      </c>
      <c r="F65" s="16">
        <v>14190</v>
      </c>
      <c r="G65" s="98">
        <v>16545</v>
      </c>
      <c r="H65" s="16">
        <v>0</v>
      </c>
      <c r="I65" s="98">
        <v>0</v>
      </c>
      <c r="J65" s="16">
        <v>0</v>
      </c>
      <c r="K65" s="98">
        <v>0</v>
      </c>
      <c r="L65" s="16">
        <v>0</v>
      </c>
      <c r="M65" s="98">
        <v>0</v>
      </c>
      <c r="N65" s="16">
        <v>0</v>
      </c>
      <c r="O65" s="98">
        <v>0</v>
      </c>
      <c r="P65" s="16">
        <v>0</v>
      </c>
      <c r="Q65" s="98">
        <v>0</v>
      </c>
      <c r="R65" s="16">
        <v>0</v>
      </c>
      <c r="S65" s="98">
        <v>0</v>
      </c>
      <c r="T65" s="16">
        <v>0</v>
      </c>
      <c r="U65" s="98">
        <v>0</v>
      </c>
    </row>
    <row r="66" spans="1:21" x14ac:dyDescent="0.25">
      <c r="A66" s="4" t="s">
        <v>56</v>
      </c>
      <c r="B66" s="67">
        <v>0</v>
      </c>
      <c r="C66" s="68">
        <v>0</v>
      </c>
      <c r="D66" s="16">
        <v>0</v>
      </c>
      <c r="E66" s="98">
        <v>0</v>
      </c>
      <c r="F66" s="16">
        <v>0</v>
      </c>
      <c r="G66" s="98">
        <v>0</v>
      </c>
      <c r="H66" s="16">
        <v>0</v>
      </c>
      <c r="I66" s="98">
        <v>0</v>
      </c>
      <c r="J66" s="16">
        <v>0</v>
      </c>
      <c r="K66" s="98">
        <v>0</v>
      </c>
      <c r="L66" s="16">
        <v>0</v>
      </c>
      <c r="M66" s="98">
        <v>0</v>
      </c>
      <c r="N66" s="16">
        <v>0</v>
      </c>
      <c r="O66" s="98">
        <v>0</v>
      </c>
      <c r="P66" s="16">
        <v>0</v>
      </c>
      <c r="Q66" s="98">
        <v>0</v>
      </c>
      <c r="R66" s="16">
        <v>0</v>
      </c>
      <c r="S66" s="98">
        <v>0</v>
      </c>
      <c r="T66" s="16">
        <v>0</v>
      </c>
      <c r="U66" s="98">
        <v>0</v>
      </c>
    </row>
    <row r="67" spans="1:21" x14ac:dyDescent="0.25">
      <c r="A67" s="4" t="s">
        <v>57</v>
      </c>
      <c r="B67" s="67">
        <v>226842</v>
      </c>
      <c r="C67" s="68">
        <v>10</v>
      </c>
      <c r="D67" s="16">
        <v>0</v>
      </c>
      <c r="E67" s="98">
        <v>0</v>
      </c>
      <c r="F67" s="16">
        <v>-7709</v>
      </c>
      <c r="G67" s="98">
        <v>0</v>
      </c>
      <c r="H67" s="16">
        <v>0</v>
      </c>
      <c r="I67" s="98">
        <v>10</v>
      </c>
      <c r="J67" s="16">
        <v>234551</v>
      </c>
      <c r="K67" s="98">
        <v>0</v>
      </c>
      <c r="L67" s="16">
        <v>0</v>
      </c>
      <c r="M67" s="98">
        <v>0</v>
      </c>
      <c r="N67" s="16">
        <v>0</v>
      </c>
      <c r="O67" s="98">
        <v>0</v>
      </c>
      <c r="P67" s="16">
        <v>0</v>
      </c>
      <c r="Q67" s="98">
        <v>0</v>
      </c>
      <c r="R67" s="16">
        <v>0</v>
      </c>
      <c r="S67" s="98">
        <v>0</v>
      </c>
      <c r="T67" s="16">
        <v>0</v>
      </c>
      <c r="U67" s="98">
        <v>0</v>
      </c>
    </row>
    <row r="68" spans="1:21" x14ac:dyDescent="0.25">
      <c r="A68" s="4" t="s">
        <v>58</v>
      </c>
      <c r="B68" s="67">
        <v>0</v>
      </c>
      <c r="C68" s="68">
        <v>0</v>
      </c>
      <c r="D68" s="16">
        <v>0</v>
      </c>
      <c r="E68" s="98">
        <v>0</v>
      </c>
      <c r="F68" s="16">
        <v>0</v>
      </c>
      <c r="G68" s="98">
        <v>0</v>
      </c>
      <c r="H68" s="16">
        <v>0</v>
      </c>
      <c r="I68" s="98">
        <v>0</v>
      </c>
      <c r="J68" s="16">
        <v>0</v>
      </c>
      <c r="K68" s="98">
        <v>0</v>
      </c>
      <c r="L68" s="16">
        <v>0</v>
      </c>
      <c r="M68" s="98">
        <v>0</v>
      </c>
      <c r="N68" s="16">
        <v>0</v>
      </c>
      <c r="O68" s="98">
        <v>0</v>
      </c>
      <c r="P68" s="16">
        <v>0</v>
      </c>
      <c r="Q68" s="98">
        <v>0</v>
      </c>
      <c r="R68" s="16">
        <v>0</v>
      </c>
      <c r="S68" s="98">
        <v>0</v>
      </c>
      <c r="T68" s="16">
        <v>0</v>
      </c>
      <c r="U68" s="98">
        <v>0</v>
      </c>
    </row>
    <row r="69" spans="1:21" x14ac:dyDescent="0.25">
      <c r="A69" s="4" t="s">
        <v>59</v>
      </c>
      <c r="B69" s="67">
        <v>0</v>
      </c>
      <c r="C69" s="68">
        <v>0</v>
      </c>
      <c r="D69" s="16">
        <v>0</v>
      </c>
      <c r="E69" s="98">
        <v>0</v>
      </c>
      <c r="F69" s="16">
        <v>0</v>
      </c>
      <c r="G69" s="98">
        <v>0</v>
      </c>
      <c r="H69" s="16">
        <v>0</v>
      </c>
      <c r="I69" s="98">
        <v>0</v>
      </c>
      <c r="J69" s="16">
        <v>0</v>
      </c>
      <c r="K69" s="98">
        <v>0</v>
      </c>
      <c r="L69" s="16">
        <v>0</v>
      </c>
      <c r="M69" s="98">
        <v>0</v>
      </c>
      <c r="N69" s="16">
        <v>0</v>
      </c>
      <c r="O69" s="98">
        <v>0</v>
      </c>
      <c r="P69" s="16">
        <v>0</v>
      </c>
      <c r="Q69" s="98">
        <v>0</v>
      </c>
      <c r="R69" s="16">
        <v>0</v>
      </c>
      <c r="S69" s="98">
        <v>0</v>
      </c>
      <c r="T69" s="16">
        <v>0</v>
      </c>
      <c r="U69" s="98">
        <v>0</v>
      </c>
    </row>
    <row r="70" spans="1:21" x14ac:dyDescent="0.25">
      <c r="A70" s="4" t="s">
        <v>60</v>
      </c>
      <c r="B70" s="67">
        <v>0</v>
      </c>
      <c r="C70" s="68">
        <v>0</v>
      </c>
      <c r="D70" s="16">
        <v>0</v>
      </c>
      <c r="E70" s="98">
        <v>0</v>
      </c>
      <c r="F70" s="16">
        <v>0</v>
      </c>
      <c r="G70" s="98">
        <v>0</v>
      </c>
      <c r="H70" s="16">
        <v>0</v>
      </c>
      <c r="I70" s="98">
        <v>0</v>
      </c>
      <c r="J70" s="16">
        <v>0</v>
      </c>
      <c r="K70" s="98">
        <v>0</v>
      </c>
      <c r="L70" s="16">
        <v>0</v>
      </c>
      <c r="M70" s="98">
        <v>0</v>
      </c>
      <c r="N70" s="16">
        <v>0</v>
      </c>
      <c r="O70" s="98">
        <v>0</v>
      </c>
      <c r="P70" s="16">
        <v>0</v>
      </c>
      <c r="Q70" s="98">
        <v>0</v>
      </c>
      <c r="R70" s="16">
        <v>0</v>
      </c>
      <c r="S70" s="98">
        <v>0</v>
      </c>
      <c r="T70" s="16">
        <v>0</v>
      </c>
      <c r="U70" s="98">
        <v>0</v>
      </c>
    </row>
    <row r="71" spans="1:21" x14ac:dyDescent="0.25">
      <c r="A71" s="4" t="s">
        <v>61</v>
      </c>
      <c r="B71" s="67">
        <v>0</v>
      </c>
      <c r="C71" s="68">
        <v>0</v>
      </c>
      <c r="D71" s="16">
        <v>0</v>
      </c>
      <c r="E71" s="98">
        <v>0</v>
      </c>
      <c r="F71" s="16">
        <v>0</v>
      </c>
      <c r="G71" s="98">
        <v>0</v>
      </c>
      <c r="H71" s="16">
        <v>0</v>
      </c>
      <c r="I71" s="98">
        <v>0</v>
      </c>
      <c r="J71" s="16">
        <v>0</v>
      </c>
      <c r="K71" s="98">
        <v>0</v>
      </c>
      <c r="L71" s="16">
        <v>0</v>
      </c>
      <c r="M71" s="98">
        <v>0</v>
      </c>
      <c r="N71" s="16">
        <v>0</v>
      </c>
      <c r="O71" s="98">
        <v>0</v>
      </c>
      <c r="P71" s="16">
        <v>0</v>
      </c>
      <c r="Q71" s="98">
        <v>0</v>
      </c>
      <c r="R71" s="16">
        <v>0</v>
      </c>
      <c r="S71" s="98">
        <v>0</v>
      </c>
      <c r="T71" s="16">
        <v>0</v>
      </c>
      <c r="U71" s="98">
        <v>0</v>
      </c>
    </row>
    <row r="72" spans="1:21" x14ac:dyDescent="0.25">
      <c r="A72" s="4" t="s">
        <v>62</v>
      </c>
      <c r="B72" s="67">
        <v>1207000</v>
      </c>
      <c r="C72" s="68">
        <v>0</v>
      </c>
      <c r="D72" s="16">
        <v>0</v>
      </c>
      <c r="E72" s="98">
        <v>0</v>
      </c>
      <c r="F72" s="16">
        <v>0</v>
      </c>
      <c r="G72" s="98">
        <v>0</v>
      </c>
      <c r="H72" s="16">
        <v>0</v>
      </c>
      <c r="I72" s="98">
        <v>0</v>
      </c>
      <c r="J72" s="16">
        <v>0</v>
      </c>
      <c r="K72" s="98">
        <v>0</v>
      </c>
      <c r="L72" s="16">
        <v>0</v>
      </c>
      <c r="M72" s="98">
        <v>0</v>
      </c>
      <c r="N72" s="16">
        <v>0</v>
      </c>
      <c r="O72" s="98">
        <v>0</v>
      </c>
      <c r="P72" s="16">
        <v>0</v>
      </c>
      <c r="Q72" s="98">
        <v>0</v>
      </c>
      <c r="R72" s="16">
        <v>1207000</v>
      </c>
      <c r="S72" s="98">
        <v>0</v>
      </c>
      <c r="T72" s="16">
        <v>0</v>
      </c>
      <c r="U72" s="98">
        <v>0</v>
      </c>
    </row>
    <row r="73" spans="1:21" x14ac:dyDescent="0.25">
      <c r="A73" s="4" t="s">
        <v>63</v>
      </c>
      <c r="B73" s="67">
        <v>0</v>
      </c>
      <c r="C73" s="68">
        <v>0</v>
      </c>
      <c r="D73" s="16">
        <v>0</v>
      </c>
      <c r="E73" s="98">
        <v>0</v>
      </c>
      <c r="F73" s="16">
        <v>0</v>
      </c>
      <c r="G73" s="98">
        <v>0</v>
      </c>
      <c r="H73" s="16">
        <v>0</v>
      </c>
      <c r="I73" s="98">
        <v>0</v>
      </c>
      <c r="J73" s="16">
        <v>0</v>
      </c>
      <c r="K73" s="98">
        <v>0</v>
      </c>
      <c r="L73" s="16">
        <v>0</v>
      </c>
      <c r="M73" s="98">
        <v>0</v>
      </c>
      <c r="N73" s="16">
        <v>0</v>
      </c>
      <c r="O73" s="98">
        <v>0</v>
      </c>
      <c r="P73" s="16">
        <v>0</v>
      </c>
      <c r="Q73" s="98">
        <v>0</v>
      </c>
      <c r="R73" s="16">
        <v>0</v>
      </c>
      <c r="S73" s="98">
        <v>0</v>
      </c>
      <c r="T73" s="16">
        <v>0</v>
      </c>
      <c r="U73" s="98">
        <v>0</v>
      </c>
    </row>
    <row r="74" spans="1:21" x14ac:dyDescent="0.25">
      <c r="A74" s="4" t="s">
        <v>64</v>
      </c>
      <c r="B74" s="67">
        <v>0</v>
      </c>
      <c r="C74" s="68">
        <v>0</v>
      </c>
      <c r="D74" s="16">
        <v>0</v>
      </c>
      <c r="E74" s="98">
        <v>0</v>
      </c>
      <c r="F74" s="16">
        <v>0</v>
      </c>
      <c r="G74" s="98">
        <v>0</v>
      </c>
      <c r="H74" s="16">
        <v>0</v>
      </c>
      <c r="I74" s="98">
        <v>0</v>
      </c>
      <c r="J74" s="16">
        <v>0</v>
      </c>
      <c r="K74" s="98">
        <v>0</v>
      </c>
      <c r="L74" s="16">
        <v>0</v>
      </c>
      <c r="M74" s="98">
        <v>0</v>
      </c>
      <c r="N74" s="16">
        <v>0</v>
      </c>
      <c r="O74" s="98">
        <v>0</v>
      </c>
      <c r="P74" s="16">
        <v>0</v>
      </c>
      <c r="Q74" s="98">
        <v>0</v>
      </c>
      <c r="R74" s="16">
        <v>0</v>
      </c>
      <c r="S74" s="98">
        <v>0</v>
      </c>
      <c r="T74" s="16">
        <v>0</v>
      </c>
      <c r="U74" s="98">
        <v>0</v>
      </c>
    </row>
    <row r="75" spans="1:21" x14ac:dyDescent="0.25">
      <c r="A75" s="4" t="s">
        <v>65</v>
      </c>
      <c r="B75" s="67">
        <v>0</v>
      </c>
      <c r="C75" s="68">
        <v>0</v>
      </c>
      <c r="D75" s="16">
        <v>0</v>
      </c>
      <c r="E75" s="98">
        <v>0</v>
      </c>
      <c r="F75" s="16">
        <v>0</v>
      </c>
      <c r="G75" s="98">
        <v>0</v>
      </c>
      <c r="H75" s="16">
        <v>0</v>
      </c>
      <c r="I75" s="98">
        <v>0</v>
      </c>
      <c r="J75" s="16">
        <v>0</v>
      </c>
      <c r="K75" s="98">
        <v>0</v>
      </c>
      <c r="L75" s="16">
        <v>0</v>
      </c>
      <c r="M75" s="98">
        <v>0</v>
      </c>
      <c r="N75" s="16">
        <v>0</v>
      </c>
      <c r="O75" s="98">
        <v>0</v>
      </c>
      <c r="P75" s="16">
        <v>0</v>
      </c>
      <c r="Q75" s="98">
        <v>0</v>
      </c>
      <c r="R75" s="16">
        <v>0</v>
      </c>
      <c r="S75" s="98">
        <v>0</v>
      </c>
      <c r="T75" s="16">
        <v>0</v>
      </c>
      <c r="U75" s="98">
        <v>0</v>
      </c>
    </row>
    <row r="76" spans="1:21" x14ac:dyDescent="0.25">
      <c r="A76" s="4" t="s">
        <v>66</v>
      </c>
      <c r="B76" s="67">
        <v>7714.988398001693</v>
      </c>
      <c r="C76" s="68">
        <v>43387.715140077504</v>
      </c>
      <c r="D76" s="16">
        <v>0</v>
      </c>
      <c r="E76" s="98">
        <v>0</v>
      </c>
      <c r="F76" s="16">
        <v>0</v>
      </c>
      <c r="G76" s="98">
        <v>0</v>
      </c>
      <c r="H76" s="16">
        <v>0</v>
      </c>
      <c r="I76" s="98">
        <v>0</v>
      </c>
      <c r="J76" s="16">
        <v>2600.8200000000002</v>
      </c>
      <c r="K76" s="98">
        <v>0</v>
      </c>
      <c r="L76" s="16">
        <v>0</v>
      </c>
      <c r="M76" s="98">
        <v>0</v>
      </c>
      <c r="N76" s="16">
        <v>0</v>
      </c>
      <c r="O76" s="98">
        <v>0</v>
      </c>
      <c r="P76" s="16">
        <v>0</v>
      </c>
      <c r="Q76" s="98">
        <v>0</v>
      </c>
      <c r="R76" s="16">
        <v>5100.8599999999997</v>
      </c>
      <c r="S76" s="98">
        <v>93069.986741304005</v>
      </c>
      <c r="T76" s="16">
        <v>13.308398001692598</v>
      </c>
      <c r="U76" s="98">
        <v>-49682.271601226501</v>
      </c>
    </row>
    <row r="77" spans="1:21" x14ac:dyDescent="0.25">
      <c r="A77" s="4" t="s">
        <v>67</v>
      </c>
      <c r="B77" s="67">
        <v>0</v>
      </c>
      <c r="C77" s="68">
        <v>0</v>
      </c>
      <c r="D77" s="16">
        <v>0</v>
      </c>
      <c r="E77" s="98">
        <v>0</v>
      </c>
      <c r="F77" s="16">
        <v>0</v>
      </c>
      <c r="G77" s="98">
        <v>0</v>
      </c>
      <c r="H77" s="16">
        <v>0</v>
      </c>
      <c r="I77" s="98">
        <v>0</v>
      </c>
      <c r="J77" s="16">
        <v>0</v>
      </c>
      <c r="K77" s="98">
        <v>0</v>
      </c>
      <c r="L77" s="16">
        <v>0</v>
      </c>
      <c r="M77" s="98">
        <v>0</v>
      </c>
      <c r="N77" s="16">
        <v>0</v>
      </c>
      <c r="O77" s="98">
        <v>0</v>
      </c>
      <c r="P77" s="16">
        <v>0</v>
      </c>
      <c r="Q77" s="98">
        <v>0</v>
      </c>
      <c r="R77" s="16">
        <v>0</v>
      </c>
      <c r="S77" s="98">
        <v>0</v>
      </c>
      <c r="T77" s="16">
        <v>0</v>
      </c>
      <c r="U77" s="98">
        <v>0</v>
      </c>
    </row>
    <row r="78" spans="1:21" x14ac:dyDescent="0.25">
      <c r="A78" s="4" t="s">
        <v>68</v>
      </c>
      <c r="B78" s="67">
        <v>0</v>
      </c>
      <c r="C78" s="68">
        <v>-125000</v>
      </c>
      <c r="D78" s="16">
        <v>0</v>
      </c>
      <c r="E78" s="98">
        <v>-125000</v>
      </c>
      <c r="F78" s="16">
        <v>0</v>
      </c>
      <c r="G78" s="98">
        <v>0</v>
      </c>
      <c r="H78" s="16">
        <v>0</v>
      </c>
      <c r="I78" s="98">
        <v>0</v>
      </c>
      <c r="J78" s="16">
        <v>0</v>
      </c>
      <c r="K78" s="98">
        <v>0</v>
      </c>
      <c r="L78" s="16">
        <v>0</v>
      </c>
      <c r="M78" s="98">
        <v>0</v>
      </c>
      <c r="N78" s="16">
        <v>0</v>
      </c>
      <c r="O78" s="98">
        <v>0</v>
      </c>
      <c r="P78" s="16">
        <v>0</v>
      </c>
      <c r="Q78" s="98">
        <v>0</v>
      </c>
      <c r="R78" s="16">
        <v>0</v>
      </c>
      <c r="S78" s="98">
        <v>0</v>
      </c>
      <c r="T78" s="16">
        <v>0</v>
      </c>
      <c r="U78" s="98">
        <v>0</v>
      </c>
    </row>
    <row r="79" spans="1:21" x14ac:dyDescent="0.25">
      <c r="A79" s="4" t="s">
        <v>69</v>
      </c>
      <c r="B79" s="67">
        <v>0</v>
      </c>
      <c r="C79" s="68">
        <v>0</v>
      </c>
      <c r="D79" s="16">
        <v>0</v>
      </c>
      <c r="E79" s="98">
        <v>0</v>
      </c>
      <c r="F79" s="16">
        <v>0</v>
      </c>
      <c r="G79" s="98">
        <v>0</v>
      </c>
      <c r="H79" s="16">
        <v>0</v>
      </c>
      <c r="I79" s="98">
        <v>0</v>
      </c>
      <c r="J79" s="16">
        <v>0</v>
      </c>
      <c r="K79" s="98">
        <v>0</v>
      </c>
      <c r="L79" s="16">
        <v>0</v>
      </c>
      <c r="M79" s="98">
        <v>0</v>
      </c>
      <c r="N79" s="16">
        <v>0</v>
      </c>
      <c r="O79" s="98">
        <v>0</v>
      </c>
      <c r="P79" s="16">
        <v>0</v>
      </c>
      <c r="Q79" s="98">
        <v>0</v>
      </c>
      <c r="R79" s="16">
        <v>0</v>
      </c>
      <c r="S79" s="98">
        <v>0</v>
      </c>
      <c r="T79" s="16">
        <v>0</v>
      </c>
      <c r="U79" s="98">
        <v>0</v>
      </c>
    </row>
    <row r="80" spans="1:21" x14ac:dyDescent="0.25">
      <c r="A80" s="4" t="s">
        <v>70</v>
      </c>
      <c r="B80" s="67">
        <v>0</v>
      </c>
      <c r="C80" s="68">
        <v>283428</v>
      </c>
      <c r="D80" s="16">
        <v>0</v>
      </c>
      <c r="E80" s="98">
        <v>283428</v>
      </c>
      <c r="F80" s="16">
        <v>0</v>
      </c>
      <c r="G80" s="98">
        <v>0</v>
      </c>
      <c r="H80" s="16">
        <v>0</v>
      </c>
      <c r="I80" s="98">
        <v>0</v>
      </c>
      <c r="J80" s="16">
        <v>0</v>
      </c>
      <c r="K80" s="98">
        <v>0</v>
      </c>
      <c r="L80" s="16">
        <v>0</v>
      </c>
      <c r="M80" s="98">
        <v>0</v>
      </c>
      <c r="N80" s="16">
        <v>0</v>
      </c>
      <c r="O80" s="98">
        <v>0</v>
      </c>
      <c r="P80" s="16">
        <v>0</v>
      </c>
      <c r="Q80" s="98">
        <v>0</v>
      </c>
      <c r="R80" s="16">
        <v>0</v>
      </c>
      <c r="S80" s="98">
        <v>0</v>
      </c>
      <c r="T80" s="16">
        <v>0</v>
      </c>
      <c r="U80" s="98">
        <v>0</v>
      </c>
    </row>
    <row r="81" spans="1:21" x14ac:dyDescent="0.25">
      <c r="A81" s="4" t="s">
        <v>71</v>
      </c>
      <c r="B81" s="67">
        <v>0</v>
      </c>
      <c r="C81" s="68">
        <v>58842.22</v>
      </c>
      <c r="D81" s="16">
        <v>0</v>
      </c>
      <c r="E81" s="98">
        <v>0</v>
      </c>
      <c r="F81" s="16">
        <v>0</v>
      </c>
      <c r="G81" s="98">
        <v>0</v>
      </c>
      <c r="H81" s="16">
        <v>0</v>
      </c>
      <c r="I81" s="98">
        <v>0</v>
      </c>
      <c r="J81" s="16">
        <v>0</v>
      </c>
      <c r="K81" s="98">
        <v>0</v>
      </c>
      <c r="L81" s="16">
        <v>0</v>
      </c>
      <c r="M81" s="98">
        <v>0</v>
      </c>
      <c r="N81" s="16">
        <v>0</v>
      </c>
      <c r="O81" s="98">
        <v>0</v>
      </c>
      <c r="P81" s="16">
        <v>0</v>
      </c>
      <c r="Q81" s="98">
        <v>44499</v>
      </c>
      <c r="R81" s="16">
        <v>0</v>
      </c>
      <c r="S81" s="98">
        <v>8000</v>
      </c>
      <c r="T81" s="16">
        <v>0</v>
      </c>
      <c r="U81" s="98">
        <v>6343.2199999999993</v>
      </c>
    </row>
    <row r="82" spans="1:21" x14ac:dyDescent="0.25">
      <c r="A82" s="4" t="s">
        <v>72</v>
      </c>
      <c r="B82" s="67">
        <v>0</v>
      </c>
      <c r="C82" s="68">
        <v>0</v>
      </c>
      <c r="D82" s="16">
        <v>0</v>
      </c>
      <c r="E82" s="98">
        <v>0</v>
      </c>
      <c r="F82" s="16">
        <v>0</v>
      </c>
      <c r="G82" s="98">
        <v>0</v>
      </c>
      <c r="H82" s="16">
        <v>0</v>
      </c>
      <c r="I82" s="98">
        <v>0</v>
      </c>
      <c r="J82" s="16">
        <v>0</v>
      </c>
      <c r="K82" s="98">
        <v>0</v>
      </c>
      <c r="L82" s="16">
        <v>0</v>
      </c>
      <c r="M82" s="98">
        <v>0</v>
      </c>
      <c r="N82" s="16">
        <v>0</v>
      </c>
      <c r="O82" s="98">
        <v>0</v>
      </c>
      <c r="P82" s="16">
        <v>0</v>
      </c>
      <c r="Q82" s="98">
        <v>0</v>
      </c>
      <c r="R82" s="16">
        <v>0</v>
      </c>
      <c r="S82" s="98">
        <v>0</v>
      </c>
      <c r="T82" s="16">
        <v>0</v>
      </c>
      <c r="U82" s="98">
        <v>0</v>
      </c>
    </row>
    <row r="83" spans="1:21" x14ac:dyDescent="0.25">
      <c r="A83" s="4" t="s">
        <v>73</v>
      </c>
      <c r="B83" s="67">
        <v>0</v>
      </c>
      <c r="C83" s="68">
        <v>15195298</v>
      </c>
      <c r="D83" s="16">
        <v>0</v>
      </c>
      <c r="E83" s="98">
        <v>15195298</v>
      </c>
      <c r="F83" s="16">
        <v>0</v>
      </c>
      <c r="G83" s="98">
        <v>0</v>
      </c>
      <c r="H83" s="16">
        <v>0</v>
      </c>
      <c r="I83" s="98">
        <v>0</v>
      </c>
      <c r="J83" s="16">
        <v>0</v>
      </c>
      <c r="K83" s="98">
        <v>0</v>
      </c>
      <c r="L83" s="16">
        <v>0</v>
      </c>
      <c r="M83" s="98">
        <v>0</v>
      </c>
      <c r="N83" s="16">
        <v>0</v>
      </c>
      <c r="O83" s="98">
        <v>0</v>
      </c>
      <c r="P83" s="16">
        <v>0</v>
      </c>
      <c r="Q83" s="98">
        <v>0</v>
      </c>
      <c r="R83" s="16">
        <v>0</v>
      </c>
      <c r="S83" s="98">
        <v>0</v>
      </c>
      <c r="T83" s="16">
        <v>0</v>
      </c>
      <c r="U83" s="98">
        <v>0</v>
      </c>
    </row>
    <row r="84" spans="1:21" x14ac:dyDescent="0.25">
      <c r="A84" s="4" t="s">
        <v>74</v>
      </c>
      <c r="B84" s="67">
        <v>2274973</v>
      </c>
      <c r="C84" s="68">
        <v>1000505</v>
      </c>
      <c r="D84" s="16">
        <v>0</v>
      </c>
      <c r="E84" s="98">
        <v>0</v>
      </c>
      <c r="F84" s="16">
        <v>0</v>
      </c>
      <c r="G84" s="98">
        <v>0</v>
      </c>
      <c r="H84" s="16">
        <v>0</v>
      </c>
      <c r="I84" s="98">
        <v>0</v>
      </c>
      <c r="J84" s="16">
        <v>1065973</v>
      </c>
      <c r="K84" s="98">
        <v>0</v>
      </c>
      <c r="L84" s="16">
        <v>0</v>
      </c>
      <c r="M84" s="98">
        <v>0</v>
      </c>
      <c r="N84" s="16">
        <v>0</v>
      </c>
      <c r="O84" s="98">
        <v>0</v>
      </c>
      <c r="P84" s="16">
        <v>0</v>
      </c>
      <c r="Q84" s="98">
        <v>0</v>
      </c>
      <c r="R84" s="16">
        <v>1209000</v>
      </c>
      <c r="S84" s="98">
        <v>1000505</v>
      </c>
      <c r="T84" s="16">
        <v>0</v>
      </c>
      <c r="U84" s="98">
        <v>0</v>
      </c>
    </row>
    <row r="85" spans="1:21" x14ac:dyDescent="0.25">
      <c r="A85" s="4" t="s">
        <v>75</v>
      </c>
      <c r="B85" s="67">
        <v>0</v>
      </c>
      <c r="C85" s="68">
        <v>0</v>
      </c>
      <c r="D85" s="16">
        <v>0</v>
      </c>
      <c r="E85" s="98">
        <v>0</v>
      </c>
      <c r="F85" s="16">
        <v>0</v>
      </c>
      <c r="G85" s="98">
        <v>0</v>
      </c>
      <c r="H85" s="16">
        <v>0</v>
      </c>
      <c r="I85" s="98">
        <v>0</v>
      </c>
      <c r="J85" s="16">
        <v>0</v>
      </c>
      <c r="K85" s="98">
        <v>0</v>
      </c>
      <c r="L85" s="16">
        <v>0</v>
      </c>
      <c r="M85" s="98">
        <v>0</v>
      </c>
      <c r="N85" s="16">
        <v>0</v>
      </c>
      <c r="O85" s="98">
        <v>0</v>
      </c>
      <c r="P85" s="16">
        <v>0</v>
      </c>
      <c r="Q85" s="98">
        <v>0</v>
      </c>
      <c r="R85" s="16">
        <v>0</v>
      </c>
      <c r="S85" s="98">
        <v>0</v>
      </c>
      <c r="T85" s="16">
        <v>0</v>
      </c>
      <c r="U85" s="98">
        <v>0</v>
      </c>
    </row>
    <row r="86" spans="1:21" x14ac:dyDescent="0.25">
      <c r="A86" s="4" t="s">
        <v>76</v>
      </c>
      <c r="B86" s="67">
        <v>0</v>
      </c>
      <c r="C86" s="68">
        <v>0</v>
      </c>
      <c r="D86" s="16">
        <v>0</v>
      </c>
      <c r="E86" s="98">
        <v>0</v>
      </c>
      <c r="F86" s="16">
        <v>0</v>
      </c>
      <c r="G86" s="98">
        <v>0</v>
      </c>
      <c r="H86" s="16">
        <v>0</v>
      </c>
      <c r="I86" s="98">
        <v>0</v>
      </c>
      <c r="J86" s="16">
        <v>0</v>
      </c>
      <c r="K86" s="98">
        <v>0</v>
      </c>
      <c r="L86" s="16">
        <v>0</v>
      </c>
      <c r="M86" s="98">
        <v>0</v>
      </c>
      <c r="N86" s="16">
        <v>0</v>
      </c>
      <c r="O86" s="98">
        <v>0</v>
      </c>
      <c r="P86" s="16">
        <v>0</v>
      </c>
      <c r="Q86" s="98">
        <v>0</v>
      </c>
      <c r="R86" s="16">
        <v>0</v>
      </c>
      <c r="S86" s="98">
        <v>0</v>
      </c>
      <c r="T86" s="16">
        <v>0</v>
      </c>
      <c r="U86" s="98">
        <v>0</v>
      </c>
    </row>
    <row r="87" spans="1:21" x14ac:dyDescent="0.25">
      <c r="A87" s="4" t="s">
        <v>77</v>
      </c>
      <c r="B87" s="67">
        <v>0</v>
      </c>
      <c r="C87" s="68">
        <v>0</v>
      </c>
      <c r="D87" s="16">
        <v>0</v>
      </c>
      <c r="E87" s="98">
        <v>0</v>
      </c>
      <c r="F87" s="16">
        <v>0</v>
      </c>
      <c r="G87" s="98">
        <v>0</v>
      </c>
      <c r="H87" s="16">
        <v>0</v>
      </c>
      <c r="I87" s="98">
        <v>0</v>
      </c>
      <c r="J87" s="16">
        <v>0</v>
      </c>
      <c r="K87" s="98">
        <v>0</v>
      </c>
      <c r="L87" s="16">
        <v>0</v>
      </c>
      <c r="M87" s="98">
        <v>0</v>
      </c>
      <c r="N87" s="16">
        <v>0</v>
      </c>
      <c r="O87" s="98">
        <v>0</v>
      </c>
      <c r="P87" s="16">
        <v>0</v>
      </c>
      <c r="Q87" s="98">
        <v>0</v>
      </c>
      <c r="R87" s="16">
        <v>0</v>
      </c>
      <c r="S87" s="98">
        <v>0</v>
      </c>
      <c r="T87" s="16">
        <v>0</v>
      </c>
      <c r="U87" s="98">
        <v>0</v>
      </c>
    </row>
    <row r="88" spans="1:21" x14ac:dyDescent="0.25">
      <c r="A88" s="4" t="s">
        <v>78</v>
      </c>
      <c r="B88" s="67">
        <v>0</v>
      </c>
      <c r="C88" s="68">
        <v>0</v>
      </c>
      <c r="D88" s="16">
        <v>0</v>
      </c>
      <c r="E88" s="98">
        <v>0</v>
      </c>
      <c r="F88" s="16">
        <v>0</v>
      </c>
      <c r="G88" s="98">
        <v>0</v>
      </c>
      <c r="H88" s="16">
        <v>0</v>
      </c>
      <c r="I88" s="98">
        <v>0</v>
      </c>
      <c r="J88" s="16">
        <v>0</v>
      </c>
      <c r="K88" s="98">
        <v>0</v>
      </c>
      <c r="L88" s="16">
        <v>0</v>
      </c>
      <c r="M88" s="98">
        <v>0</v>
      </c>
      <c r="N88" s="16">
        <v>0</v>
      </c>
      <c r="O88" s="98">
        <v>0</v>
      </c>
      <c r="P88" s="16">
        <v>0</v>
      </c>
      <c r="Q88" s="98">
        <v>0</v>
      </c>
      <c r="R88" s="16">
        <v>0</v>
      </c>
      <c r="S88" s="98">
        <v>0</v>
      </c>
      <c r="T88" s="16">
        <v>0</v>
      </c>
      <c r="U88" s="98">
        <v>0</v>
      </c>
    </row>
    <row r="89" spans="1:21" x14ac:dyDescent="0.25">
      <c r="A89" s="5"/>
      <c r="B89" s="69"/>
      <c r="C89" s="70"/>
      <c r="D89" s="18"/>
      <c r="E89" s="13"/>
      <c r="F89" s="18"/>
      <c r="G89" s="13"/>
      <c r="H89" s="18"/>
      <c r="I89" s="13"/>
      <c r="J89" s="18"/>
      <c r="K89" s="13"/>
      <c r="L89" s="18"/>
      <c r="M89" s="13"/>
      <c r="N89" s="18"/>
      <c r="O89" s="13"/>
      <c r="P89" s="18"/>
      <c r="Q89" s="13"/>
      <c r="R89" s="18"/>
      <c r="S89" s="13"/>
      <c r="T89" s="18"/>
      <c r="U89" s="13"/>
    </row>
    <row r="90" spans="1:21" x14ac:dyDescent="0.25">
      <c r="A90" s="30"/>
      <c r="B90" s="31">
        <f>SUM(B9:B89)</f>
        <v>8109424.7610774534</v>
      </c>
      <c r="C90" s="33">
        <f t="shared" ref="C90:U90" si="0">SUM(C9:C89)</f>
        <v>72844242.54155688</v>
      </c>
      <c r="D90" s="31">
        <f t="shared" si="0"/>
        <v>1028845.16</v>
      </c>
      <c r="E90" s="33">
        <f t="shared" si="0"/>
        <v>65567688.82</v>
      </c>
      <c r="F90" s="31">
        <f t="shared" si="0"/>
        <v>12332.472679452054</v>
      </c>
      <c r="G90" s="33">
        <f t="shared" si="0"/>
        <v>69545</v>
      </c>
      <c r="H90" s="31">
        <f t="shared" si="0"/>
        <v>401194.43</v>
      </c>
      <c r="I90" s="33">
        <f t="shared" si="0"/>
        <v>1673</v>
      </c>
      <c r="J90" s="31">
        <f t="shared" si="0"/>
        <v>1634074.89</v>
      </c>
      <c r="K90" s="33">
        <f t="shared" si="0"/>
        <v>4158870.6762722163</v>
      </c>
      <c r="L90" s="31">
        <f t="shared" si="0"/>
        <v>-162376.84</v>
      </c>
      <c r="M90" s="33">
        <f t="shared" si="0"/>
        <v>180000</v>
      </c>
      <c r="N90" s="31">
        <f t="shared" si="0"/>
        <v>-665621</v>
      </c>
      <c r="O90" s="33">
        <f t="shared" si="0"/>
        <v>22901</v>
      </c>
      <c r="P90" s="31">
        <f t="shared" si="0"/>
        <v>98328.02</v>
      </c>
      <c r="Q90" s="33">
        <f t="shared" si="0"/>
        <v>358993</v>
      </c>
      <c r="R90" s="31">
        <f t="shared" si="0"/>
        <v>3290767.8600000003</v>
      </c>
      <c r="S90" s="33">
        <f t="shared" si="0"/>
        <v>2518910.0968859</v>
      </c>
      <c r="T90" s="31">
        <f t="shared" si="0"/>
        <v>2471879.7683980018</v>
      </c>
      <c r="U90" s="33">
        <f t="shared" si="0"/>
        <v>-34339.0516012265</v>
      </c>
    </row>
    <row r="91" spans="1:21" x14ac:dyDescent="0.25">
      <c r="A91" s="29" t="s">
        <v>286</v>
      </c>
      <c r="B91" s="10"/>
      <c r="C91" s="10"/>
      <c r="D91" s="10"/>
      <c r="E91" s="10"/>
      <c r="F91" s="10"/>
      <c r="G91" s="10"/>
      <c r="H91" s="10"/>
      <c r="I91" s="10"/>
      <c r="J91" s="10"/>
      <c r="K91" s="10"/>
      <c r="L91" s="10"/>
      <c r="M91" s="10"/>
      <c r="N91" s="10"/>
      <c r="O91" s="10"/>
      <c r="P91" s="10"/>
      <c r="Q91" s="10"/>
      <c r="R91" s="10"/>
      <c r="S91" s="10"/>
      <c r="T91" s="10"/>
      <c r="U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7" width="12.6640625" style="9"/>
    <col min="8" max="16384" width="12.6640625" style="6"/>
  </cols>
  <sheetData>
    <row r="1" spans="1:7" x14ac:dyDescent="0.25">
      <c r="A1" s="1" t="s">
        <v>0</v>
      </c>
      <c r="B1" s="7"/>
      <c r="C1" s="7"/>
      <c r="D1" s="7"/>
      <c r="E1" s="7"/>
      <c r="F1" s="7"/>
      <c r="G1" s="7"/>
    </row>
    <row r="2" spans="1:7" ht="15.6" x14ac:dyDescent="0.3">
      <c r="A2" s="2" t="s">
        <v>271</v>
      </c>
      <c r="B2" s="8"/>
      <c r="C2" s="8"/>
      <c r="D2" s="8"/>
      <c r="E2" s="8"/>
      <c r="F2" s="8"/>
      <c r="G2" s="8"/>
    </row>
    <row r="3" spans="1:7" x14ac:dyDescent="0.25">
      <c r="A3" s="28" t="str">
        <f>'Total Exp'!A3</f>
        <v>2015-16</v>
      </c>
    </row>
    <row r="4" spans="1:7" ht="15.6" x14ac:dyDescent="0.3">
      <c r="A4" s="71" t="s">
        <v>127</v>
      </c>
      <c r="B4" s="62"/>
      <c r="C4" s="63"/>
      <c r="D4" s="61"/>
      <c r="E4" s="62"/>
      <c r="F4" s="61"/>
      <c r="G4" s="62"/>
    </row>
    <row r="5" spans="1:7" s="83" customFormat="1" ht="13.2" x14ac:dyDescent="0.25">
      <c r="A5" s="55"/>
      <c r="B5" s="88" t="s">
        <v>236</v>
      </c>
      <c r="C5" s="86"/>
      <c r="D5" s="87" t="s">
        <v>233</v>
      </c>
      <c r="E5" s="89"/>
      <c r="F5" s="88" t="s">
        <v>234</v>
      </c>
      <c r="G5" s="89"/>
    </row>
    <row r="6" spans="1:7" s="83" customFormat="1" ht="13.2" x14ac:dyDescent="0.25">
      <c r="A6" s="55"/>
      <c r="B6" s="56" t="str">
        <f>$A$4&amp;" Total"</f>
        <v>Local Roads &amp; Bridges Total</v>
      </c>
      <c r="C6" s="58"/>
      <c r="D6" s="56" t="s">
        <v>235</v>
      </c>
      <c r="E6" s="58"/>
      <c r="F6" s="72" t="s">
        <v>142</v>
      </c>
      <c r="G6" s="58"/>
    </row>
    <row r="7" spans="1:7" s="82" customFormat="1" ht="20.399999999999999" x14ac:dyDescent="0.2">
      <c r="A7" s="80"/>
      <c r="B7" s="42" t="s">
        <v>118</v>
      </c>
      <c r="C7" s="44" t="s">
        <v>119</v>
      </c>
      <c r="D7" s="42" t="s">
        <v>118</v>
      </c>
      <c r="E7" s="44" t="s">
        <v>119</v>
      </c>
      <c r="F7" s="42" t="s">
        <v>118</v>
      </c>
      <c r="G7" s="44" t="s">
        <v>119</v>
      </c>
    </row>
    <row r="8" spans="1:7" s="82" customFormat="1" ht="10.199999999999999" x14ac:dyDescent="0.2">
      <c r="A8" s="90"/>
      <c r="B8" s="46" t="s">
        <v>120</v>
      </c>
      <c r="C8" s="48" t="s">
        <v>121</v>
      </c>
      <c r="D8" s="46" t="s">
        <v>120</v>
      </c>
      <c r="E8" s="48" t="s">
        <v>121</v>
      </c>
      <c r="F8" s="46" t="s">
        <v>120</v>
      </c>
      <c r="G8" s="48" t="s">
        <v>121</v>
      </c>
    </row>
    <row r="9" spans="1:7" x14ac:dyDescent="0.25">
      <c r="A9" s="3"/>
      <c r="B9" s="64"/>
      <c r="C9" s="66"/>
      <c r="D9" s="14"/>
      <c r="E9" s="11"/>
      <c r="F9" s="14"/>
      <c r="G9" s="11"/>
    </row>
    <row r="10" spans="1:7" x14ac:dyDescent="0.25">
      <c r="A10" s="4" t="s">
        <v>1</v>
      </c>
      <c r="B10" s="67">
        <v>266318</v>
      </c>
      <c r="C10" s="68">
        <v>0</v>
      </c>
      <c r="D10" s="16">
        <v>266318</v>
      </c>
      <c r="E10" s="98">
        <v>0</v>
      </c>
      <c r="F10" s="16">
        <v>0</v>
      </c>
      <c r="G10" s="98">
        <v>0</v>
      </c>
    </row>
    <row r="11" spans="1:7" x14ac:dyDescent="0.25">
      <c r="A11" s="4" t="s">
        <v>2</v>
      </c>
      <c r="B11" s="67">
        <v>0</v>
      </c>
      <c r="C11" s="68">
        <v>4341.46</v>
      </c>
      <c r="D11" s="16">
        <v>0</v>
      </c>
      <c r="E11" s="98">
        <v>4341.46</v>
      </c>
      <c r="F11" s="16">
        <v>0</v>
      </c>
      <c r="G11" s="98">
        <v>0</v>
      </c>
    </row>
    <row r="12" spans="1:7" x14ac:dyDescent="0.25">
      <c r="A12" s="4" t="s">
        <v>3</v>
      </c>
      <c r="B12" s="67">
        <v>2655861</v>
      </c>
      <c r="C12" s="68">
        <v>0</v>
      </c>
      <c r="D12" s="16">
        <v>2655861</v>
      </c>
      <c r="E12" s="98">
        <v>0</v>
      </c>
      <c r="F12" s="16">
        <v>0</v>
      </c>
      <c r="G12" s="98">
        <v>0</v>
      </c>
    </row>
    <row r="13" spans="1:7" x14ac:dyDescent="0.25">
      <c r="A13" s="4" t="s">
        <v>4</v>
      </c>
      <c r="B13" s="67">
        <v>0</v>
      </c>
      <c r="C13" s="68">
        <v>50000</v>
      </c>
      <c r="D13" s="16">
        <v>0</v>
      </c>
      <c r="E13" s="98">
        <v>35000</v>
      </c>
      <c r="F13" s="16">
        <v>0</v>
      </c>
      <c r="G13" s="98">
        <v>15000</v>
      </c>
    </row>
    <row r="14" spans="1:7" x14ac:dyDescent="0.25">
      <c r="A14" s="4" t="s">
        <v>5</v>
      </c>
      <c r="B14" s="67">
        <v>311925</v>
      </c>
      <c r="C14" s="68">
        <v>1410703</v>
      </c>
      <c r="D14" s="16">
        <v>311925</v>
      </c>
      <c r="E14" s="98">
        <v>1410703</v>
      </c>
      <c r="F14" s="16">
        <v>0</v>
      </c>
      <c r="G14" s="98">
        <v>0</v>
      </c>
    </row>
    <row r="15" spans="1:7" x14ac:dyDescent="0.25">
      <c r="A15" s="4" t="s">
        <v>6</v>
      </c>
      <c r="B15" s="67">
        <v>5084461</v>
      </c>
      <c r="C15" s="68">
        <v>1834081</v>
      </c>
      <c r="D15" s="16">
        <v>5084461</v>
      </c>
      <c r="E15" s="98">
        <v>1834081</v>
      </c>
      <c r="F15" s="16">
        <v>0</v>
      </c>
      <c r="G15" s="98">
        <v>0</v>
      </c>
    </row>
    <row r="16" spans="1:7" x14ac:dyDescent="0.25">
      <c r="A16" s="4" t="s">
        <v>7</v>
      </c>
      <c r="B16" s="67">
        <v>0</v>
      </c>
      <c r="C16" s="68">
        <v>0</v>
      </c>
      <c r="D16" s="16">
        <v>0</v>
      </c>
      <c r="E16" s="98">
        <v>0</v>
      </c>
      <c r="F16" s="16">
        <v>0</v>
      </c>
      <c r="G16" s="98">
        <v>0</v>
      </c>
    </row>
    <row r="17" spans="1:7" x14ac:dyDescent="0.25">
      <c r="A17" s="4" t="s">
        <v>8</v>
      </c>
      <c r="B17" s="67">
        <v>0</v>
      </c>
      <c r="C17" s="68">
        <v>0</v>
      </c>
      <c r="D17" s="16">
        <v>0</v>
      </c>
      <c r="E17" s="98">
        <v>0</v>
      </c>
      <c r="F17" s="16">
        <v>0</v>
      </c>
      <c r="G17" s="98">
        <v>0</v>
      </c>
    </row>
    <row r="18" spans="1:7" x14ac:dyDescent="0.25">
      <c r="A18" s="4" t="s">
        <v>9</v>
      </c>
      <c r="B18" s="67">
        <v>0</v>
      </c>
      <c r="C18" s="68">
        <v>0</v>
      </c>
      <c r="D18" s="16">
        <v>0</v>
      </c>
      <c r="E18" s="98">
        <v>0</v>
      </c>
      <c r="F18" s="16">
        <v>0</v>
      </c>
      <c r="G18" s="98">
        <v>0</v>
      </c>
    </row>
    <row r="19" spans="1:7" x14ac:dyDescent="0.25">
      <c r="A19" s="4" t="s">
        <v>10</v>
      </c>
      <c r="B19" s="67">
        <v>0</v>
      </c>
      <c r="C19" s="68">
        <v>867574</v>
      </c>
      <c r="D19" s="16">
        <v>0</v>
      </c>
      <c r="E19" s="98">
        <v>867574</v>
      </c>
      <c r="F19" s="16">
        <v>0</v>
      </c>
      <c r="G19" s="98">
        <v>0</v>
      </c>
    </row>
    <row r="20" spans="1:7" x14ac:dyDescent="0.25">
      <c r="A20" s="4" t="s">
        <v>11</v>
      </c>
      <c r="B20" s="67">
        <v>-9134</v>
      </c>
      <c r="C20" s="68">
        <v>0</v>
      </c>
      <c r="D20" s="16">
        <v>-9134</v>
      </c>
      <c r="E20" s="98">
        <v>0</v>
      </c>
      <c r="F20" s="16">
        <v>0</v>
      </c>
      <c r="G20" s="98">
        <v>0</v>
      </c>
    </row>
    <row r="21" spans="1:7" x14ac:dyDescent="0.25">
      <c r="A21" s="4" t="s">
        <v>12</v>
      </c>
      <c r="B21" s="67">
        <v>-35625.199999999997</v>
      </c>
      <c r="C21" s="68">
        <v>0</v>
      </c>
      <c r="D21" s="16">
        <v>-35625.199999999997</v>
      </c>
      <c r="E21" s="98">
        <v>0</v>
      </c>
      <c r="F21" s="16">
        <v>0</v>
      </c>
      <c r="G21" s="98">
        <v>0</v>
      </c>
    </row>
    <row r="22" spans="1:7" x14ac:dyDescent="0.25">
      <c r="A22" s="4" t="s">
        <v>13</v>
      </c>
      <c r="B22" s="67">
        <v>0</v>
      </c>
      <c r="C22" s="68">
        <v>786514.83</v>
      </c>
      <c r="D22" s="16">
        <v>0</v>
      </c>
      <c r="E22" s="98">
        <v>786514.83</v>
      </c>
      <c r="F22" s="16">
        <v>0</v>
      </c>
      <c r="G22" s="98">
        <v>0</v>
      </c>
    </row>
    <row r="23" spans="1:7" x14ac:dyDescent="0.25">
      <c r="A23" s="4" t="s">
        <v>14</v>
      </c>
      <c r="B23" s="67">
        <v>4788407</v>
      </c>
      <c r="C23" s="68">
        <v>0</v>
      </c>
      <c r="D23" s="16">
        <v>4788407</v>
      </c>
      <c r="E23" s="98">
        <v>0</v>
      </c>
      <c r="F23" s="16">
        <v>0</v>
      </c>
      <c r="G23" s="98">
        <v>0</v>
      </c>
    </row>
    <row r="24" spans="1:7" x14ac:dyDescent="0.25">
      <c r="A24" s="4" t="s">
        <v>15</v>
      </c>
      <c r="B24" s="67">
        <v>0</v>
      </c>
      <c r="C24" s="68">
        <v>0</v>
      </c>
      <c r="D24" s="16">
        <v>0</v>
      </c>
      <c r="E24" s="98">
        <v>0</v>
      </c>
      <c r="F24" s="16">
        <v>0</v>
      </c>
      <c r="G24" s="98">
        <v>0</v>
      </c>
    </row>
    <row r="25" spans="1:7" x14ac:dyDescent="0.25">
      <c r="A25" s="4" t="s">
        <v>16</v>
      </c>
      <c r="B25" s="67">
        <v>0</v>
      </c>
      <c r="C25" s="68">
        <v>249777</v>
      </c>
      <c r="D25" s="16">
        <v>0</v>
      </c>
      <c r="E25" s="98">
        <v>230239</v>
      </c>
      <c r="F25" s="16">
        <v>0</v>
      </c>
      <c r="G25" s="98">
        <v>19538</v>
      </c>
    </row>
    <row r="26" spans="1:7" x14ac:dyDescent="0.25">
      <c r="A26" s="4" t="s">
        <v>17</v>
      </c>
      <c r="B26" s="67">
        <v>0</v>
      </c>
      <c r="C26" s="68">
        <v>-1115824.8800000001</v>
      </c>
      <c r="D26" s="16">
        <v>0</v>
      </c>
      <c r="E26" s="98">
        <v>0</v>
      </c>
      <c r="F26" s="16">
        <v>0</v>
      </c>
      <c r="G26" s="98">
        <v>-1115824.8800000001</v>
      </c>
    </row>
    <row r="27" spans="1:7" x14ac:dyDescent="0.25">
      <c r="A27" s="4" t="s">
        <v>18</v>
      </c>
      <c r="B27" s="67">
        <v>654532.27</v>
      </c>
      <c r="C27" s="68">
        <v>104120</v>
      </c>
      <c r="D27" s="16">
        <v>654532.27</v>
      </c>
      <c r="E27" s="98">
        <v>104120</v>
      </c>
      <c r="F27" s="16">
        <v>0</v>
      </c>
      <c r="G27" s="98">
        <v>0</v>
      </c>
    </row>
    <row r="28" spans="1:7" x14ac:dyDescent="0.25">
      <c r="A28" s="4" t="s">
        <v>19</v>
      </c>
      <c r="B28" s="67">
        <v>0</v>
      </c>
      <c r="C28" s="68">
        <v>2275722</v>
      </c>
      <c r="D28" s="16">
        <v>0</v>
      </c>
      <c r="E28" s="98">
        <v>2275722</v>
      </c>
      <c r="F28" s="16">
        <v>0</v>
      </c>
      <c r="G28" s="98">
        <v>0</v>
      </c>
    </row>
    <row r="29" spans="1:7" x14ac:dyDescent="0.25">
      <c r="A29" s="4" t="s">
        <v>20</v>
      </c>
      <c r="B29" s="67">
        <v>0</v>
      </c>
      <c r="C29" s="68">
        <v>0</v>
      </c>
      <c r="D29" s="16">
        <v>0</v>
      </c>
      <c r="E29" s="98">
        <v>0</v>
      </c>
      <c r="F29" s="16">
        <v>0</v>
      </c>
      <c r="G29" s="98">
        <v>0</v>
      </c>
    </row>
    <row r="30" spans="1:7" x14ac:dyDescent="0.25">
      <c r="A30" s="4" t="s">
        <v>21</v>
      </c>
      <c r="B30" s="67">
        <v>-88970</v>
      </c>
      <c r="C30" s="68">
        <v>0</v>
      </c>
      <c r="D30" s="16">
        <v>-88970</v>
      </c>
      <c r="E30" s="98">
        <v>0</v>
      </c>
      <c r="F30" s="16">
        <v>0</v>
      </c>
      <c r="G30" s="98">
        <v>0</v>
      </c>
    </row>
    <row r="31" spans="1:7" x14ac:dyDescent="0.25">
      <c r="A31" s="4" t="s">
        <v>22</v>
      </c>
      <c r="B31" s="67">
        <v>1855529</v>
      </c>
      <c r="C31" s="68">
        <v>-2367675</v>
      </c>
      <c r="D31" s="16">
        <v>1855529</v>
      </c>
      <c r="E31" s="98">
        <v>0</v>
      </c>
      <c r="F31" s="16">
        <v>0</v>
      </c>
      <c r="G31" s="98">
        <v>-2367675</v>
      </c>
    </row>
    <row r="32" spans="1:7" x14ac:dyDescent="0.25">
      <c r="A32" s="4" t="s">
        <v>23</v>
      </c>
      <c r="B32" s="67">
        <v>0</v>
      </c>
      <c r="C32" s="68">
        <v>111709</v>
      </c>
      <c r="D32" s="16">
        <v>0</v>
      </c>
      <c r="E32" s="98">
        <v>144694</v>
      </c>
      <c r="F32" s="16">
        <v>0</v>
      </c>
      <c r="G32" s="98">
        <v>-32985</v>
      </c>
    </row>
    <row r="33" spans="1:7" x14ac:dyDescent="0.25">
      <c r="A33" s="4" t="s">
        <v>24</v>
      </c>
      <c r="B33" s="67">
        <v>0</v>
      </c>
      <c r="C33" s="68">
        <v>54000</v>
      </c>
      <c r="D33" s="16">
        <v>0</v>
      </c>
      <c r="E33" s="98">
        <v>54000</v>
      </c>
      <c r="F33" s="16">
        <v>0</v>
      </c>
      <c r="G33" s="98">
        <v>0</v>
      </c>
    </row>
    <row r="34" spans="1:7" x14ac:dyDescent="0.25">
      <c r="A34" s="4" t="s">
        <v>25</v>
      </c>
      <c r="B34" s="67">
        <v>0</v>
      </c>
      <c r="C34" s="68">
        <v>0</v>
      </c>
      <c r="D34" s="16">
        <v>0</v>
      </c>
      <c r="E34" s="98">
        <v>0</v>
      </c>
      <c r="F34" s="16">
        <v>0</v>
      </c>
      <c r="G34" s="98">
        <v>0</v>
      </c>
    </row>
    <row r="35" spans="1:7" x14ac:dyDescent="0.25">
      <c r="A35" s="4" t="s">
        <v>26</v>
      </c>
      <c r="B35" s="67">
        <v>0</v>
      </c>
      <c r="C35" s="68">
        <v>0</v>
      </c>
      <c r="D35" s="16">
        <v>0</v>
      </c>
      <c r="E35" s="98">
        <v>0</v>
      </c>
      <c r="F35" s="16">
        <v>0</v>
      </c>
      <c r="G35" s="98">
        <v>0</v>
      </c>
    </row>
    <row r="36" spans="1:7" x14ac:dyDescent="0.25">
      <c r="A36" s="4" t="s">
        <v>27</v>
      </c>
      <c r="B36" s="67">
        <v>0</v>
      </c>
      <c r="C36" s="68">
        <v>3000</v>
      </c>
      <c r="D36" s="16">
        <v>0</v>
      </c>
      <c r="E36" s="98">
        <v>3000</v>
      </c>
      <c r="F36" s="16">
        <v>0</v>
      </c>
      <c r="G36" s="98">
        <v>0</v>
      </c>
    </row>
    <row r="37" spans="1:7" x14ac:dyDescent="0.25">
      <c r="A37" s="4" t="s">
        <v>28</v>
      </c>
      <c r="B37" s="67">
        <v>0</v>
      </c>
      <c r="C37" s="68">
        <v>0</v>
      </c>
      <c r="D37" s="16">
        <v>0</v>
      </c>
      <c r="E37" s="98">
        <v>0</v>
      </c>
      <c r="F37" s="16">
        <v>0</v>
      </c>
      <c r="G37" s="98">
        <v>0</v>
      </c>
    </row>
    <row r="38" spans="1:7" x14ac:dyDescent="0.25">
      <c r="A38" s="4" t="s">
        <v>29</v>
      </c>
      <c r="B38" s="67">
        <v>0</v>
      </c>
      <c r="C38" s="68">
        <v>0</v>
      </c>
      <c r="D38" s="16">
        <v>0</v>
      </c>
      <c r="E38" s="98">
        <v>0</v>
      </c>
      <c r="F38" s="16">
        <v>0</v>
      </c>
      <c r="G38" s="98">
        <v>0</v>
      </c>
    </row>
    <row r="39" spans="1:7" x14ac:dyDescent="0.25">
      <c r="A39" s="4" t="s">
        <v>30</v>
      </c>
      <c r="B39" s="67">
        <v>0</v>
      </c>
      <c r="C39" s="68">
        <v>0</v>
      </c>
      <c r="D39" s="16">
        <v>0</v>
      </c>
      <c r="E39" s="98">
        <v>0</v>
      </c>
      <c r="F39" s="16">
        <v>0</v>
      </c>
      <c r="G39" s="98">
        <v>0</v>
      </c>
    </row>
    <row r="40" spans="1:7" x14ac:dyDescent="0.25">
      <c r="A40" s="4" t="s">
        <v>31</v>
      </c>
      <c r="B40" s="67">
        <v>0</v>
      </c>
      <c r="C40" s="68">
        <v>0</v>
      </c>
      <c r="D40" s="16">
        <v>0</v>
      </c>
      <c r="E40" s="98">
        <v>0</v>
      </c>
      <c r="F40" s="16">
        <v>0</v>
      </c>
      <c r="G40" s="98">
        <v>0</v>
      </c>
    </row>
    <row r="41" spans="1:7" x14ac:dyDescent="0.25">
      <c r="A41" s="4" t="s">
        <v>32</v>
      </c>
      <c r="B41" s="67">
        <v>924389</v>
      </c>
      <c r="C41" s="68">
        <v>280629</v>
      </c>
      <c r="D41" s="16">
        <v>924389</v>
      </c>
      <c r="E41" s="98">
        <v>280629</v>
      </c>
      <c r="F41" s="16">
        <v>0</v>
      </c>
      <c r="G41" s="98">
        <v>0</v>
      </c>
    </row>
    <row r="42" spans="1:7" x14ac:dyDescent="0.25">
      <c r="A42" s="4" t="s">
        <v>33</v>
      </c>
      <c r="B42" s="67">
        <v>0</v>
      </c>
      <c r="C42" s="68">
        <v>0</v>
      </c>
      <c r="D42" s="16">
        <v>0</v>
      </c>
      <c r="E42" s="98">
        <v>0</v>
      </c>
      <c r="F42" s="16">
        <v>0</v>
      </c>
      <c r="G42" s="98">
        <v>0</v>
      </c>
    </row>
    <row r="43" spans="1:7" x14ac:dyDescent="0.25">
      <c r="A43" s="4" t="s">
        <v>34</v>
      </c>
      <c r="B43" s="67">
        <v>0</v>
      </c>
      <c r="C43" s="68">
        <v>0</v>
      </c>
      <c r="D43" s="16">
        <v>0</v>
      </c>
      <c r="E43" s="98">
        <v>0</v>
      </c>
      <c r="F43" s="16">
        <v>0</v>
      </c>
      <c r="G43" s="98">
        <v>0</v>
      </c>
    </row>
    <row r="44" spans="1:7" x14ac:dyDescent="0.25">
      <c r="A44" s="4" t="s">
        <v>35</v>
      </c>
      <c r="B44" s="67">
        <v>0</v>
      </c>
      <c r="C44" s="68">
        <v>0</v>
      </c>
      <c r="D44" s="16">
        <v>0</v>
      </c>
      <c r="E44" s="98">
        <v>0</v>
      </c>
      <c r="F44" s="16">
        <v>0</v>
      </c>
      <c r="G44" s="98">
        <v>0</v>
      </c>
    </row>
    <row r="45" spans="1:7" x14ac:dyDescent="0.25">
      <c r="A45" s="4" t="s">
        <v>36</v>
      </c>
      <c r="B45" s="67">
        <v>355113</v>
      </c>
      <c r="C45" s="68">
        <v>1461</v>
      </c>
      <c r="D45" s="16">
        <v>355113</v>
      </c>
      <c r="E45" s="98">
        <v>1461</v>
      </c>
      <c r="F45" s="16">
        <v>0</v>
      </c>
      <c r="G45" s="98">
        <v>0</v>
      </c>
    </row>
    <row r="46" spans="1:7" x14ac:dyDescent="0.25">
      <c r="A46" s="4" t="s">
        <v>37</v>
      </c>
      <c r="B46" s="67">
        <v>4358550.42</v>
      </c>
      <c r="C46" s="68">
        <v>2673968.35</v>
      </c>
      <c r="D46" s="16">
        <v>4366181.58</v>
      </c>
      <c r="E46" s="98">
        <v>2673968.35</v>
      </c>
      <c r="F46" s="16">
        <v>-7631.16</v>
      </c>
      <c r="G46" s="98">
        <v>0</v>
      </c>
    </row>
    <row r="47" spans="1:7" x14ac:dyDescent="0.25">
      <c r="A47" s="4" t="s">
        <v>38</v>
      </c>
      <c r="B47" s="67">
        <v>0</v>
      </c>
      <c r="C47" s="68">
        <v>-102680.53</v>
      </c>
      <c r="D47" s="16">
        <v>0</v>
      </c>
      <c r="E47" s="98">
        <v>0</v>
      </c>
      <c r="F47" s="16">
        <v>0</v>
      </c>
      <c r="G47" s="98">
        <v>-102680.53</v>
      </c>
    </row>
    <row r="48" spans="1:7" x14ac:dyDescent="0.25">
      <c r="A48" s="4" t="s">
        <v>39</v>
      </c>
      <c r="B48" s="67">
        <v>0</v>
      </c>
      <c r="C48" s="68">
        <v>0</v>
      </c>
      <c r="D48" s="16">
        <v>0</v>
      </c>
      <c r="E48" s="98">
        <v>0</v>
      </c>
      <c r="F48" s="16">
        <v>0</v>
      </c>
      <c r="G48" s="98">
        <v>0</v>
      </c>
    </row>
    <row r="49" spans="1:7" x14ac:dyDescent="0.25">
      <c r="A49" s="4" t="s">
        <v>40</v>
      </c>
      <c r="B49" s="67">
        <v>0</v>
      </c>
      <c r="C49" s="68">
        <v>-11100.64</v>
      </c>
      <c r="D49" s="16">
        <v>0</v>
      </c>
      <c r="E49" s="98">
        <v>437.27</v>
      </c>
      <c r="F49" s="16">
        <v>0</v>
      </c>
      <c r="G49" s="98">
        <v>-11537.91</v>
      </c>
    </row>
    <row r="50" spans="1:7" x14ac:dyDescent="0.25">
      <c r="A50" s="4" t="s">
        <v>41</v>
      </c>
      <c r="B50" s="67">
        <v>0</v>
      </c>
      <c r="C50" s="68">
        <v>0</v>
      </c>
      <c r="D50" s="16">
        <v>0</v>
      </c>
      <c r="E50" s="98">
        <v>0</v>
      </c>
      <c r="F50" s="16">
        <v>0</v>
      </c>
      <c r="G50" s="98">
        <v>0</v>
      </c>
    </row>
    <row r="51" spans="1:7" x14ac:dyDescent="0.25">
      <c r="A51" s="4" t="s">
        <v>42</v>
      </c>
      <c r="B51" s="67">
        <v>1929000</v>
      </c>
      <c r="C51" s="68">
        <v>0</v>
      </c>
      <c r="D51" s="16">
        <v>1929000</v>
      </c>
      <c r="E51" s="98">
        <v>0</v>
      </c>
      <c r="F51" s="16">
        <v>0</v>
      </c>
      <c r="G51" s="98">
        <v>0</v>
      </c>
    </row>
    <row r="52" spans="1:7" x14ac:dyDescent="0.25">
      <c r="A52" s="4" t="s">
        <v>43</v>
      </c>
      <c r="B52" s="67">
        <v>0</v>
      </c>
      <c r="C52" s="68">
        <v>0</v>
      </c>
      <c r="D52" s="16">
        <v>0</v>
      </c>
      <c r="E52" s="98">
        <v>0</v>
      </c>
      <c r="F52" s="16">
        <v>0</v>
      </c>
      <c r="G52" s="98">
        <v>0</v>
      </c>
    </row>
    <row r="53" spans="1:7" x14ac:dyDescent="0.25">
      <c r="A53" s="4" t="s">
        <v>44</v>
      </c>
      <c r="B53" s="67">
        <v>0</v>
      </c>
      <c r="C53" s="68">
        <v>0</v>
      </c>
      <c r="D53" s="16">
        <v>0</v>
      </c>
      <c r="E53" s="98">
        <v>0</v>
      </c>
      <c r="F53" s="16">
        <v>0</v>
      </c>
      <c r="G53" s="98">
        <v>0</v>
      </c>
    </row>
    <row r="54" spans="1:7" x14ac:dyDescent="0.25">
      <c r="A54" s="4" t="s">
        <v>264</v>
      </c>
      <c r="B54" s="67">
        <v>0</v>
      </c>
      <c r="C54" s="68">
        <v>0</v>
      </c>
      <c r="D54" s="16">
        <v>0</v>
      </c>
      <c r="E54" s="98">
        <v>0</v>
      </c>
      <c r="F54" s="16">
        <v>0</v>
      </c>
      <c r="G54" s="98">
        <v>0</v>
      </c>
    </row>
    <row r="55" spans="1:7" x14ac:dyDescent="0.25">
      <c r="A55" s="4" t="s">
        <v>45</v>
      </c>
      <c r="B55" s="67">
        <v>0</v>
      </c>
      <c r="C55" s="68">
        <v>-2837556</v>
      </c>
      <c r="D55" s="16">
        <v>0</v>
      </c>
      <c r="E55" s="98">
        <v>-2837556</v>
      </c>
      <c r="F55" s="16">
        <v>0</v>
      </c>
      <c r="G55" s="98">
        <v>0</v>
      </c>
    </row>
    <row r="56" spans="1:7" x14ac:dyDescent="0.25">
      <c r="A56" s="4" t="s">
        <v>46</v>
      </c>
      <c r="B56" s="67">
        <v>0</v>
      </c>
      <c r="C56" s="68">
        <v>0</v>
      </c>
      <c r="D56" s="16">
        <v>0</v>
      </c>
      <c r="E56" s="98">
        <v>0</v>
      </c>
      <c r="F56" s="16">
        <v>0</v>
      </c>
      <c r="G56" s="98">
        <v>0</v>
      </c>
    </row>
    <row r="57" spans="1:7" x14ac:dyDescent="0.25">
      <c r="A57" s="4" t="s">
        <v>47</v>
      </c>
      <c r="B57" s="67">
        <v>0</v>
      </c>
      <c r="C57" s="68">
        <v>0</v>
      </c>
      <c r="D57" s="16">
        <v>0</v>
      </c>
      <c r="E57" s="98">
        <v>0</v>
      </c>
      <c r="F57" s="16">
        <v>0</v>
      </c>
      <c r="G57" s="98">
        <v>0</v>
      </c>
    </row>
    <row r="58" spans="1:7" x14ac:dyDescent="0.25">
      <c r="A58" s="4" t="s">
        <v>48</v>
      </c>
      <c r="B58" s="67">
        <v>0</v>
      </c>
      <c r="C58" s="68">
        <v>0</v>
      </c>
      <c r="D58" s="16">
        <v>0</v>
      </c>
      <c r="E58" s="98">
        <v>0</v>
      </c>
      <c r="F58" s="16">
        <v>0</v>
      </c>
      <c r="G58" s="98">
        <v>0</v>
      </c>
    </row>
    <row r="59" spans="1:7" x14ac:dyDescent="0.25">
      <c r="A59" s="4" t="s">
        <v>49</v>
      </c>
      <c r="B59" s="67">
        <v>0</v>
      </c>
      <c r="C59" s="68">
        <v>3029971.2779999999</v>
      </c>
      <c r="D59" s="16">
        <v>0</v>
      </c>
      <c r="E59" s="98">
        <v>3029971.2779999999</v>
      </c>
      <c r="F59" s="16">
        <v>0</v>
      </c>
      <c r="G59" s="98">
        <v>0</v>
      </c>
    </row>
    <row r="60" spans="1:7" x14ac:dyDescent="0.25">
      <c r="A60" s="4" t="s">
        <v>50</v>
      </c>
      <c r="B60" s="67">
        <v>702926</v>
      </c>
      <c r="C60" s="68">
        <v>0</v>
      </c>
      <c r="D60" s="16">
        <v>702926</v>
      </c>
      <c r="E60" s="98">
        <v>0</v>
      </c>
      <c r="F60" s="16">
        <v>0</v>
      </c>
      <c r="G60" s="98">
        <v>0</v>
      </c>
    </row>
    <row r="61" spans="1:7" x14ac:dyDescent="0.25">
      <c r="A61" s="4" t="s">
        <v>51</v>
      </c>
      <c r="B61" s="67">
        <v>0</v>
      </c>
      <c r="C61" s="68">
        <v>0</v>
      </c>
      <c r="D61" s="16">
        <v>0</v>
      </c>
      <c r="E61" s="98">
        <v>0</v>
      </c>
      <c r="F61" s="16">
        <v>0</v>
      </c>
      <c r="G61" s="98">
        <v>0</v>
      </c>
    </row>
    <row r="62" spans="1:7" x14ac:dyDescent="0.25">
      <c r="A62" s="4" t="s">
        <v>52</v>
      </c>
      <c r="B62" s="67">
        <v>0</v>
      </c>
      <c r="C62" s="68">
        <v>0</v>
      </c>
      <c r="D62" s="16">
        <v>0</v>
      </c>
      <c r="E62" s="98">
        <v>0</v>
      </c>
      <c r="F62" s="16">
        <v>0</v>
      </c>
      <c r="G62" s="98">
        <v>0</v>
      </c>
    </row>
    <row r="63" spans="1:7" x14ac:dyDescent="0.25">
      <c r="A63" s="4" t="s">
        <v>53</v>
      </c>
      <c r="B63" s="67">
        <v>0</v>
      </c>
      <c r="C63" s="68">
        <v>0</v>
      </c>
      <c r="D63" s="16">
        <v>0</v>
      </c>
      <c r="E63" s="98">
        <v>0</v>
      </c>
      <c r="F63" s="16">
        <v>0</v>
      </c>
      <c r="G63" s="98">
        <v>0</v>
      </c>
    </row>
    <row r="64" spans="1:7" x14ac:dyDescent="0.25">
      <c r="A64" s="4" t="s">
        <v>54</v>
      </c>
      <c r="B64" s="67">
        <v>0</v>
      </c>
      <c r="C64" s="68">
        <v>0</v>
      </c>
      <c r="D64" s="16">
        <v>0</v>
      </c>
      <c r="E64" s="98">
        <v>0</v>
      </c>
      <c r="F64" s="16">
        <v>0</v>
      </c>
      <c r="G64" s="98">
        <v>0</v>
      </c>
    </row>
    <row r="65" spans="1:7" x14ac:dyDescent="0.25">
      <c r="A65" s="4" t="s">
        <v>55</v>
      </c>
      <c r="B65" s="67">
        <v>55810</v>
      </c>
      <c r="C65" s="68">
        <v>57709</v>
      </c>
      <c r="D65" s="16">
        <v>28875</v>
      </c>
      <c r="E65" s="98">
        <v>23852</v>
      </c>
      <c r="F65" s="16">
        <v>26935</v>
      </c>
      <c r="G65" s="98">
        <v>33857</v>
      </c>
    </row>
    <row r="66" spans="1:7" x14ac:dyDescent="0.25">
      <c r="A66" s="4" t="s">
        <v>56</v>
      </c>
      <c r="B66" s="67">
        <v>0</v>
      </c>
      <c r="C66" s="68">
        <v>0</v>
      </c>
      <c r="D66" s="16">
        <v>0</v>
      </c>
      <c r="E66" s="98">
        <v>0</v>
      </c>
      <c r="F66" s="16">
        <v>0</v>
      </c>
      <c r="G66" s="98">
        <v>0</v>
      </c>
    </row>
    <row r="67" spans="1:7" x14ac:dyDescent="0.25">
      <c r="A67" s="4" t="s">
        <v>57</v>
      </c>
      <c r="B67" s="67">
        <v>945966</v>
      </c>
      <c r="C67" s="68">
        <v>6140</v>
      </c>
      <c r="D67" s="16">
        <v>878120</v>
      </c>
      <c r="E67" s="98">
        <v>6140</v>
      </c>
      <c r="F67" s="16">
        <v>67846</v>
      </c>
      <c r="G67" s="98">
        <v>0</v>
      </c>
    </row>
    <row r="68" spans="1:7" x14ac:dyDescent="0.25">
      <c r="A68" s="4" t="s">
        <v>58</v>
      </c>
      <c r="B68" s="67">
        <v>0</v>
      </c>
      <c r="C68" s="68">
        <v>0</v>
      </c>
      <c r="D68" s="16">
        <v>0</v>
      </c>
      <c r="E68" s="98">
        <v>0</v>
      </c>
      <c r="F68" s="16">
        <v>0</v>
      </c>
      <c r="G68" s="98">
        <v>0</v>
      </c>
    </row>
    <row r="69" spans="1:7" x14ac:dyDescent="0.25">
      <c r="A69" s="4" t="s">
        <v>59</v>
      </c>
      <c r="B69" s="67">
        <v>0</v>
      </c>
      <c r="C69" s="68">
        <v>0</v>
      </c>
      <c r="D69" s="16">
        <v>0</v>
      </c>
      <c r="E69" s="98">
        <v>0</v>
      </c>
      <c r="F69" s="16">
        <v>0</v>
      </c>
      <c r="G69" s="98">
        <v>0</v>
      </c>
    </row>
    <row r="70" spans="1:7" x14ac:dyDescent="0.25">
      <c r="A70" s="4" t="s">
        <v>60</v>
      </c>
      <c r="B70" s="67">
        <v>0</v>
      </c>
      <c r="C70" s="68">
        <v>0</v>
      </c>
      <c r="D70" s="16">
        <v>0</v>
      </c>
      <c r="E70" s="98">
        <v>0</v>
      </c>
      <c r="F70" s="16">
        <v>0</v>
      </c>
      <c r="G70" s="98">
        <v>0</v>
      </c>
    </row>
    <row r="71" spans="1:7" x14ac:dyDescent="0.25">
      <c r="A71" s="4" t="s">
        <v>61</v>
      </c>
      <c r="B71" s="67">
        <v>0</v>
      </c>
      <c r="C71" s="68">
        <v>0</v>
      </c>
      <c r="D71" s="16">
        <v>0</v>
      </c>
      <c r="E71" s="98">
        <v>0</v>
      </c>
      <c r="F71" s="16">
        <v>0</v>
      </c>
      <c r="G71" s="98">
        <v>0</v>
      </c>
    </row>
    <row r="72" spans="1:7" x14ac:dyDescent="0.25">
      <c r="A72" s="4" t="s">
        <v>62</v>
      </c>
      <c r="B72" s="67">
        <v>34000</v>
      </c>
      <c r="C72" s="68">
        <v>0</v>
      </c>
      <c r="D72" s="16">
        <v>34000</v>
      </c>
      <c r="E72" s="98">
        <v>0</v>
      </c>
      <c r="F72" s="16">
        <v>0</v>
      </c>
      <c r="G72" s="98">
        <v>0</v>
      </c>
    </row>
    <row r="73" spans="1:7" x14ac:dyDescent="0.25">
      <c r="A73" s="4" t="s">
        <v>63</v>
      </c>
      <c r="B73" s="67">
        <v>1143722.3700000001</v>
      </c>
      <c r="C73" s="68">
        <v>0</v>
      </c>
      <c r="D73" s="16">
        <v>1143722.3700000001</v>
      </c>
      <c r="E73" s="98">
        <v>0</v>
      </c>
      <c r="F73" s="16">
        <v>0</v>
      </c>
      <c r="G73" s="98">
        <v>0</v>
      </c>
    </row>
    <row r="74" spans="1:7" x14ac:dyDescent="0.25">
      <c r="A74" s="4" t="s">
        <v>64</v>
      </c>
      <c r="B74" s="67">
        <v>3569111</v>
      </c>
      <c r="C74" s="68">
        <v>776862</v>
      </c>
      <c r="D74" s="16">
        <v>3569111</v>
      </c>
      <c r="E74" s="98">
        <v>776862</v>
      </c>
      <c r="F74" s="16">
        <v>0</v>
      </c>
      <c r="G74" s="98">
        <v>0</v>
      </c>
    </row>
    <row r="75" spans="1:7" x14ac:dyDescent="0.25">
      <c r="A75" s="4" t="s">
        <v>65</v>
      </c>
      <c r="B75" s="67">
        <v>0</v>
      </c>
      <c r="C75" s="68">
        <v>0</v>
      </c>
      <c r="D75" s="16">
        <v>0</v>
      </c>
      <c r="E75" s="98">
        <v>0</v>
      </c>
      <c r="F75" s="16">
        <v>0</v>
      </c>
      <c r="G75" s="98">
        <v>0</v>
      </c>
    </row>
    <row r="76" spans="1:7" x14ac:dyDescent="0.25">
      <c r="A76" s="4" t="s">
        <v>66</v>
      </c>
      <c r="B76" s="67">
        <v>113350.46433805807</v>
      </c>
      <c r="C76" s="68">
        <v>0</v>
      </c>
      <c r="D76" s="16">
        <v>113148.33433805806</v>
      </c>
      <c r="E76" s="98">
        <v>0</v>
      </c>
      <c r="F76" s="16">
        <v>202.13</v>
      </c>
      <c r="G76" s="98">
        <v>0</v>
      </c>
    </row>
    <row r="77" spans="1:7" x14ac:dyDescent="0.25">
      <c r="A77" s="4" t="s">
        <v>67</v>
      </c>
      <c r="B77" s="67">
        <v>0</v>
      </c>
      <c r="C77" s="68">
        <v>0</v>
      </c>
      <c r="D77" s="16">
        <v>0</v>
      </c>
      <c r="E77" s="98">
        <v>0</v>
      </c>
      <c r="F77" s="16">
        <v>0</v>
      </c>
      <c r="G77" s="98">
        <v>0</v>
      </c>
    </row>
    <row r="78" spans="1:7" x14ac:dyDescent="0.25">
      <c r="A78" s="4" t="s">
        <v>68</v>
      </c>
      <c r="B78" s="67">
        <v>0</v>
      </c>
      <c r="C78" s="68">
        <v>0</v>
      </c>
      <c r="D78" s="16">
        <v>0</v>
      </c>
      <c r="E78" s="98">
        <v>0</v>
      </c>
      <c r="F78" s="16">
        <v>0</v>
      </c>
      <c r="G78" s="98">
        <v>0</v>
      </c>
    </row>
    <row r="79" spans="1:7" x14ac:dyDescent="0.25">
      <c r="A79" s="4" t="s">
        <v>69</v>
      </c>
      <c r="B79" s="67">
        <v>0</v>
      </c>
      <c r="C79" s="68">
        <v>0</v>
      </c>
      <c r="D79" s="16">
        <v>0</v>
      </c>
      <c r="E79" s="98">
        <v>0</v>
      </c>
      <c r="F79" s="16">
        <v>0</v>
      </c>
      <c r="G79" s="98">
        <v>0</v>
      </c>
    </row>
    <row r="80" spans="1:7" x14ac:dyDescent="0.25">
      <c r="A80" s="4" t="s">
        <v>70</v>
      </c>
      <c r="B80" s="67">
        <v>308577</v>
      </c>
      <c r="C80" s="68">
        <v>2427673</v>
      </c>
      <c r="D80" s="16">
        <v>308577</v>
      </c>
      <c r="E80" s="98">
        <v>2427673</v>
      </c>
      <c r="F80" s="16">
        <v>0</v>
      </c>
      <c r="G80" s="98">
        <v>0</v>
      </c>
    </row>
    <row r="81" spans="1:7" x14ac:dyDescent="0.25">
      <c r="A81" s="4" t="s">
        <v>71</v>
      </c>
      <c r="B81" s="67">
        <v>0</v>
      </c>
      <c r="C81" s="68">
        <v>127220.21</v>
      </c>
      <c r="D81" s="16">
        <v>0</v>
      </c>
      <c r="E81" s="98">
        <v>127220.21</v>
      </c>
      <c r="F81" s="16">
        <v>0</v>
      </c>
      <c r="G81" s="98">
        <v>0</v>
      </c>
    </row>
    <row r="82" spans="1:7" x14ac:dyDescent="0.25">
      <c r="A82" s="4" t="s">
        <v>72</v>
      </c>
      <c r="B82" s="67">
        <v>0</v>
      </c>
      <c r="C82" s="68">
        <v>0</v>
      </c>
      <c r="D82" s="16">
        <v>0</v>
      </c>
      <c r="E82" s="98">
        <v>0</v>
      </c>
      <c r="F82" s="16">
        <v>0</v>
      </c>
      <c r="G82" s="98">
        <v>0</v>
      </c>
    </row>
    <row r="83" spans="1:7" x14ac:dyDescent="0.25">
      <c r="A83" s="4" t="s">
        <v>73</v>
      </c>
      <c r="B83" s="67">
        <v>0</v>
      </c>
      <c r="C83" s="68">
        <v>0</v>
      </c>
      <c r="D83" s="16">
        <v>0</v>
      </c>
      <c r="E83" s="98">
        <v>0</v>
      </c>
      <c r="F83" s="16">
        <v>0</v>
      </c>
      <c r="G83" s="98">
        <v>0</v>
      </c>
    </row>
    <row r="84" spans="1:7" x14ac:dyDescent="0.25">
      <c r="A84" s="4" t="s">
        <v>74</v>
      </c>
      <c r="B84" s="67">
        <v>0</v>
      </c>
      <c r="C84" s="68">
        <v>275000</v>
      </c>
      <c r="D84" s="16">
        <v>0</v>
      </c>
      <c r="E84" s="98">
        <v>275000</v>
      </c>
      <c r="F84" s="16">
        <v>0</v>
      </c>
      <c r="G84" s="98">
        <v>0</v>
      </c>
    </row>
    <row r="85" spans="1:7" x14ac:dyDescent="0.25">
      <c r="A85" s="4" t="s">
        <v>75</v>
      </c>
      <c r="B85" s="67">
        <v>0</v>
      </c>
      <c r="C85" s="68">
        <v>109078000</v>
      </c>
      <c r="D85" s="16">
        <v>0</v>
      </c>
      <c r="E85" s="98">
        <v>109078000</v>
      </c>
      <c r="F85" s="16">
        <v>0</v>
      </c>
      <c r="G85" s="98">
        <v>0</v>
      </c>
    </row>
    <row r="86" spans="1:7" x14ac:dyDescent="0.25">
      <c r="A86" s="4" t="s">
        <v>76</v>
      </c>
      <c r="B86" s="67">
        <v>0</v>
      </c>
      <c r="C86" s="68">
        <v>0</v>
      </c>
      <c r="D86" s="16">
        <v>0</v>
      </c>
      <c r="E86" s="98">
        <v>0</v>
      </c>
      <c r="F86" s="16">
        <v>0</v>
      </c>
      <c r="G86" s="98">
        <v>0</v>
      </c>
    </row>
    <row r="87" spans="1:7" x14ac:dyDescent="0.25">
      <c r="A87" s="4" t="s">
        <v>77</v>
      </c>
      <c r="B87" s="67">
        <v>1300016.1199999999</v>
      </c>
      <c r="C87" s="68">
        <v>0</v>
      </c>
      <c r="D87" s="16">
        <v>1300016.1199999999</v>
      </c>
      <c r="E87" s="98">
        <v>0</v>
      </c>
      <c r="F87" s="16">
        <v>0</v>
      </c>
      <c r="G87" s="98">
        <v>0</v>
      </c>
    </row>
    <row r="88" spans="1:7" x14ac:dyDescent="0.25">
      <c r="A88" s="4" t="s">
        <v>78</v>
      </c>
      <c r="B88" s="67">
        <v>0</v>
      </c>
      <c r="C88" s="68">
        <v>0</v>
      </c>
      <c r="D88" s="16">
        <v>0</v>
      </c>
      <c r="E88" s="98">
        <v>0</v>
      </c>
      <c r="F88" s="16">
        <v>0</v>
      </c>
      <c r="G88" s="98">
        <v>0</v>
      </c>
    </row>
    <row r="89" spans="1:7" x14ac:dyDescent="0.25">
      <c r="A89" s="5"/>
      <c r="B89" s="69"/>
      <c r="C89" s="70"/>
      <c r="D89" s="18"/>
      <c r="E89" s="13"/>
      <c r="F89" s="18"/>
      <c r="G89" s="13"/>
    </row>
    <row r="90" spans="1:7" x14ac:dyDescent="0.25">
      <c r="A90" s="30"/>
      <c r="B90" s="31">
        <f>SUM(B9:B89)</f>
        <v>31223835.444338061</v>
      </c>
      <c r="C90" s="33">
        <f t="shared" ref="C90:G90" si="0">SUM(C9:C89)</f>
        <v>120051339.07800001</v>
      </c>
      <c r="D90" s="31">
        <f t="shared" si="0"/>
        <v>31136483.474338058</v>
      </c>
      <c r="E90" s="33">
        <f t="shared" si="0"/>
        <v>123613647.398</v>
      </c>
      <c r="F90" s="31">
        <f t="shared" si="0"/>
        <v>87351.97</v>
      </c>
      <c r="G90" s="33">
        <f t="shared" si="0"/>
        <v>-3562308.32</v>
      </c>
    </row>
    <row r="91" spans="1:7" x14ac:dyDescent="0.25">
      <c r="A91" s="29" t="s">
        <v>286</v>
      </c>
      <c r="B91" s="10"/>
      <c r="C91" s="10"/>
      <c r="D91" s="10"/>
      <c r="E91" s="10"/>
      <c r="F91" s="10"/>
      <c r="G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7" width="12.6640625" style="9"/>
    <col min="8" max="16384" width="12.6640625" style="6"/>
  </cols>
  <sheetData>
    <row r="1" spans="1:7" x14ac:dyDescent="0.25">
      <c r="A1" s="1" t="s">
        <v>0</v>
      </c>
      <c r="B1" s="7"/>
      <c r="C1" s="7"/>
      <c r="D1" s="7"/>
      <c r="E1" s="7"/>
      <c r="F1" s="7"/>
      <c r="G1" s="7"/>
    </row>
    <row r="2" spans="1:7" ht="15.6" x14ac:dyDescent="0.3">
      <c r="A2" s="2" t="s">
        <v>271</v>
      </c>
      <c r="B2" s="8"/>
      <c r="C2" s="8"/>
      <c r="D2" s="8"/>
      <c r="E2" s="8"/>
      <c r="F2" s="8"/>
      <c r="G2" s="8"/>
    </row>
    <row r="3" spans="1:7" x14ac:dyDescent="0.25">
      <c r="A3" s="28" t="str">
        <f>'Total Exp'!A3</f>
        <v>2015-16</v>
      </c>
    </row>
    <row r="4" spans="1:7" ht="15.6" x14ac:dyDescent="0.3">
      <c r="A4" s="71" t="s">
        <v>237</v>
      </c>
      <c r="B4" s="62"/>
      <c r="C4" s="63"/>
      <c r="D4" s="61"/>
      <c r="E4" s="62"/>
      <c r="F4" s="61"/>
      <c r="G4" s="62"/>
    </row>
    <row r="5" spans="1:7" s="83" customFormat="1" ht="13.2" x14ac:dyDescent="0.25">
      <c r="A5" s="55"/>
      <c r="B5" s="88" t="s">
        <v>240</v>
      </c>
      <c r="C5" s="86"/>
      <c r="D5" s="87" t="s">
        <v>238</v>
      </c>
      <c r="E5" s="89"/>
      <c r="F5" s="88" t="s">
        <v>239</v>
      </c>
      <c r="G5" s="89"/>
    </row>
    <row r="6" spans="1:7" s="83" customFormat="1" ht="13.2" x14ac:dyDescent="0.25">
      <c r="A6" s="55"/>
      <c r="B6" s="56" t="str">
        <f>$A$4&amp;" Total"</f>
        <v>Main Roads Total</v>
      </c>
      <c r="C6" s="58"/>
      <c r="D6" s="56" t="s">
        <v>241</v>
      </c>
      <c r="E6" s="58"/>
      <c r="F6" s="57" t="s">
        <v>242</v>
      </c>
      <c r="G6" s="58"/>
    </row>
    <row r="7" spans="1:7" s="82" customFormat="1" ht="20.399999999999999" x14ac:dyDescent="0.2">
      <c r="A7" s="80"/>
      <c r="B7" s="42" t="s">
        <v>118</v>
      </c>
      <c r="C7" s="44" t="s">
        <v>119</v>
      </c>
      <c r="D7" s="42" t="s">
        <v>118</v>
      </c>
      <c r="E7" s="44" t="s">
        <v>119</v>
      </c>
      <c r="F7" s="42" t="s">
        <v>118</v>
      </c>
      <c r="G7" s="44" t="s">
        <v>119</v>
      </c>
    </row>
    <row r="8" spans="1:7" s="82" customFormat="1" ht="10.199999999999999" x14ac:dyDescent="0.2">
      <c r="A8" s="90"/>
      <c r="B8" s="46" t="s">
        <v>120</v>
      </c>
      <c r="C8" s="48" t="s">
        <v>121</v>
      </c>
      <c r="D8" s="46" t="s">
        <v>120</v>
      </c>
      <c r="E8" s="48" t="s">
        <v>121</v>
      </c>
      <c r="F8" s="46" t="s">
        <v>120</v>
      </c>
      <c r="G8" s="48" t="s">
        <v>121</v>
      </c>
    </row>
    <row r="9" spans="1:7" x14ac:dyDescent="0.25">
      <c r="A9" s="3"/>
      <c r="B9" s="73"/>
      <c r="C9" s="101"/>
      <c r="D9" s="14"/>
      <c r="E9" s="97"/>
      <c r="F9" s="14"/>
      <c r="G9" s="97"/>
    </row>
    <row r="10" spans="1:7" x14ac:dyDescent="0.25">
      <c r="A10" s="4" t="s">
        <v>1</v>
      </c>
      <c r="B10" s="67">
        <v>0</v>
      </c>
      <c r="C10" s="68">
        <v>0</v>
      </c>
      <c r="D10" s="16">
        <v>0</v>
      </c>
      <c r="E10" s="98">
        <v>0</v>
      </c>
      <c r="F10" s="16">
        <v>0</v>
      </c>
      <c r="G10" s="98">
        <v>0</v>
      </c>
    </row>
    <row r="11" spans="1:7" x14ac:dyDescent="0.25">
      <c r="A11" s="4" t="s">
        <v>2</v>
      </c>
      <c r="B11" s="67">
        <v>0</v>
      </c>
      <c r="C11" s="68">
        <v>0</v>
      </c>
      <c r="D11" s="16">
        <v>0</v>
      </c>
      <c r="E11" s="98">
        <v>0</v>
      </c>
      <c r="F11" s="16">
        <v>0</v>
      </c>
      <c r="G11" s="98">
        <v>0</v>
      </c>
    </row>
    <row r="12" spans="1:7" x14ac:dyDescent="0.25">
      <c r="A12" s="4" t="s">
        <v>3</v>
      </c>
      <c r="B12" s="67">
        <v>0</v>
      </c>
      <c r="C12" s="68">
        <v>0</v>
      </c>
      <c r="D12" s="16">
        <v>0</v>
      </c>
      <c r="E12" s="98">
        <v>0</v>
      </c>
      <c r="F12" s="16">
        <v>0</v>
      </c>
      <c r="G12" s="98">
        <v>0</v>
      </c>
    </row>
    <row r="13" spans="1:7" x14ac:dyDescent="0.25">
      <c r="A13" s="4" t="s">
        <v>4</v>
      </c>
      <c r="B13" s="67">
        <v>0</v>
      </c>
      <c r="C13" s="68">
        <v>0</v>
      </c>
      <c r="D13" s="16">
        <v>0</v>
      </c>
      <c r="E13" s="98">
        <v>0</v>
      </c>
      <c r="F13" s="16">
        <v>0</v>
      </c>
      <c r="G13" s="98">
        <v>0</v>
      </c>
    </row>
    <row r="14" spans="1:7" x14ac:dyDescent="0.25">
      <c r="A14" s="4" t="s">
        <v>5</v>
      </c>
      <c r="B14" s="67">
        <v>0</v>
      </c>
      <c r="C14" s="68">
        <v>0</v>
      </c>
      <c r="D14" s="16">
        <v>0</v>
      </c>
      <c r="E14" s="98">
        <v>0</v>
      </c>
      <c r="F14" s="16">
        <v>0</v>
      </c>
      <c r="G14" s="98">
        <v>0</v>
      </c>
    </row>
    <row r="15" spans="1:7" x14ac:dyDescent="0.25">
      <c r="A15" s="4" t="s">
        <v>6</v>
      </c>
      <c r="B15" s="67">
        <v>0</v>
      </c>
      <c r="C15" s="68">
        <v>0</v>
      </c>
      <c r="D15" s="16">
        <v>0</v>
      </c>
      <c r="E15" s="98">
        <v>0</v>
      </c>
      <c r="F15" s="16">
        <v>0</v>
      </c>
      <c r="G15" s="98">
        <v>0</v>
      </c>
    </row>
    <row r="16" spans="1:7" x14ac:dyDescent="0.25">
      <c r="A16" s="4" t="s">
        <v>7</v>
      </c>
      <c r="B16" s="67">
        <v>0</v>
      </c>
      <c r="C16" s="68">
        <v>0</v>
      </c>
      <c r="D16" s="16">
        <v>0</v>
      </c>
      <c r="E16" s="98">
        <v>0</v>
      </c>
      <c r="F16" s="16">
        <v>0</v>
      </c>
      <c r="G16" s="98">
        <v>0</v>
      </c>
    </row>
    <row r="17" spans="1:7" x14ac:dyDescent="0.25">
      <c r="A17" s="4" t="s">
        <v>8</v>
      </c>
      <c r="B17" s="67">
        <v>0</v>
      </c>
      <c r="C17" s="68">
        <v>0</v>
      </c>
      <c r="D17" s="16">
        <v>0</v>
      </c>
      <c r="E17" s="98">
        <v>0</v>
      </c>
      <c r="F17" s="16">
        <v>0</v>
      </c>
      <c r="G17" s="98">
        <v>0</v>
      </c>
    </row>
    <row r="18" spans="1:7" x14ac:dyDescent="0.25">
      <c r="A18" s="4" t="s">
        <v>9</v>
      </c>
      <c r="B18" s="67">
        <v>0</v>
      </c>
      <c r="C18" s="68">
        <v>0</v>
      </c>
      <c r="D18" s="16">
        <v>0</v>
      </c>
      <c r="E18" s="98">
        <v>0</v>
      </c>
      <c r="F18" s="16">
        <v>0</v>
      </c>
      <c r="G18" s="98">
        <v>0</v>
      </c>
    </row>
    <row r="19" spans="1:7" x14ac:dyDescent="0.25">
      <c r="A19" s="4" t="s">
        <v>10</v>
      </c>
      <c r="B19" s="67">
        <v>0</v>
      </c>
      <c r="C19" s="68">
        <v>0</v>
      </c>
      <c r="D19" s="16">
        <v>0</v>
      </c>
      <c r="E19" s="98">
        <v>0</v>
      </c>
      <c r="F19" s="16">
        <v>0</v>
      </c>
      <c r="G19" s="98">
        <v>0</v>
      </c>
    </row>
    <row r="20" spans="1:7" x14ac:dyDescent="0.25">
      <c r="A20" s="4" t="s">
        <v>11</v>
      </c>
      <c r="B20" s="67">
        <v>0</v>
      </c>
      <c r="C20" s="68">
        <v>0</v>
      </c>
      <c r="D20" s="16">
        <v>0</v>
      </c>
      <c r="E20" s="98">
        <v>0</v>
      </c>
      <c r="F20" s="16">
        <v>0</v>
      </c>
      <c r="G20" s="98">
        <v>0</v>
      </c>
    </row>
    <row r="21" spans="1:7" x14ac:dyDescent="0.25">
      <c r="A21" s="4" t="s">
        <v>12</v>
      </c>
      <c r="B21" s="67">
        <v>0</v>
      </c>
      <c r="C21" s="68">
        <v>0</v>
      </c>
      <c r="D21" s="16">
        <v>0</v>
      </c>
      <c r="E21" s="98">
        <v>0</v>
      </c>
      <c r="F21" s="16">
        <v>0</v>
      </c>
      <c r="G21" s="98">
        <v>0</v>
      </c>
    </row>
    <row r="22" spans="1:7" x14ac:dyDescent="0.25">
      <c r="A22" s="4" t="s">
        <v>13</v>
      </c>
      <c r="B22" s="67">
        <v>0</v>
      </c>
      <c r="C22" s="68">
        <v>0</v>
      </c>
      <c r="D22" s="16">
        <v>0</v>
      </c>
      <c r="E22" s="98">
        <v>0</v>
      </c>
      <c r="F22" s="16">
        <v>0</v>
      </c>
      <c r="G22" s="98">
        <v>0</v>
      </c>
    </row>
    <row r="23" spans="1:7" x14ac:dyDescent="0.25">
      <c r="A23" s="4" t="s">
        <v>14</v>
      </c>
      <c r="B23" s="67">
        <v>0</v>
      </c>
      <c r="C23" s="68">
        <v>0</v>
      </c>
      <c r="D23" s="16">
        <v>0</v>
      </c>
      <c r="E23" s="98">
        <v>0</v>
      </c>
      <c r="F23" s="16">
        <v>0</v>
      </c>
      <c r="G23" s="98">
        <v>0</v>
      </c>
    </row>
    <row r="24" spans="1:7" x14ac:dyDescent="0.25">
      <c r="A24" s="4" t="s">
        <v>15</v>
      </c>
      <c r="B24" s="67">
        <v>0</v>
      </c>
      <c r="C24" s="68">
        <v>0</v>
      </c>
      <c r="D24" s="16">
        <v>0</v>
      </c>
      <c r="E24" s="98">
        <v>0</v>
      </c>
      <c r="F24" s="16">
        <v>0</v>
      </c>
      <c r="G24" s="98">
        <v>0</v>
      </c>
    </row>
    <row r="25" spans="1:7" x14ac:dyDescent="0.25">
      <c r="A25" s="4" t="s">
        <v>16</v>
      </c>
      <c r="B25" s="67">
        <v>0</v>
      </c>
      <c r="C25" s="68">
        <v>0</v>
      </c>
      <c r="D25" s="16">
        <v>0</v>
      </c>
      <c r="E25" s="98">
        <v>0</v>
      </c>
      <c r="F25" s="16">
        <v>0</v>
      </c>
      <c r="G25" s="98">
        <v>0</v>
      </c>
    </row>
    <row r="26" spans="1:7" x14ac:dyDescent="0.25">
      <c r="A26" s="4" t="s">
        <v>17</v>
      </c>
      <c r="B26" s="67">
        <v>0</v>
      </c>
      <c r="C26" s="68">
        <v>0</v>
      </c>
      <c r="D26" s="16">
        <v>0</v>
      </c>
      <c r="E26" s="98">
        <v>0</v>
      </c>
      <c r="F26" s="16">
        <v>0</v>
      </c>
      <c r="G26" s="98">
        <v>0</v>
      </c>
    </row>
    <row r="27" spans="1:7" x14ac:dyDescent="0.25">
      <c r="A27" s="4" t="s">
        <v>18</v>
      </c>
      <c r="B27" s="67">
        <v>0</v>
      </c>
      <c r="C27" s="68">
        <v>0</v>
      </c>
      <c r="D27" s="16">
        <v>0</v>
      </c>
      <c r="E27" s="98">
        <v>0</v>
      </c>
      <c r="F27" s="16">
        <v>0</v>
      </c>
      <c r="G27" s="98">
        <v>0</v>
      </c>
    </row>
    <row r="28" spans="1:7" x14ac:dyDescent="0.25">
      <c r="A28" s="4" t="s">
        <v>19</v>
      </c>
      <c r="B28" s="67">
        <v>0</v>
      </c>
      <c r="C28" s="68">
        <v>0</v>
      </c>
      <c r="D28" s="16">
        <v>0</v>
      </c>
      <c r="E28" s="98">
        <v>0</v>
      </c>
      <c r="F28" s="16">
        <v>0</v>
      </c>
      <c r="G28" s="98">
        <v>0</v>
      </c>
    </row>
    <row r="29" spans="1:7" x14ac:dyDescent="0.25">
      <c r="A29" s="4" t="s">
        <v>20</v>
      </c>
      <c r="B29" s="67">
        <v>0</v>
      </c>
      <c r="C29" s="68">
        <v>0</v>
      </c>
      <c r="D29" s="16">
        <v>0</v>
      </c>
      <c r="E29" s="98">
        <v>0</v>
      </c>
      <c r="F29" s="16">
        <v>0</v>
      </c>
      <c r="G29" s="98">
        <v>0</v>
      </c>
    </row>
    <row r="30" spans="1:7" x14ac:dyDescent="0.25">
      <c r="A30" s="4" t="s">
        <v>21</v>
      </c>
      <c r="B30" s="67">
        <v>0</v>
      </c>
      <c r="C30" s="68">
        <v>0</v>
      </c>
      <c r="D30" s="16">
        <v>0</v>
      </c>
      <c r="E30" s="98">
        <v>0</v>
      </c>
      <c r="F30" s="16">
        <v>0</v>
      </c>
      <c r="G30" s="98">
        <v>0</v>
      </c>
    </row>
    <row r="31" spans="1:7" x14ac:dyDescent="0.25">
      <c r="A31" s="4" t="s">
        <v>22</v>
      </c>
      <c r="B31" s="67">
        <v>0</v>
      </c>
      <c r="C31" s="68">
        <v>0</v>
      </c>
      <c r="D31" s="16">
        <v>0</v>
      </c>
      <c r="E31" s="98">
        <v>0</v>
      </c>
      <c r="F31" s="16">
        <v>0</v>
      </c>
      <c r="G31" s="98">
        <v>0</v>
      </c>
    </row>
    <row r="32" spans="1:7" x14ac:dyDescent="0.25">
      <c r="A32" s="4" t="s">
        <v>23</v>
      </c>
      <c r="B32" s="67">
        <v>0</v>
      </c>
      <c r="C32" s="68">
        <v>0</v>
      </c>
      <c r="D32" s="16">
        <v>0</v>
      </c>
      <c r="E32" s="98">
        <v>0</v>
      </c>
      <c r="F32" s="16">
        <v>0</v>
      </c>
      <c r="G32" s="98">
        <v>0</v>
      </c>
    </row>
    <row r="33" spans="1:7" x14ac:dyDescent="0.25">
      <c r="A33" s="4" t="s">
        <v>24</v>
      </c>
      <c r="B33" s="67">
        <v>0</v>
      </c>
      <c r="C33" s="68">
        <v>0</v>
      </c>
      <c r="D33" s="16">
        <v>0</v>
      </c>
      <c r="E33" s="98">
        <v>0</v>
      </c>
      <c r="F33" s="16">
        <v>0</v>
      </c>
      <c r="G33" s="98">
        <v>0</v>
      </c>
    </row>
    <row r="34" spans="1:7" x14ac:dyDescent="0.25">
      <c r="A34" s="4" t="s">
        <v>25</v>
      </c>
      <c r="B34" s="67">
        <v>0</v>
      </c>
      <c r="C34" s="68">
        <v>0</v>
      </c>
      <c r="D34" s="16">
        <v>0</v>
      </c>
      <c r="E34" s="98">
        <v>0</v>
      </c>
      <c r="F34" s="16">
        <v>0</v>
      </c>
      <c r="G34" s="98">
        <v>0</v>
      </c>
    </row>
    <row r="35" spans="1:7" x14ac:dyDescent="0.25">
      <c r="A35" s="4" t="s">
        <v>26</v>
      </c>
      <c r="B35" s="67">
        <v>0</v>
      </c>
      <c r="C35" s="68">
        <v>0</v>
      </c>
      <c r="D35" s="16">
        <v>0</v>
      </c>
      <c r="E35" s="98">
        <v>0</v>
      </c>
      <c r="F35" s="16">
        <v>0</v>
      </c>
      <c r="G35" s="98">
        <v>0</v>
      </c>
    </row>
    <row r="36" spans="1:7" x14ac:dyDescent="0.25">
      <c r="A36" s="4" t="s">
        <v>27</v>
      </c>
      <c r="B36" s="67">
        <v>0</v>
      </c>
      <c r="C36" s="68">
        <v>0</v>
      </c>
      <c r="D36" s="16">
        <v>0</v>
      </c>
      <c r="E36" s="98">
        <v>0</v>
      </c>
      <c r="F36" s="16">
        <v>0</v>
      </c>
      <c r="G36" s="98">
        <v>0</v>
      </c>
    </row>
    <row r="37" spans="1:7" x14ac:dyDescent="0.25">
      <c r="A37" s="4" t="s">
        <v>28</v>
      </c>
      <c r="B37" s="67">
        <v>0</v>
      </c>
      <c r="C37" s="68">
        <v>0</v>
      </c>
      <c r="D37" s="16">
        <v>0</v>
      </c>
      <c r="E37" s="98">
        <v>0</v>
      </c>
      <c r="F37" s="16">
        <v>0</v>
      </c>
      <c r="G37" s="98">
        <v>0</v>
      </c>
    </row>
    <row r="38" spans="1:7" x14ac:dyDescent="0.25">
      <c r="A38" s="4" t="s">
        <v>29</v>
      </c>
      <c r="B38" s="67">
        <v>0</v>
      </c>
      <c r="C38" s="68">
        <v>0</v>
      </c>
      <c r="D38" s="16">
        <v>0</v>
      </c>
      <c r="E38" s="98">
        <v>0</v>
      </c>
      <c r="F38" s="16">
        <v>0</v>
      </c>
      <c r="G38" s="98">
        <v>0</v>
      </c>
    </row>
    <row r="39" spans="1:7" x14ac:dyDescent="0.25">
      <c r="A39" s="4" t="s">
        <v>30</v>
      </c>
      <c r="B39" s="67">
        <v>0</v>
      </c>
      <c r="C39" s="68">
        <v>0</v>
      </c>
      <c r="D39" s="16">
        <v>0</v>
      </c>
      <c r="E39" s="98">
        <v>0</v>
      </c>
      <c r="F39" s="16">
        <v>0</v>
      </c>
      <c r="G39" s="98">
        <v>0</v>
      </c>
    </row>
    <row r="40" spans="1:7" x14ac:dyDescent="0.25">
      <c r="A40" s="4" t="s">
        <v>31</v>
      </c>
      <c r="B40" s="67">
        <v>0</v>
      </c>
      <c r="C40" s="68">
        <v>0</v>
      </c>
      <c r="D40" s="16">
        <v>0</v>
      </c>
      <c r="E40" s="98">
        <v>0</v>
      </c>
      <c r="F40" s="16">
        <v>0</v>
      </c>
      <c r="G40" s="98">
        <v>0</v>
      </c>
    </row>
    <row r="41" spans="1:7" x14ac:dyDescent="0.25">
      <c r="A41" s="4" t="s">
        <v>32</v>
      </c>
      <c r="B41" s="67">
        <v>0</v>
      </c>
      <c r="C41" s="68">
        <v>0</v>
      </c>
      <c r="D41" s="16">
        <v>0</v>
      </c>
      <c r="E41" s="98">
        <v>0</v>
      </c>
      <c r="F41" s="16">
        <v>0</v>
      </c>
      <c r="G41" s="98">
        <v>0</v>
      </c>
    </row>
    <row r="42" spans="1:7" x14ac:dyDescent="0.25">
      <c r="A42" s="4" t="s">
        <v>33</v>
      </c>
      <c r="B42" s="67">
        <v>0</v>
      </c>
      <c r="C42" s="68">
        <v>0</v>
      </c>
      <c r="D42" s="16">
        <v>0</v>
      </c>
      <c r="E42" s="98">
        <v>0</v>
      </c>
      <c r="F42" s="16">
        <v>0</v>
      </c>
      <c r="G42" s="98">
        <v>0</v>
      </c>
    </row>
    <row r="43" spans="1:7" x14ac:dyDescent="0.25">
      <c r="A43" s="4" t="s">
        <v>34</v>
      </c>
      <c r="B43" s="67">
        <v>0</v>
      </c>
      <c r="C43" s="68">
        <v>0</v>
      </c>
      <c r="D43" s="16">
        <v>0</v>
      </c>
      <c r="E43" s="98">
        <v>0</v>
      </c>
      <c r="F43" s="16">
        <v>0</v>
      </c>
      <c r="G43" s="98">
        <v>0</v>
      </c>
    </row>
    <row r="44" spans="1:7" x14ac:dyDescent="0.25">
      <c r="A44" s="4" t="s">
        <v>35</v>
      </c>
      <c r="B44" s="67">
        <v>0</v>
      </c>
      <c r="C44" s="68">
        <v>0</v>
      </c>
      <c r="D44" s="16">
        <v>0</v>
      </c>
      <c r="E44" s="98">
        <v>0</v>
      </c>
      <c r="F44" s="16">
        <v>0</v>
      </c>
      <c r="G44" s="98">
        <v>0</v>
      </c>
    </row>
    <row r="45" spans="1:7" x14ac:dyDescent="0.25">
      <c r="A45" s="4" t="s">
        <v>36</v>
      </c>
      <c r="B45" s="67">
        <v>0</v>
      </c>
      <c r="C45" s="68">
        <v>0</v>
      </c>
      <c r="D45" s="16">
        <v>0</v>
      </c>
      <c r="E45" s="98">
        <v>0</v>
      </c>
      <c r="F45" s="16">
        <v>0</v>
      </c>
      <c r="G45" s="98">
        <v>0</v>
      </c>
    </row>
    <row r="46" spans="1:7" x14ac:dyDescent="0.25">
      <c r="A46" s="4" t="s">
        <v>37</v>
      </c>
      <c r="B46" s="67">
        <v>0</v>
      </c>
      <c r="C46" s="68">
        <v>0</v>
      </c>
      <c r="D46" s="16">
        <v>0</v>
      </c>
      <c r="E46" s="98">
        <v>0</v>
      </c>
      <c r="F46" s="16">
        <v>0</v>
      </c>
      <c r="G46" s="98">
        <v>0</v>
      </c>
    </row>
    <row r="47" spans="1:7" x14ac:dyDescent="0.25">
      <c r="A47" s="4" t="s">
        <v>38</v>
      </c>
      <c r="B47" s="67">
        <v>0</v>
      </c>
      <c r="C47" s="68">
        <v>0</v>
      </c>
      <c r="D47" s="16">
        <v>0</v>
      </c>
      <c r="E47" s="98">
        <v>0</v>
      </c>
      <c r="F47" s="16">
        <v>0</v>
      </c>
      <c r="G47" s="98">
        <v>0</v>
      </c>
    </row>
    <row r="48" spans="1:7" x14ac:dyDescent="0.25">
      <c r="A48" s="4" t="s">
        <v>39</v>
      </c>
      <c r="B48" s="67">
        <v>0</v>
      </c>
      <c r="C48" s="68">
        <v>0</v>
      </c>
      <c r="D48" s="16">
        <v>0</v>
      </c>
      <c r="E48" s="98">
        <v>0</v>
      </c>
      <c r="F48" s="16">
        <v>0</v>
      </c>
      <c r="G48" s="98">
        <v>0</v>
      </c>
    </row>
    <row r="49" spans="1:7" x14ac:dyDescent="0.25">
      <c r="A49" s="4" t="s">
        <v>40</v>
      </c>
      <c r="B49" s="67">
        <v>0</v>
      </c>
      <c r="C49" s="68">
        <v>0</v>
      </c>
      <c r="D49" s="16">
        <v>0</v>
      </c>
      <c r="E49" s="98">
        <v>0</v>
      </c>
      <c r="F49" s="16">
        <v>0</v>
      </c>
      <c r="G49" s="98">
        <v>0</v>
      </c>
    </row>
    <row r="50" spans="1:7" x14ac:dyDescent="0.25">
      <c r="A50" s="4" t="s">
        <v>41</v>
      </c>
      <c r="B50" s="67">
        <v>0</v>
      </c>
      <c r="C50" s="68">
        <v>0</v>
      </c>
      <c r="D50" s="16">
        <v>0</v>
      </c>
      <c r="E50" s="98">
        <v>0</v>
      </c>
      <c r="F50" s="16">
        <v>0</v>
      </c>
      <c r="G50" s="98">
        <v>0</v>
      </c>
    </row>
    <row r="51" spans="1:7" x14ac:dyDescent="0.25">
      <c r="A51" s="4" t="s">
        <v>42</v>
      </c>
      <c r="B51" s="67">
        <v>0</v>
      </c>
      <c r="C51" s="68">
        <v>0</v>
      </c>
      <c r="D51" s="16">
        <v>0</v>
      </c>
      <c r="E51" s="98">
        <v>0</v>
      </c>
      <c r="F51" s="16">
        <v>0</v>
      </c>
      <c r="G51" s="98">
        <v>0</v>
      </c>
    </row>
    <row r="52" spans="1:7" x14ac:dyDescent="0.25">
      <c r="A52" s="4" t="s">
        <v>43</v>
      </c>
      <c r="B52" s="67">
        <v>0</v>
      </c>
      <c r="C52" s="68">
        <v>0</v>
      </c>
      <c r="D52" s="16">
        <v>0</v>
      </c>
      <c r="E52" s="98">
        <v>0</v>
      </c>
      <c r="F52" s="16">
        <v>0</v>
      </c>
      <c r="G52" s="98">
        <v>0</v>
      </c>
    </row>
    <row r="53" spans="1:7" x14ac:dyDescent="0.25">
      <c r="A53" s="4" t="s">
        <v>44</v>
      </c>
      <c r="B53" s="67">
        <v>0</v>
      </c>
      <c r="C53" s="68">
        <v>0</v>
      </c>
      <c r="D53" s="16">
        <v>0</v>
      </c>
      <c r="E53" s="98">
        <v>0</v>
      </c>
      <c r="F53" s="16">
        <v>0</v>
      </c>
      <c r="G53" s="98">
        <v>0</v>
      </c>
    </row>
    <row r="54" spans="1:7" x14ac:dyDescent="0.25">
      <c r="A54" s="4" t="s">
        <v>264</v>
      </c>
      <c r="B54" s="67">
        <v>0</v>
      </c>
      <c r="C54" s="68">
        <v>0</v>
      </c>
      <c r="D54" s="16">
        <v>0</v>
      </c>
      <c r="E54" s="98">
        <v>0</v>
      </c>
      <c r="F54" s="16">
        <v>0</v>
      </c>
      <c r="G54" s="98">
        <v>0</v>
      </c>
    </row>
    <row r="55" spans="1:7" x14ac:dyDescent="0.25">
      <c r="A55" s="4" t="s">
        <v>45</v>
      </c>
      <c r="B55" s="67">
        <v>0</v>
      </c>
      <c r="C55" s="68">
        <v>0</v>
      </c>
      <c r="D55" s="16">
        <v>0</v>
      </c>
      <c r="E55" s="98">
        <v>0</v>
      </c>
      <c r="F55" s="16">
        <v>0</v>
      </c>
      <c r="G55" s="98">
        <v>0</v>
      </c>
    </row>
    <row r="56" spans="1:7" x14ac:dyDescent="0.25">
      <c r="A56" s="4" t="s">
        <v>46</v>
      </c>
      <c r="B56" s="67">
        <v>0</v>
      </c>
      <c r="C56" s="68">
        <v>0</v>
      </c>
      <c r="D56" s="16">
        <v>0</v>
      </c>
      <c r="E56" s="98">
        <v>0</v>
      </c>
      <c r="F56" s="16">
        <v>0</v>
      </c>
      <c r="G56" s="98">
        <v>0</v>
      </c>
    </row>
    <row r="57" spans="1:7" x14ac:dyDescent="0.25">
      <c r="A57" s="4" t="s">
        <v>47</v>
      </c>
      <c r="B57" s="67">
        <v>0</v>
      </c>
      <c r="C57" s="68">
        <v>0</v>
      </c>
      <c r="D57" s="16">
        <v>0</v>
      </c>
      <c r="E57" s="98">
        <v>0</v>
      </c>
      <c r="F57" s="16">
        <v>0</v>
      </c>
      <c r="G57" s="98">
        <v>0</v>
      </c>
    </row>
    <row r="58" spans="1:7" x14ac:dyDescent="0.25">
      <c r="A58" s="4" t="s">
        <v>48</v>
      </c>
      <c r="B58" s="67">
        <v>0</v>
      </c>
      <c r="C58" s="68">
        <v>0</v>
      </c>
      <c r="D58" s="16">
        <v>0</v>
      </c>
      <c r="E58" s="98">
        <v>0</v>
      </c>
      <c r="F58" s="16">
        <v>0</v>
      </c>
      <c r="G58" s="98">
        <v>0</v>
      </c>
    </row>
    <row r="59" spans="1:7" x14ac:dyDescent="0.25">
      <c r="A59" s="4" t="s">
        <v>49</v>
      </c>
      <c r="B59" s="67">
        <v>0</v>
      </c>
      <c r="C59" s="68">
        <v>0</v>
      </c>
      <c r="D59" s="16">
        <v>0</v>
      </c>
      <c r="E59" s="98">
        <v>0</v>
      </c>
      <c r="F59" s="16">
        <v>0</v>
      </c>
      <c r="G59" s="98">
        <v>0</v>
      </c>
    </row>
    <row r="60" spans="1:7" x14ac:dyDescent="0.25">
      <c r="A60" s="4" t="s">
        <v>50</v>
      </c>
      <c r="B60" s="67">
        <v>0</v>
      </c>
      <c r="C60" s="68">
        <v>0</v>
      </c>
      <c r="D60" s="16">
        <v>0</v>
      </c>
      <c r="E60" s="98">
        <v>0</v>
      </c>
      <c r="F60" s="16">
        <v>0</v>
      </c>
      <c r="G60" s="98">
        <v>0</v>
      </c>
    </row>
    <row r="61" spans="1:7" x14ac:dyDescent="0.25">
      <c r="A61" s="4" t="s">
        <v>51</v>
      </c>
      <c r="B61" s="67">
        <v>0</v>
      </c>
      <c r="C61" s="68">
        <v>0</v>
      </c>
      <c r="D61" s="16">
        <v>0</v>
      </c>
      <c r="E61" s="98">
        <v>0</v>
      </c>
      <c r="F61" s="16">
        <v>0</v>
      </c>
      <c r="G61" s="98">
        <v>0</v>
      </c>
    </row>
    <row r="62" spans="1:7" x14ac:dyDescent="0.25">
      <c r="A62" s="4" t="s">
        <v>52</v>
      </c>
      <c r="B62" s="67">
        <v>0</v>
      </c>
      <c r="C62" s="68">
        <v>0</v>
      </c>
      <c r="D62" s="16">
        <v>0</v>
      </c>
      <c r="E62" s="98">
        <v>0</v>
      </c>
      <c r="F62" s="16">
        <v>0</v>
      </c>
      <c r="G62" s="98">
        <v>0</v>
      </c>
    </row>
    <row r="63" spans="1:7" x14ac:dyDescent="0.25">
      <c r="A63" s="4" t="s">
        <v>53</v>
      </c>
      <c r="B63" s="67">
        <v>0</v>
      </c>
      <c r="C63" s="68">
        <v>0</v>
      </c>
      <c r="D63" s="16">
        <v>0</v>
      </c>
      <c r="E63" s="98">
        <v>0</v>
      </c>
      <c r="F63" s="16">
        <v>0</v>
      </c>
      <c r="G63" s="98">
        <v>0</v>
      </c>
    </row>
    <row r="64" spans="1:7" x14ac:dyDescent="0.25">
      <c r="A64" s="4" t="s">
        <v>54</v>
      </c>
      <c r="B64" s="67">
        <v>0</v>
      </c>
      <c r="C64" s="68">
        <v>0</v>
      </c>
      <c r="D64" s="16">
        <v>0</v>
      </c>
      <c r="E64" s="98">
        <v>0</v>
      </c>
      <c r="F64" s="16">
        <v>0</v>
      </c>
      <c r="G64" s="98">
        <v>0</v>
      </c>
    </row>
    <row r="65" spans="1:7" x14ac:dyDescent="0.25">
      <c r="A65" s="4" t="s">
        <v>55</v>
      </c>
      <c r="B65" s="67">
        <v>0</v>
      </c>
      <c r="C65" s="68">
        <v>0</v>
      </c>
      <c r="D65" s="16">
        <v>0</v>
      </c>
      <c r="E65" s="98">
        <v>0</v>
      </c>
      <c r="F65" s="16">
        <v>0</v>
      </c>
      <c r="G65" s="98">
        <v>0</v>
      </c>
    </row>
    <row r="66" spans="1:7" x14ac:dyDescent="0.25">
      <c r="A66" s="4" t="s">
        <v>56</v>
      </c>
      <c r="B66" s="67">
        <v>0</v>
      </c>
      <c r="C66" s="68">
        <v>0</v>
      </c>
      <c r="D66" s="16">
        <v>0</v>
      </c>
      <c r="E66" s="98">
        <v>0</v>
      </c>
      <c r="F66" s="16">
        <v>0</v>
      </c>
      <c r="G66" s="98">
        <v>0</v>
      </c>
    </row>
    <row r="67" spans="1:7" x14ac:dyDescent="0.25">
      <c r="A67" s="4" t="s">
        <v>57</v>
      </c>
      <c r="B67" s="67">
        <v>0</v>
      </c>
      <c r="C67" s="68">
        <v>0</v>
      </c>
      <c r="D67" s="16">
        <v>0</v>
      </c>
      <c r="E67" s="98">
        <v>0</v>
      </c>
      <c r="F67" s="16">
        <v>0</v>
      </c>
      <c r="G67" s="98">
        <v>0</v>
      </c>
    </row>
    <row r="68" spans="1:7" x14ac:dyDescent="0.25">
      <c r="A68" s="4" t="s">
        <v>58</v>
      </c>
      <c r="B68" s="67">
        <v>0</v>
      </c>
      <c r="C68" s="68">
        <v>0</v>
      </c>
      <c r="D68" s="16">
        <v>0</v>
      </c>
      <c r="E68" s="98">
        <v>0</v>
      </c>
      <c r="F68" s="16">
        <v>0</v>
      </c>
      <c r="G68" s="98">
        <v>0</v>
      </c>
    </row>
    <row r="69" spans="1:7" x14ac:dyDescent="0.25">
      <c r="A69" s="4" t="s">
        <v>59</v>
      </c>
      <c r="B69" s="67">
        <v>0</v>
      </c>
      <c r="C69" s="68">
        <v>0</v>
      </c>
      <c r="D69" s="16">
        <v>0</v>
      </c>
      <c r="E69" s="98">
        <v>0</v>
      </c>
      <c r="F69" s="16">
        <v>0</v>
      </c>
      <c r="G69" s="98">
        <v>0</v>
      </c>
    </row>
    <row r="70" spans="1:7" x14ac:dyDescent="0.25">
      <c r="A70" s="4" t="s">
        <v>60</v>
      </c>
      <c r="B70" s="67">
        <v>0</v>
      </c>
      <c r="C70" s="68">
        <v>0</v>
      </c>
      <c r="D70" s="16">
        <v>0</v>
      </c>
      <c r="E70" s="98">
        <v>0</v>
      </c>
      <c r="F70" s="16">
        <v>0</v>
      </c>
      <c r="G70" s="98">
        <v>0</v>
      </c>
    </row>
    <row r="71" spans="1:7" x14ac:dyDescent="0.25">
      <c r="A71" s="4" t="s">
        <v>61</v>
      </c>
      <c r="B71" s="67">
        <v>0</v>
      </c>
      <c r="C71" s="68">
        <v>0</v>
      </c>
      <c r="D71" s="16">
        <v>0</v>
      </c>
      <c r="E71" s="98">
        <v>0</v>
      </c>
      <c r="F71" s="16">
        <v>0</v>
      </c>
      <c r="G71" s="98">
        <v>0</v>
      </c>
    </row>
    <row r="72" spans="1:7" x14ac:dyDescent="0.25">
      <c r="A72" s="4" t="s">
        <v>62</v>
      </c>
      <c r="B72" s="67">
        <v>0</v>
      </c>
      <c r="C72" s="68">
        <v>0</v>
      </c>
      <c r="D72" s="16">
        <v>0</v>
      </c>
      <c r="E72" s="98">
        <v>0</v>
      </c>
      <c r="F72" s="16">
        <v>0</v>
      </c>
      <c r="G72" s="98">
        <v>0</v>
      </c>
    </row>
    <row r="73" spans="1:7" x14ac:dyDescent="0.25">
      <c r="A73" s="4" t="s">
        <v>63</v>
      </c>
      <c r="B73" s="67">
        <v>0</v>
      </c>
      <c r="C73" s="68">
        <v>0</v>
      </c>
      <c r="D73" s="16">
        <v>0</v>
      </c>
      <c r="E73" s="98">
        <v>0</v>
      </c>
      <c r="F73" s="16">
        <v>0</v>
      </c>
      <c r="G73" s="98">
        <v>0</v>
      </c>
    </row>
    <row r="74" spans="1:7" x14ac:dyDescent="0.25">
      <c r="A74" s="4" t="s">
        <v>64</v>
      </c>
      <c r="B74" s="67">
        <v>0</v>
      </c>
      <c r="C74" s="68">
        <v>0</v>
      </c>
      <c r="D74" s="16">
        <v>0</v>
      </c>
      <c r="E74" s="98">
        <v>0</v>
      </c>
      <c r="F74" s="16">
        <v>0</v>
      </c>
      <c r="G74" s="98">
        <v>0</v>
      </c>
    </row>
    <row r="75" spans="1:7" x14ac:dyDescent="0.25">
      <c r="A75" s="4" t="s">
        <v>65</v>
      </c>
      <c r="B75" s="67">
        <v>0</v>
      </c>
      <c r="C75" s="68">
        <v>0</v>
      </c>
      <c r="D75" s="16">
        <v>0</v>
      </c>
      <c r="E75" s="98">
        <v>0</v>
      </c>
      <c r="F75" s="16">
        <v>0</v>
      </c>
      <c r="G75" s="98">
        <v>0</v>
      </c>
    </row>
    <row r="76" spans="1:7" x14ac:dyDescent="0.25">
      <c r="A76" s="4" t="s">
        <v>66</v>
      </c>
      <c r="B76" s="67">
        <v>0</v>
      </c>
      <c r="C76" s="68">
        <v>0</v>
      </c>
      <c r="D76" s="16">
        <v>0</v>
      </c>
      <c r="E76" s="98">
        <v>0</v>
      </c>
      <c r="F76" s="16">
        <v>0</v>
      </c>
      <c r="G76" s="98">
        <v>0</v>
      </c>
    </row>
    <row r="77" spans="1:7" x14ac:dyDescent="0.25">
      <c r="A77" s="4" t="s">
        <v>67</v>
      </c>
      <c r="B77" s="67">
        <v>0</v>
      </c>
      <c r="C77" s="68">
        <v>0</v>
      </c>
      <c r="D77" s="16">
        <v>0</v>
      </c>
      <c r="E77" s="98">
        <v>0</v>
      </c>
      <c r="F77" s="16">
        <v>0</v>
      </c>
      <c r="G77" s="98">
        <v>0</v>
      </c>
    </row>
    <row r="78" spans="1:7" x14ac:dyDescent="0.25">
      <c r="A78" s="4" t="s">
        <v>68</v>
      </c>
      <c r="B78" s="67">
        <v>0</v>
      </c>
      <c r="C78" s="68">
        <v>126659</v>
      </c>
      <c r="D78" s="16">
        <v>0</v>
      </c>
      <c r="E78" s="98">
        <v>126659</v>
      </c>
      <c r="F78" s="16">
        <v>0</v>
      </c>
      <c r="G78" s="98">
        <v>0</v>
      </c>
    </row>
    <row r="79" spans="1:7" x14ac:dyDescent="0.25">
      <c r="A79" s="4" t="s">
        <v>69</v>
      </c>
      <c r="B79" s="67">
        <v>0</v>
      </c>
      <c r="C79" s="68">
        <v>0</v>
      </c>
      <c r="D79" s="16">
        <v>0</v>
      </c>
      <c r="E79" s="98">
        <v>0</v>
      </c>
      <c r="F79" s="16">
        <v>0</v>
      </c>
      <c r="G79" s="98">
        <v>0</v>
      </c>
    </row>
    <row r="80" spans="1:7" x14ac:dyDescent="0.25">
      <c r="A80" s="4" t="s">
        <v>70</v>
      </c>
      <c r="B80" s="67">
        <v>0</v>
      </c>
      <c r="C80" s="68">
        <v>0</v>
      </c>
      <c r="D80" s="16">
        <v>0</v>
      </c>
      <c r="E80" s="98">
        <v>0</v>
      </c>
      <c r="F80" s="16">
        <v>0</v>
      </c>
      <c r="G80" s="98">
        <v>0</v>
      </c>
    </row>
    <row r="81" spans="1:7" x14ac:dyDescent="0.25">
      <c r="A81" s="4" t="s">
        <v>71</v>
      </c>
      <c r="B81" s="67">
        <v>0</v>
      </c>
      <c r="C81" s="68">
        <v>0</v>
      </c>
      <c r="D81" s="16">
        <v>0</v>
      </c>
      <c r="E81" s="98">
        <v>0</v>
      </c>
      <c r="F81" s="16">
        <v>0</v>
      </c>
      <c r="G81" s="98">
        <v>0</v>
      </c>
    </row>
    <row r="82" spans="1:7" x14ac:dyDescent="0.25">
      <c r="A82" s="4" t="s">
        <v>72</v>
      </c>
      <c r="B82" s="67">
        <v>0</v>
      </c>
      <c r="C82" s="68">
        <v>0</v>
      </c>
      <c r="D82" s="16">
        <v>0</v>
      </c>
      <c r="E82" s="98">
        <v>0</v>
      </c>
      <c r="F82" s="16">
        <v>0</v>
      </c>
      <c r="G82" s="98">
        <v>0</v>
      </c>
    </row>
    <row r="83" spans="1:7" x14ac:dyDescent="0.25">
      <c r="A83" s="4" t="s">
        <v>73</v>
      </c>
      <c r="B83" s="67">
        <v>0</v>
      </c>
      <c r="C83" s="68">
        <v>0</v>
      </c>
      <c r="D83" s="16">
        <v>0</v>
      </c>
      <c r="E83" s="98">
        <v>0</v>
      </c>
      <c r="F83" s="16">
        <v>0</v>
      </c>
      <c r="G83" s="98">
        <v>0</v>
      </c>
    </row>
    <row r="84" spans="1:7" x14ac:dyDescent="0.25">
      <c r="A84" s="4" t="s">
        <v>74</v>
      </c>
      <c r="B84" s="67">
        <v>0</v>
      </c>
      <c r="C84" s="68">
        <v>0</v>
      </c>
      <c r="D84" s="16">
        <v>0</v>
      </c>
      <c r="E84" s="98">
        <v>0</v>
      </c>
      <c r="F84" s="16">
        <v>0</v>
      </c>
      <c r="G84" s="98">
        <v>0</v>
      </c>
    </row>
    <row r="85" spans="1:7" x14ac:dyDescent="0.25">
      <c r="A85" s="4" t="s">
        <v>75</v>
      </c>
      <c r="B85" s="67">
        <v>0</v>
      </c>
      <c r="C85" s="68">
        <v>0</v>
      </c>
      <c r="D85" s="16">
        <v>0</v>
      </c>
      <c r="E85" s="98">
        <v>0</v>
      </c>
      <c r="F85" s="16">
        <v>0</v>
      </c>
      <c r="G85" s="98">
        <v>0</v>
      </c>
    </row>
    <row r="86" spans="1:7" x14ac:dyDescent="0.25">
      <c r="A86" s="4" t="s">
        <v>76</v>
      </c>
      <c r="B86" s="67">
        <v>0</v>
      </c>
      <c r="C86" s="68">
        <v>0</v>
      </c>
      <c r="D86" s="16">
        <v>0</v>
      </c>
      <c r="E86" s="98">
        <v>0</v>
      </c>
      <c r="F86" s="16">
        <v>0</v>
      </c>
      <c r="G86" s="98">
        <v>0</v>
      </c>
    </row>
    <row r="87" spans="1:7" x14ac:dyDescent="0.25">
      <c r="A87" s="4" t="s">
        <v>77</v>
      </c>
      <c r="B87" s="67">
        <v>0</v>
      </c>
      <c r="C87" s="68">
        <v>0</v>
      </c>
      <c r="D87" s="16">
        <v>0</v>
      </c>
      <c r="E87" s="98">
        <v>0</v>
      </c>
      <c r="F87" s="16">
        <v>0</v>
      </c>
      <c r="G87" s="98">
        <v>0</v>
      </c>
    </row>
    <row r="88" spans="1:7" x14ac:dyDescent="0.25">
      <c r="A88" s="4" t="s">
        <v>78</v>
      </c>
      <c r="B88" s="67">
        <v>0</v>
      </c>
      <c r="C88" s="68">
        <v>0</v>
      </c>
      <c r="D88" s="16">
        <v>0</v>
      </c>
      <c r="E88" s="98">
        <v>0</v>
      </c>
      <c r="F88" s="16">
        <v>0</v>
      </c>
      <c r="G88" s="98">
        <v>0</v>
      </c>
    </row>
    <row r="89" spans="1:7" x14ac:dyDescent="0.25">
      <c r="A89" s="5"/>
      <c r="B89" s="74"/>
      <c r="C89" s="102"/>
      <c r="D89" s="18"/>
      <c r="E89" s="99"/>
      <c r="F89" s="18"/>
      <c r="G89" s="99"/>
    </row>
    <row r="90" spans="1:7" x14ac:dyDescent="0.25">
      <c r="A90" s="30"/>
      <c r="B90" s="31">
        <f>SUM(B9:B89)</f>
        <v>0</v>
      </c>
      <c r="C90" s="33">
        <f t="shared" ref="C90:G90" si="0">SUM(C9:C89)</f>
        <v>126659</v>
      </c>
      <c r="D90" s="31">
        <f t="shared" si="0"/>
        <v>0</v>
      </c>
      <c r="E90" s="33">
        <f t="shared" si="0"/>
        <v>126659</v>
      </c>
      <c r="F90" s="31">
        <f t="shared" si="0"/>
        <v>0</v>
      </c>
      <c r="G90" s="33">
        <f t="shared" si="0"/>
        <v>0</v>
      </c>
    </row>
    <row r="91" spans="1:7" x14ac:dyDescent="0.25">
      <c r="A91" s="29" t="s">
        <v>286</v>
      </c>
      <c r="B91" s="10"/>
      <c r="C91" s="10"/>
      <c r="D91" s="10"/>
      <c r="E91" s="10"/>
      <c r="F91" s="10"/>
      <c r="G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4" width="14.6640625" style="9" customWidth="1"/>
    <col min="15" max="16384" width="12.6640625" style="6"/>
  </cols>
  <sheetData>
    <row r="1" spans="1:14" x14ac:dyDescent="0.25">
      <c r="A1" s="1" t="s">
        <v>0</v>
      </c>
      <c r="B1" s="7"/>
      <c r="C1" s="7"/>
      <c r="D1" s="7"/>
      <c r="E1" s="7"/>
      <c r="F1" s="7"/>
      <c r="G1" s="7"/>
      <c r="H1" s="7"/>
      <c r="I1" s="7"/>
      <c r="J1" s="7"/>
      <c r="K1" s="7"/>
      <c r="L1" s="7"/>
      <c r="M1" s="7"/>
      <c r="N1" s="7"/>
    </row>
    <row r="2" spans="1:14" ht="15.6" x14ac:dyDescent="0.3">
      <c r="A2" s="2" t="s">
        <v>105</v>
      </c>
      <c r="B2" s="8"/>
      <c r="C2" s="8"/>
      <c r="D2" s="8"/>
      <c r="E2" s="8"/>
      <c r="F2" s="8"/>
      <c r="G2" s="8"/>
      <c r="H2" s="8"/>
      <c r="I2" s="8"/>
      <c r="J2" s="8"/>
      <c r="K2" s="8"/>
      <c r="L2" s="8"/>
      <c r="M2" s="8"/>
      <c r="N2" s="8"/>
    </row>
    <row r="3" spans="1:14" x14ac:dyDescent="0.25">
      <c r="A3" s="28" t="str">
        <f>'Total Exp'!A3</f>
        <v>2015-16</v>
      </c>
    </row>
    <row r="4" spans="1:14" ht="15.6" x14ac:dyDescent="0.3">
      <c r="A4" s="49" t="s">
        <v>267</v>
      </c>
      <c r="B4" s="49" t="s">
        <v>266</v>
      </c>
      <c r="C4" s="50"/>
      <c r="D4" s="50"/>
      <c r="E4" s="50"/>
      <c r="F4" s="50"/>
      <c r="G4" s="50"/>
      <c r="H4" s="50"/>
      <c r="I4" s="50"/>
      <c r="J4" s="50"/>
      <c r="K4" s="50"/>
      <c r="L4" s="50"/>
      <c r="M4" s="50"/>
      <c r="N4" s="51"/>
    </row>
    <row r="5" spans="1:14" x14ac:dyDescent="0.25">
      <c r="A5" s="34"/>
      <c r="B5" s="35" t="s">
        <v>151</v>
      </c>
      <c r="C5" s="36" t="s">
        <v>152</v>
      </c>
      <c r="D5" s="36" t="s">
        <v>150</v>
      </c>
      <c r="E5" s="36" t="s">
        <v>172</v>
      </c>
      <c r="F5" s="36" t="s">
        <v>180</v>
      </c>
      <c r="G5" s="36" t="s">
        <v>198</v>
      </c>
      <c r="H5" s="36" t="s">
        <v>213</v>
      </c>
      <c r="I5" s="36" t="s">
        <v>232</v>
      </c>
      <c r="J5" s="36" t="s">
        <v>236</v>
      </c>
      <c r="K5" s="36" t="s">
        <v>252</v>
      </c>
      <c r="L5" s="36" t="s">
        <v>268</v>
      </c>
      <c r="M5" s="79" t="s">
        <v>261</v>
      </c>
      <c r="N5" s="37" t="s">
        <v>253</v>
      </c>
    </row>
    <row r="6" spans="1:14" s="27" customFormat="1" ht="49.95" customHeight="1" x14ac:dyDescent="0.25">
      <c r="A6" s="38"/>
      <c r="B6" s="39" t="s">
        <v>86</v>
      </c>
      <c r="C6" s="40" t="s">
        <v>122</v>
      </c>
      <c r="D6" s="40" t="s">
        <v>123</v>
      </c>
      <c r="E6" s="40" t="s">
        <v>124</v>
      </c>
      <c r="F6" s="40" t="s">
        <v>125</v>
      </c>
      <c r="G6" s="40" t="s">
        <v>130</v>
      </c>
      <c r="H6" s="40" t="s">
        <v>129</v>
      </c>
      <c r="I6" s="40" t="s">
        <v>128</v>
      </c>
      <c r="J6" s="40" t="s">
        <v>127</v>
      </c>
      <c r="K6" s="40" t="s">
        <v>280</v>
      </c>
      <c r="L6" s="40" t="s">
        <v>269</v>
      </c>
      <c r="M6" s="40" t="s">
        <v>270</v>
      </c>
      <c r="N6" s="41" t="s">
        <v>279</v>
      </c>
    </row>
    <row r="7" spans="1:14" ht="6" customHeight="1" x14ac:dyDescent="0.25">
      <c r="A7" s="34"/>
      <c r="B7" s="42"/>
      <c r="C7" s="43"/>
      <c r="D7" s="43"/>
      <c r="E7" s="43"/>
      <c r="F7" s="43"/>
      <c r="G7" s="43"/>
      <c r="H7" s="43"/>
      <c r="I7" s="43"/>
      <c r="J7" s="43"/>
      <c r="K7" s="43"/>
      <c r="L7" s="43"/>
      <c r="M7" s="43"/>
      <c r="N7" s="44"/>
    </row>
    <row r="8" spans="1:14" ht="6" customHeight="1" x14ac:dyDescent="0.25">
      <c r="A8" s="45"/>
      <c r="B8" s="46"/>
      <c r="C8" s="47"/>
      <c r="D8" s="47"/>
      <c r="E8" s="47"/>
      <c r="F8" s="47"/>
      <c r="G8" s="47"/>
      <c r="H8" s="47"/>
      <c r="I8" s="47"/>
      <c r="J8" s="47"/>
      <c r="K8" s="47"/>
      <c r="L8" s="47"/>
      <c r="M8" s="47"/>
      <c r="N8" s="48"/>
    </row>
    <row r="9" spans="1:14" x14ac:dyDescent="0.25">
      <c r="A9" s="3"/>
      <c r="B9" s="24"/>
      <c r="C9" s="22"/>
      <c r="D9" s="22"/>
      <c r="E9" s="22"/>
      <c r="F9" s="22"/>
      <c r="G9" s="22"/>
      <c r="H9" s="22"/>
      <c r="I9" s="22"/>
      <c r="J9" s="22"/>
      <c r="K9" s="52"/>
      <c r="L9" s="22"/>
      <c r="M9" s="22"/>
      <c r="N9" s="23"/>
    </row>
    <row r="10" spans="1:14" x14ac:dyDescent="0.25">
      <c r="A10" s="4" t="s">
        <v>1</v>
      </c>
      <c r="B10" s="25">
        <f>'R-G'!I10</f>
        <v>930896.11</v>
      </c>
      <c r="C10" s="20">
        <f>'R-FCS'!I10</f>
        <v>821563.4800000001</v>
      </c>
      <c r="D10" s="20">
        <f>'R-ADS'!I10</f>
        <v>1107271.92</v>
      </c>
      <c r="E10" s="20">
        <f>'R-RC'!I10</f>
        <v>504018.44000000006</v>
      </c>
      <c r="F10" s="20">
        <f>'R-WM'!I10</f>
        <v>320756.95</v>
      </c>
      <c r="G10" s="20">
        <f>'R-TSM'!I10</f>
        <v>80000</v>
      </c>
      <c r="H10" s="20">
        <f>'R-E'!I10</f>
        <v>218464.03</v>
      </c>
      <c r="I10" s="20">
        <f>'R-BES'!I10</f>
        <v>1429759.35</v>
      </c>
      <c r="J10" s="20">
        <f>'R-LRB'!I10</f>
        <v>2147502.77</v>
      </c>
      <c r="K10" s="53">
        <f>'R-Total'!I10</f>
        <v>7560233.0499999989</v>
      </c>
      <c r="L10" s="20">
        <f>'R-MR'!I10+'R-O'!I10</f>
        <v>0</v>
      </c>
      <c r="M10" s="20">
        <f>'R-OR'!E10</f>
        <v>18279767</v>
      </c>
      <c r="N10" s="12">
        <f>'R-Total'!R10</f>
        <v>25840000.049999997</v>
      </c>
    </row>
    <row r="11" spans="1:14" x14ac:dyDescent="0.25">
      <c r="A11" s="4" t="s">
        <v>2</v>
      </c>
      <c r="B11" s="25">
        <f>'R-G'!I11</f>
        <v>1135957.8099999998</v>
      </c>
      <c r="C11" s="20">
        <f>'R-FCS'!I11</f>
        <v>191500.82</v>
      </c>
      <c r="D11" s="20">
        <f>'R-ADS'!I11</f>
        <v>922206.15999999992</v>
      </c>
      <c r="E11" s="20">
        <f>'R-RC'!I11</f>
        <v>1684551.43</v>
      </c>
      <c r="F11" s="20">
        <f>'R-WM'!I11</f>
        <v>504177.45</v>
      </c>
      <c r="G11" s="20">
        <f>'R-TSM'!I11</f>
        <v>121475.87999999999</v>
      </c>
      <c r="H11" s="20">
        <f>'R-E'!I11</f>
        <v>168390.06</v>
      </c>
      <c r="I11" s="20">
        <f>'R-BES'!I11</f>
        <v>494552.66</v>
      </c>
      <c r="J11" s="20">
        <f>'R-LRB'!I11</f>
        <v>3061156.4899999998</v>
      </c>
      <c r="K11" s="53">
        <f>'R-Total'!I11</f>
        <v>8283968.7599999998</v>
      </c>
      <c r="L11" s="20">
        <f>'R-MR'!I11+'R-O'!I11</f>
        <v>0</v>
      </c>
      <c r="M11" s="20">
        <f>'R-OR'!E11</f>
        <v>18059066</v>
      </c>
      <c r="N11" s="12">
        <f>'R-Total'!R11</f>
        <v>26343034.759999998</v>
      </c>
    </row>
    <row r="12" spans="1:14" x14ac:dyDescent="0.25">
      <c r="A12" s="4" t="s">
        <v>3</v>
      </c>
      <c r="B12" s="25">
        <f>'R-G'!I12</f>
        <v>10802450</v>
      </c>
      <c r="C12" s="20">
        <f>'R-FCS'!I12</f>
        <v>8987173</v>
      </c>
      <c r="D12" s="20">
        <f>'R-ADS'!I12</f>
        <v>7481558</v>
      </c>
      <c r="E12" s="20">
        <f>'R-RC'!I12</f>
        <v>26435031</v>
      </c>
      <c r="F12" s="20">
        <f>'R-WM'!I12</f>
        <v>5769815</v>
      </c>
      <c r="G12" s="20">
        <f>'R-TSM'!I12</f>
        <v>5109064</v>
      </c>
      <c r="H12" s="20">
        <f>'R-E'!I12</f>
        <v>177789</v>
      </c>
      <c r="I12" s="20">
        <f>'R-BES'!I12</f>
        <v>10564936</v>
      </c>
      <c r="J12" s="20">
        <f>'R-LRB'!I12</f>
        <v>4889067</v>
      </c>
      <c r="K12" s="53">
        <f>'R-Total'!I12</f>
        <v>80216883</v>
      </c>
      <c r="L12" s="20">
        <f>'R-MR'!I12+'R-O'!I12</f>
        <v>0</v>
      </c>
      <c r="M12" s="20">
        <f>'R-OR'!E12</f>
        <v>104273117</v>
      </c>
      <c r="N12" s="12">
        <f>'R-Total'!R12</f>
        <v>184490000</v>
      </c>
    </row>
    <row r="13" spans="1:14" x14ac:dyDescent="0.25">
      <c r="A13" s="4" t="s">
        <v>4</v>
      </c>
      <c r="B13" s="25">
        <f>'R-G'!I13</f>
        <v>5052000</v>
      </c>
      <c r="C13" s="20">
        <f>'R-FCS'!I13</f>
        <v>5001000</v>
      </c>
      <c r="D13" s="20">
        <f>'R-ADS'!I13</f>
        <v>5998000</v>
      </c>
      <c r="E13" s="20">
        <f>'R-RC'!I13</f>
        <v>8648000</v>
      </c>
      <c r="F13" s="20">
        <f>'R-WM'!I13</f>
        <v>5988000</v>
      </c>
      <c r="G13" s="20">
        <f>'R-TSM'!I13</f>
        <v>3553000</v>
      </c>
      <c r="H13" s="20">
        <f>'R-E'!I13</f>
        <v>505000</v>
      </c>
      <c r="I13" s="20">
        <f>'R-BES'!I13</f>
        <v>7847000</v>
      </c>
      <c r="J13" s="20">
        <f>'R-LRB'!I13</f>
        <v>1198000</v>
      </c>
      <c r="K13" s="53">
        <f>'R-Total'!I13</f>
        <v>43790000</v>
      </c>
      <c r="L13" s="20">
        <f>'R-MR'!I13+'R-O'!I13</f>
        <v>0</v>
      </c>
      <c r="M13" s="20">
        <f>'R-OR'!E13</f>
        <v>92601414</v>
      </c>
      <c r="N13" s="12">
        <f>'R-Total'!R13</f>
        <v>136391414</v>
      </c>
    </row>
    <row r="14" spans="1:14" x14ac:dyDescent="0.25">
      <c r="A14" s="4" t="s">
        <v>5</v>
      </c>
      <c r="B14" s="25">
        <f>'R-G'!I14</f>
        <v>2308104</v>
      </c>
      <c r="C14" s="20">
        <f>'R-FCS'!I14</f>
        <v>428312</v>
      </c>
      <c r="D14" s="20">
        <f>'R-ADS'!I14</f>
        <v>2836264</v>
      </c>
      <c r="E14" s="20">
        <f>'R-RC'!I14</f>
        <v>1297995</v>
      </c>
      <c r="F14" s="20">
        <f>'R-WM'!I14</f>
        <v>2190662</v>
      </c>
      <c r="G14" s="20">
        <f>'R-TSM'!I14</f>
        <v>399720</v>
      </c>
      <c r="H14" s="20">
        <f>'R-E'!I14</f>
        <v>156937</v>
      </c>
      <c r="I14" s="20">
        <f>'R-BES'!I14</f>
        <v>2156567</v>
      </c>
      <c r="J14" s="20">
        <f>'R-LRB'!I14</f>
        <v>3615052</v>
      </c>
      <c r="K14" s="53">
        <f>'R-Total'!I14</f>
        <v>15389613</v>
      </c>
      <c r="L14" s="20">
        <f>'R-MR'!I14+'R-O'!I14</f>
        <v>0</v>
      </c>
      <c r="M14" s="20">
        <f>'R-OR'!E14</f>
        <v>52803585</v>
      </c>
      <c r="N14" s="12">
        <f>'R-Total'!R14</f>
        <v>68193198</v>
      </c>
    </row>
    <row r="15" spans="1:14" x14ac:dyDescent="0.25">
      <c r="A15" s="4" t="s">
        <v>6</v>
      </c>
      <c r="B15" s="25">
        <f>'R-G'!I15</f>
        <v>1793135</v>
      </c>
      <c r="C15" s="20">
        <f>'R-FCS'!I15</f>
        <v>2001825</v>
      </c>
      <c r="D15" s="20">
        <f>'R-ADS'!I15</f>
        <v>4376676</v>
      </c>
      <c r="E15" s="20">
        <f>'R-RC'!I15</f>
        <v>3310175.37</v>
      </c>
      <c r="F15" s="20">
        <f>'R-WM'!I15</f>
        <v>401307</v>
      </c>
      <c r="G15" s="20">
        <f>'R-TSM'!I15</f>
        <v>152974</v>
      </c>
      <c r="H15" s="20">
        <f>'R-E'!I15</f>
        <v>188689</v>
      </c>
      <c r="I15" s="20">
        <f>'R-BES'!I15</f>
        <v>2589322</v>
      </c>
      <c r="J15" s="20">
        <f>'R-LRB'!I15</f>
        <v>7307036</v>
      </c>
      <c r="K15" s="53">
        <f>'R-Total'!I15</f>
        <v>22121139.370000001</v>
      </c>
      <c r="L15" s="20">
        <f>'R-MR'!I15+'R-O'!I15</f>
        <v>0</v>
      </c>
      <c r="M15" s="20">
        <f>'R-OR'!E15</f>
        <v>53806447</v>
      </c>
      <c r="N15" s="12">
        <f>'R-Total'!R15</f>
        <v>75927586.370000005</v>
      </c>
    </row>
    <row r="16" spans="1:14" x14ac:dyDescent="0.25">
      <c r="A16" s="4" t="s">
        <v>7</v>
      </c>
      <c r="B16" s="25">
        <f>'R-G'!I16</f>
        <v>5025963.6099999994</v>
      </c>
      <c r="C16" s="20">
        <f>'R-FCS'!I16</f>
        <v>1382490.42</v>
      </c>
      <c r="D16" s="20">
        <f>'R-ADS'!I16</f>
        <v>7206696.3200000003</v>
      </c>
      <c r="E16" s="20">
        <f>'R-RC'!I16</f>
        <v>9955430.2799999993</v>
      </c>
      <c r="F16" s="20">
        <f>'R-WM'!I16</f>
        <v>1346744.7200000002</v>
      </c>
      <c r="G16" s="20">
        <f>'R-TSM'!I16</f>
        <v>6293941.1600000001</v>
      </c>
      <c r="H16" s="20">
        <f>'R-E'!I16</f>
        <v>1208830.9099999999</v>
      </c>
      <c r="I16" s="20">
        <f>'R-BES'!I16</f>
        <v>3254586.1</v>
      </c>
      <c r="J16" s="20">
        <f>'R-LRB'!I16</f>
        <v>765413.5</v>
      </c>
      <c r="K16" s="53">
        <f>'R-Total'!I16</f>
        <v>36440097.019999996</v>
      </c>
      <c r="L16" s="20">
        <f>'R-MR'!I16+'R-O'!I16</f>
        <v>0</v>
      </c>
      <c r="M16" s="20">
        <f>'R-OR'!E16</f>
        <v>83972418.829999998</v>
      </c>
      <c r="N16" s="12">
        <f>'R-Total'!R16</f>
        <v>120412515.84999999</v>
      </c>
    </row>
    <row r="17" spans="1:14" x14ac:dyDescent="0.25">
      <c r="A17" s="4" t="s">
        <v>8</v>
      </c>
      <c r="B17" s="25">
        <f>'R-G'!I17</f>
        <v>633787</v>
      </c>
      <c r="C17" s="20">
        <f>'R-FCS'!I17</f>
        <v>1195983</v>
      </c>
      <c r="D17" s="20">
        <f>'R-ADS'!I17</f>
        <v>1739070</v>
      </c>
      <c r="E17" s="20">
        <f>'R-RC'!I17</f>
        <v>1509269</v>
      </c>
      <c r="F17" s="20">
        <f>'R-WM'!I17</f>
        <v>1773324</v>
      </c>
      <c r="G17" s="20">
        <f>'R-TSM'!I17</f>
        <v>64677</v>
      </c>
      <c r="H17" s="20">
        <f>'R-E'!I17</f>
        <v>75528</v>
      </c>
      <c r="I17" s="20">
        <f>'R-BES'!I17</f>
        <v>499148</v>
      </c>
      <c r="J17" s="20">
        <f>'R-LRB'!I17</f>
        <v>758268</v>
      </c>
      <c r="K17" s="53">
        <f>'R-Total'!I17</f>
        <v>8249054</v>
      </c>
      <c r="L17" s="20">
        <f>'R-MR'!I17+'R-O'!I17</f>
        <v>1958310</v>
      </c>
      <c r="M17" s="20">
        <f>'R-OR'!E17</f>
        <v>17403035</v>
      </c>
      <c r="N17" s="12">
        <f>'R-Total'!R17</f>
        <v>27610399</v>
      </c>
    </row>
    <row r="18" spans="1:14" x14ac:dyDescent="0.25">
      <c r="A18" s="4" t="s">
        <v>9</v>
      </c>
      <c r="B18" s="25">
        <f>'R-G'!I18</f>
        <v>8208124</v>
      </c>
      <c r="C18" s="20">
        <f>'R-FCS'!I18</f>
        <v>4133778</v>
      </c>
      <c r="D18" s="20">
        <f>'R-ADS'!I18</f>
        <v>7209874</v>
      </c>
      <c r="E18" s="20">
        <f>'R-RC'!I18</f>
        <v>15292924</v>
      </c>
      <c r="F18" s="20">
        <f>'R-WM'!I18</f>
        <v>1881358</v>
      </c>
      <c r="G18" s="20">
        <f>'R-TSM'!I18</f>
        <v>15314365</v>
      </c>
      <c r="H18" s="20">
        <f>'R-E'!I18</f>
        <v>1194485</v>
      </c>
      <c r="I18" s="20">
        <f>'R-BES'!I18</f>
        <v>3726410.71</v>
      </c>
      <c r="J18" s="20">
        <f>'R-LRB'!I18</f>
        <v>1141310</v>
      </c>
      <c r="K18" s="53">
        <f>'R-Total'!I18</f>
        <v>58102628.710000001</v>
      </c>
      <c r="L18" s="20">
        <f>'R-MR'!I18+'R-O'!I18</f>
        <v>0</v>
      </c>
      <c r="M18" s="20">
        <f>'R-OR'!E18</f>
        <v>163926990</v>
      </c>
      <c r="N18" s="12">
        <f>'R-Total'!R18</f>
        <v>222029618.71000001</v>
      </c>
    </row>
    <row r="19" spans="1:14" x14ac:dyDescent="0.25">
      <c r="A19" s="4" t="s">
        <v>10</v>
      </c>
      <c r="B19" s="25">
        <f>'R-G'!I19</f>
        <v>5764229</v>
      </c>
      <c r="C19" s="20">
        <f>'R-FCS'!I19</f>
        <v>5009429</v>
      </c>
      <c r="D19" s="20">
        <f>'R-ADS'!I19</f>
        <v>6743888</v>
      </c>
      <c r="E19" s="20">
        <f>'R-RC'!I19</f>
        <v>8516205</v>
      </c>
      <c r="F19" s="20">
        <f>'R-WM'!I19</f>
        <v>535660</v>
      </c>
      <c r="G19" s="20">
        <f>'R-TSM'!I19</f>
        <v>3746077</v>
      </c>
      <c r="H19" s="20">
        <f>'R-E'!I19</f>
        <v>4294337</v>
      </c>
      <c r="I19" s="20">
        <f>'R-BES'!I19</f>
        <v>4324741</v>
      </c>
      <c r="J19" s="20">
        <f>'R-LRB'!I19</f>
        <v>5600096</v>
      </c>
      <c r="K19" s="53">
        <f>'R-Total'!I19</f>
        <v>44534662</v>
      </c>
      <c r="L19" s="20">
        <f>'R-MR'!I19+'R-O'!I19</f>
        <v>178959</v>
      </c>
      <c r="M19" s="20">
        <f>'R-OR'!E19</f>
        <v>146353077</v>
      </c>
      <c r="N19" s="12">
        <f>'R-Total'!R19</f>
        <v>191066698</v>
      </c>
    </row>
    <row r="20" spans="1:14" x14ac:dyDescent="0.25">
      <c r="A20" s="4" t="s">
        <v>11</v>
      </c>
      <c r="B20" s="25">
        <f>'R-G'!I20</f>
        <v>496782</v>
      </c>
      <c r="C20" s="20">
        <f>'R-FCS'!I20</f>
        <v>300116</v>
      </c>
      <c r="D20" s="20">
        <f>'R-ADS'!I20</f>
        <v>1176230</v>
      </c>
      <c r="E20" s="20">
        <f>'R-RC'!I20</f>
        <v>518129</v>
      </c>
      <c r="F20" s="20">
        <f>'R-WM'!I20</f>
        <v>111053</v>
      </c>
      <c r="G20" s="20">
        <f>'R-TSM'!I20</f>
        <v>121653</v>
      </c>
      <c r="H20" s="20">
        <f>'R-E'!I20</f>
        <v>106742</v>
      </c>
      <c r="I20" s="20">
        <f>'R-BES'!I20</f>
        <v>376779</v>
      </c>
      <c r="J20" s="20">
        <f>'R-LRB'!I20</f>
        <v>3352903</v>
      </c>
      <c r="K20" s="53">
        <f>'R-Total'!I20</f>
        <v>6560387</v>
      </c>
      <c r="L20" s="20">
        <f>'R-MR'!I20+'R-O'!I20</f>
        <v>0</v>
      </c>
      <c r="M20" s="20">
        <f>'R-OR'!E20</f>
        <v>15002454.800000001</v>
      </c>
      <c r="N20" s="12">
        <f>'R-Total'!R20</f>
        <v>21562841.800000001</v>
      </c>
    </row>
    <row r="21" spans="1:14" x14ac:dyDescent="0.25">
      <c r="A21" s="4" t="s">
        <v>12</v>
      </c>
      <c r="B21" s="25">
        <f>'R-G'!I21</f>
        <v>2226067.5</v>
      </c>
      <c r="C21" s="20">
        <f>'R-FCS'!I21</f>
        <v>3942057.1700000004</v>
      </c>
      <c r="D21" s="20">
        <f>'R-ADS'!I21</f>
        <v>4653765.08</v>
      </c>
      <c r="E21" s="20">
        <f>'R-RC'!I21</f>
        <v>2920914.89</v>
      </c>
      <c r="F21" s="20">
        <f>'R-WM'!I21</f>
        <v>345032.54000000004</v>
      </c>
      <c r="G21" s="20">
        <f>'R-TSM'!I21</f>
        <v>1132854.06</v>
      </c>
      <c r="H21" s="20">
        <f>'R-E'!I21</f>
        <v>193355.36</v>
      </c>
      <c r="I21" s="20">
        <f>'R-BES'!I21</f>
        <v>8619063.5099999998</v>
      </c>
      <c r="J21" s="20">
        <f>'R-LRB'!I21</f>
        <v>6529417.7199999997</v>
      </c>
      <c r="K21" s="53">
        <f>'R-Total'!I21</f>
        <v>30562527.829999998</v>
      </c>
      <c r="L21" s="20">
        <f>'R-MR'!I21+'R-O'!I21</f>
        <v>0</v>
      </c>
      <c r="M21" s="20">
        <f>'R-OR'!E21</f>
        <v>43402132.190000005</v>
      </c>
      <c r="N21" s="12">
        <f>'R-Total'!R21</f>
        <v>73964660.020000011</v>
      </c>
    </row>
    <row r="22" spans="1:14" x14ac:dyDescent="0.25">
      <c r="A22" s="4" t="s">
        <v>13</v>
      </c>
      <c r="B22" s="25">
        <f>'R-G'!I22</f>
        <v>4724935.8100000005</v>
      </c>
      <c r="C22" s="20">
        <f>'R-FCS'!I22</f>
        <v>2159856.1</v>
      </c>
      <c r="D22" s="20">
        <f>'R-ADS'!I22</f>
        <v>161840.13</v>
      </c>
      <c r="E22" s="20">
        <f>'R-RC'!I22</f>
        <v>8210337.4100000001</v>
      </c>
      <c r="F22" s="20">
        <f>'R-WM'!I22</f>
        <v>536968.61</v>
      </c>
      <c r="G22" s="20">
        <f>'R-TSM'!I22</f>
        <v>940623.28999999992</v>
      </c>
      <c r="H22" s="20">
        <f>'R-E'!I22</f>
        <v>2252571.16</v>
      </c>
      <c r="I22" s="20">
        <f>'R-BES'!I22</f>
        <v>3948358.84</v>
      </c>
      <c r="J22" s="20">
        <f>'R-LRB'!I22</f>
        <v>5309716.5999999996</v>
      </c>
      <c r="K22" s="53">
        <f>'R-Total'!I22</f>
        <v>28245207.949999996</v>
      </c>
      <c r="L22" s="20">
        <f>'R-MR'!I22+'R-O'!I22</f>
        <v>0</v>
      </c>
      <c r="M22" s="20">
        <f>'R-OR'!E22</f>
        <v>78945538.849999994</v>
      </c>
      <c r="N22" s="12">
        <f>'R-Total'!R22</f>
        <v>107190746.79999998</v>
      </c>
    </row>
    <row r="23" spans="1:14" x14ac:dyDescent="0.25">
      <c r="A23" s="4" t="s">
        <v>14</v>
      </c>
      <c r="B23" s="25">
        <f>'R-G'!I23</f>
        <v>11392711.109999999</v>
      </c>
      <c r="C23" s="20">
        <f>'R-FCS'!I23</f>
        <v>40629367.980000004</v>
      </c>
      <c r="D23" s="20">
        <f>'R-ADS'!I23</f>
        <v>12412837.629999997</v>
      </c>
      <c r="E23" s="20">
        <f>'R-RC'!I23</f>
        <v>4275434.8600000003</v>
      </c>
      <c r="F23" s="20">
        <f>'R-WM'!I23</f>
        <v>1401764.6</v>
      </c>
      <c r="G23" s="20">
        <f>'R-TSM'!I23</f>
        <v>1412650.57</v>
      </c>
      <c r="H23" s="20">
        <f>'R-E'!I23</f>
        <v>1291252.8399999999</v>
      </c>
      <c r="I23" s="20">
        <f>'R-BES'!I23</f>
        <v>7597192.8200000012</v>
      </c>
      <c r="J23" s="20">
        <f>'R-LRB'!I23</f>
        <v>46242.25</v>
      </c>
      <c r="K23" s="53">
        <f>'R-Total'!I23</f>
        <v>80459454.659999996</v>
      </c>
      <c r="L23" s="20">
        <f>'R-MR'!I23+'R-O'!I23</f>
        <v>0</v>
      </c>
      <c r="M23" s="20">
        <f>'R-OR'!E23</f>
        <v>199489759</v>
      </c>
      <c r="N23" s="12">
        <f>'R-Total'!R23</f>
        <v>279949213.65999997</v>
      </c>
    </row>
    <row r="24" spans="1:14" x14ac:dyDescent="0.25">
      <c r="A24" s="4" t="s">
        <v>15</v>
      </c>
      <c r="B24" s="25">
        <f>'R-G'!I24</f>
        <v>592469</v>
      </c>
      <c r="C24" s="20">
        <f>'R-FCS'!I24</f>
        <v>2769352</v>
      </c>
      <c r="D24" s="20">
        <f>'R-ADS'!I24</f>
        <v>2020916</v>
      </c>
      <c r="E24" s="20">
        <f>'R-RC'!I24</f>
        <v>1049964</v>
      </c>
      <c r="F24" s="20">
        <f>'R-WM'!I24</f>
        <v>103786</v>
      </c>
      <c r="G24" s="20">
        <f>'R-TSM'!I24</f>
        <v>147506</v>
      </c>
      <c r="H24" s="20">
        <f>'R-E'!I24</f>
        <v>287110</v>
      </c>
      <c r="I24" s="20">
        <f>'R-BES'!I24</f>
        <v>1070763</v>
      </c>
      <c r="J24" s="20">
        <f>'R-LRB'!I24</f>
        <v>244812</v>
      </c>
      <c r="K24" s="53">
        <f>'R-Total'!I24</f>
        <v>8286678</v>
      </c>
      <c r="L24" s="20">
        <f>'R-MR'!I24+'R-O'!I24</f>
        <v>3307089</v>
      </c>
      <c r="M24" s="20">
        <f>'R-OR'!E24</f>
        <v>14883777</v>
      </c>
      <c r="N24" s="12">
        <f>'R-Total'!R24</f>
        <v>26477544</v>
      </c>
    </row>
    <row r="25" spans="1:14" x14ac:dyDescent="0.25">
      <c r="A25" s="4" t="s">
        <v>16</v>
      </c>
      <c r="B25" s="25">
        <f>'R-G'!I25</f>
        <v>1237831</v>
      </c>
      <c r="C25" s="20">
        <f>'R-FCS'!I25</f>
        <v>727445</v>
      </c>
      <c r="D25" s="20">
        <f>'R-ADS'!I25</f>
        <v>2790331</v>
      </c>
      <c r="E25" s="20">
        <f>'R-RC'!I25</f>
        <v>6716516</v>
      </c>
      <c r="F25" s="20">
        <f>'R-WM'!I25</f>
        <v>197529</v>
      </c>
      <c r="G25" s="20">
        <f>'R-TSM'!I25</f>
        <v>85343</v>
      </c>
      <c r="H25" s="20">
        <f>'R-E'!I25</f>
        <v>427566</v>
      </c>
      <c r="I25" s="20">
        <f>'R-BES'!I25</f>
        <v>1590237</v>
      </c>
      <c r="J25" s="20">
        <f>'R-LRB'!I25</f>
        <v>1590571</v>
      </c>
      <c r="K25" s="53">
        <f>'R-Total'!I25</f>
        <v>15363369</v>
      </c>
      <c r="L25" s="20">
        <f>'R-MR'!I25+'R-O'!I25</f>
        <v>0</v>
      </c>
      <c r="M25" s="20">
        <f>'R-OR'!E25</f>
        <v>30596566</v>
      </c>
      <c r="N25" s="12">
        <f>'R-Total'!R25</f>
        <v>45959935</v>
      </c>
    </row>
    <row r="26" spans="1:14" x14ac:dyDescent="0.25">
      <c r="A26" s="4" t="s">
        <v>17</v>
      </c>
      <c r="B26" s="25">
        <f>'R-G'!I26</f>
        <v>956542.34999999986</v>
      </c>
      <c r="C26" s="20">
        <f>'R-FCS'!I26</f>
        <v>3952800.9099999997</v>
      </c>
      <c r="D26" s="20">
        <f>'R-ADS'!I26</f>
        <v>1492230.0799999998</v>
      </c>
      <c r="E26" s="20">
        <f>'R-RC'!I26</f>
        <v>780545.19000000018</v>
      </c>
      <c r="F26" s="20">
        <f>'R-WM'!I26</f>
        <v>2675386.3800000004</v>
      </c>
      <c r="G26" s="20">
        <f>'R-TSM'!I26</f>
        <v>521226.20999999996</v>
      </c>
      <c r="H26" s="20">
        <f>'R-E'!I26</f>
        <v>1033563.04</v>
      </c>
      <c r="I26" s="20">
        <f>'R-BES'!I26</f>
        <v>1291417.1299999999</v>
      </c>
      <c r="J26" s="20">
        <f>'R-LRB'!I26</f>
        <v>4103599.96</v>
      </c>
      <c r="K26" s="53">
        <f>'R-Total'!I26</f>
        <v>16807311.25</v>
      </c>
      <c r="L26" s="20">
        <f>'R-MR'!I26+'R-O'!I26</f>
        <v>739691.27</v>
      </c>
      <c r="M26" s="20">
        <f>'R-OR'!E26</f>
        <v>23203662.950000003</v>
      </c>
      <c r="N26" s="12">
        <f>'R-Total'!R26</f>
        <v>40750665.469999999</v>
      </c>
    </row>
    <row r="27" spans="1:14" x14ac:dyDescent="0.25">
      <c r="A27" s="4" t="s">
        <v>18</v>
      </c>
      <c r="B27" s="25">
        <f>'R-G'!I27</f>
        <v>6565327.2100000009</v>
      </c>
      <c r="C27" s="20">
        <f>'R-FCS'!I27</f>
        <v>2704338.08</v>
      </c>
      <c r="D27" s="20">
        <f>'R-ADS'!I27</f>
        <v>8442438.8600000013</v>
      </c>
      <c r="E27" s="20">
        <f>'R-RC'!I27</f>
        <v>10304058.57</v>
      </c>
      <c r="F27" s="20">
        <f>'R-WM'!I27</f>
        <v>927334.36999999988</v>
      </c>
      <c r="G27" s="20">
        <f>'R-TSM'!I27</f>
        <v>4943160.38</v>
      </c>
      <c r="H27" s="20">
        <f>'R-E'!I27</f>
        <v>180767.63</v>
      </c>
      <c r="I27" s="20">
        <f>'R-BES'!I27</f>
        <v>2439626.1599999997</v>
      </c>
      <c r="J27" s="20">
        <f>'R-LRB'!I27</f>
        <v>2419606.08</v>
      </c>
      <c r="K27" s="53">
        <f>'R-Total'!I27</f>
        <v>38926657.340000004</v>
      </c>
      <c r="L27" s="20">
        <f>'R-MR'!I27+'R-O'!I27</f>
        <v>5634516.1699999999</v>
      </c>
      <c r="M27" s="20">
        <f>'R-OR'!E27</f>
        <v>116568504.46000001</v>
      </c>
      <c r="N27" s="12">
        <f>'R-Total'!R27</f>
        <v>161129677.97000003</v>
      </c>
    </row>
    <row r="28" spans="1:14" x14ac:dyDescent="0.25">
      <c r="A28" s="4" t="s">
        <v>19</v>
      </c>
      <c r="B28" s="25">
        <f>'R-G'!I28</f>
        <v>5256000</v>
      </c>
      <c r="C28" s="20">
        <f>'R-FCS'!I28</f>
        <v>296000</v>
      </c>
      <c r="D28" s="20">
        <f>'R-ADS'!I28</f>
        <v>0</v>
      </c>
      <c r="E28" s="20">
        <f>'R-RC'!I28</f>
        <v>4765000</v>
      </c>
      <c r="F28" s="20">
        <f>'R-WM'!I28</f>
        <v>2850655</v>
      </c>
      <c r="G28" s="20">
        <f>'R-TSM'!I28</f>
        <v>323000</v>
      </c>
      <c r="H28" s="20">
        <f>'R-E'!I28</f>
        <v>1742000</v>
      </c>
      <c r="I28" s="20">
        <f>'R-BES'!I28</f>
        <v>6284345</v>
      </c>
      <c r="J28" s="20">
        <f>'R-LRB'!I28</f>
        <v>6790000</v>
      </c>
      <c r="K28" s="53">
        <f>'R-Total'!I28</f>
        <v>28307000</v>
      </c>
      <c r="L28" s="20">
        <f>'R-MR'!I28+'R-O'!I28</f>
        <v>789000</v>
      </c>
      <c r="M28" s="20">
        <f>'R-OR'!E28</f>
        <v>57710278</v>
      </c>
      <c r="N28" s="12">
        <f>'R-Total'!R28</f>
        <v>86806278</v>
      </c>
    </row>
    <row r="29" spans="1:14" x14ac:dyDescent="0.25">
      <c r="A29" s="4" t="s">
        <v>20</v>
      </c>
      <c r="B29" s="25">
        <f>'R-G'!I29</f>
        <v>19727183.82</v>
      </c>
      <c r="C29" s="20">
        <f>'R-FCS'!I29</f>
        <v>4062462.62</v>
      </c>
      <c r="D29" s="20">
        <f>'R-ADS'!I29</f>
        <v>6314691.0299999993</v>
      </c>
      <c r="E29" s="20">
        <f>'R-RC'!I29</f>
        <v>15217528.550000001</v>
      </c>
      <c r="F29" s="20">
        <f>'R-WM'!I29</f>
        <v>1159127.74</v>
      </c>
      <c r="G29" s="20">
        <f>'R-TSM'!I29</f>
        <v>4039066.8934999998</v>
      </c>
      <c r="H29" s="20">
        <f>'R-E'!I29</f>
        <v>183903.97200000001</v>
      </c>
      <c r="I29" s="20">
        <f>'R-BES'!I29</f>
        <v>1197222.24</v>
      </c>
      <c r="J29" s="20">
        <f>'R-LRB'!I29</f>
        <v>54457.891000000003</v>
      </c>
      <c r="K29" s="53">
        <f>'R-Total'!I29</f>
        <v>51955644.756500006</v>
      </c>
      <c r="L29" s="20">
        <f>'R-MR'!I29+'R-O'!I29</f>
        <v>56604.86</v>
      </c>
      <c r="M29" s="20">
        <f>'R-OR'!E29</f>
        <v>112210187.06999999</v>
      </c>
      <c r="N29" s="12">
        <f>'R-Total'!R29</f>
        <v>164222436.68650001</v>
      </c>
    </row>
    <row r="30" spans="1:14" x14ac:dyDescent="0.25">
      <c r="A30" s="4" t="s">
        <v>21</v>
      </c>
      <c r="B30" s="25">
        <f>'R-G'!I30</f>
        <v>550194</v>
      </c>
      <c r="C30" s="20">
        <f>'R-FCS'!I30</f>
        <v>2440610</v>
      </c>
      <c r="D30" s="20">
        <f>'R-ADS'!I30</f>
        <v>1900846</v>
      </c>
      <c r="E30" s="20">
        <f>'R-RC'!I30</f>
        <v>1454776</v>
      </c>
      <c r="F30" s="20">
        <f>'R-WM'!I30</f>
        <v>478586</v>
      </c>
      <c r="G30" s="20">
        <f>'R-TSM'!I30</f>
        <v>134036</v>
      </c>
      <c r="H30" s="20">
        <f>'R-E'!I30</f>
        <v>132893</v>
      </c>
      <c r="I30" s="20">
        <f>'R-BES'!I30</f>
        <v>533025</v>
      </c>
      <c r="J30" s="20">
        <f>'R-LRB'!I30</f>
        <v>3134946</v>
      </c>
      <c r="K30" s="53">
        <f>'R-Total'!I30</f>
        <v>10759912</v>
      </c>
      <c r="L30" s="20">
        <f>'R-MR'!I30+'R-O'!I30</f>
        <v>0</v>
      </c>
      <c r="M30" s="20">
        <f>'R-OR'!E30</f>
        <v>14075587</v>
      </c>
      <c r="N30" s="12">
        <f>'R-Total'!R30</f>
        <v>24835499</v>
      </c>
    </row>
    <row r="31" spans="1:14" x14ac:dyDescent="0.25">
      <c r="A31" s="4" t="s">
        <v>22</v>
      </c>
      <c r="B31" s="25">
        <f>'R-G'!I31</f>
        <v>5181693</v>
      </c>
      <c r="C31" s="20">
        <f>'R-FCS'!I31</f>
        <v>5561926</v>
      </c>
      <c r="D31" s="20">
        <f>'R-ADS'!I31</f>
        <v>20338292</v>
      </c>
      <c r="E31" s="20">
        <f>'R-RC'!I31</f>
        <v>20567259</v>
      </c>
      <c r="F31" s="20">
        <f>'R-WM'!I31</f>
        <v>886102</v>
      </c>
      <c r="G31" s="20">
        <f>'R-TSM'!I31</f>
        <v>6494469</v>
      </c>
      <c r="H31" s="20">
        <f>'R-E'!I31</f>
        <v>121815</v>
      </c>
      <c r="I31" s="20">
        <f>'R-BES'!I31</f>
        <v>2341923</v>
      </c>
      <c r="J31" s="20">
        <f>'R-LRB'!I31</f>
        <v>2605887</v>
      </c>
      <c r="K31" s="53">
        <f>'R-Total'!I31</f>
        <v>64099366</v>
      </c>
      <c r="L31" s="20">
        <f>'R-MR'!I31+'R-O'!I31</f>
        <v>0</v>
      </c>
      <c r="M31" s="20">
        <f>'R-OR'!E31</f>
        <v>97770747</v>
      </c>
      <c r="N31" s="12">
        <f>'R-Total'!R31</f>
        <v>161870113</v>
      </c>
    </row>
    <row r="32" spans="1:14" x14ac:dyDescent="0.25">
      <c r="A32" s="4" t="s">
        <v>23</v>
      </c>
      <c r="B32" s="25">
        <f>'R-G'!I32</f>
        <v>1385176</v>
      </c>
      <c r="C32" s="20">
        <f>'R-FCS'!I32</f>
        <v>2995200</v>
      </c>
      <c r="D32" s="20">
        <f>'R-ADS'!I32</f>
        <v>2354673</v>
      </c>
      <c r="E32" s="20">
        <f>'R-RC'!I32</f>
        <v>1312532</v>
      </c>
      <c r="F32" s="20">
        <f>'R-WM'!I32</f>
        <v>2802744</v>
      </c>
      <c r="G32" s="20">
        <f>'R-TSM'!I32</f>
        <v>360111</v>
      </c>
      <c r="H32" s="20">
        <f>'R-E'!I32</f>
        <v>361425</v>
      </c>
      <c r="I32" s="20">
        <f>'R-BES'!I32</f>
        <v>2036923</v>
      </c>
      <c r="J32" s="20">
        <f>'R-LRB'!I32</f>
        <v>6270538</v>
      </c>
      <c r="K32" s="53">
        <f>'R-Total'!I32</f>
        <v>19879322</v>
      </c>
      <c r="L32" s="20">
        <f>'R-MR'!I32+'R-O'!I32</f>
        <v>1040122</v>
      </c>
      <c r="M32" s="20">
        <f>'R-OR'!E32</f>
        <v>26736704</v>
      </c>
      <c r="N32" s="12">
        <f>'R-Total'!R32</f>
        <v>47656148</v>
      </c>
    </row>
    <row r="33" spans="1:14" x14ac:dyDescent="0.25">
      <c r="A33" s="4" t="s">
        <v>24</v>
      </c>
      <c r="B33" s="25">
        <f>'R-G'!I33</f>
        <v>1181395</v>
      </c>
      <c r="C33" s="20">
        <f>'R-FCS'!I33</f>
        <v>4438000</v>
      </c>
      <c r="D33" s="20">
        <f>'R-ADS'!I33</f>
        <v>1387000</v>
      </c>
      <c r="E33" s="20">
        <f>'R-RC'!I33</f>
        <v>1620000</v>
      </c>
      <c r="F33" s="20">
        <f>'R-WM'!I33</f>
        <v>202000</v>
      </c>
      <c r="G33" s="20">
        <f>'R-TSM'!I33</f>
        <v>78000</v>
      </c>
      <c r="H33" s="20">
        <f>'R-E'!I33</f>
        <v>292000</v>
      </c>
      <c r="I33" s="20">
        <f>'R-BES'!I33</f>
        <v>2667000</v>
      </c>
      <c r="J33" s="20">
        <f>'R-LRB'!I33</f>
        <v>3235000</v>
      </c>
      <c r="K33" s="53">
        <f>'R-Total'!I33</f>
        <v>15100395</v>
      </c>
      <c r="L33" s="20">
        <f>'R-MR'!I33+'R-O'!I33</f>
        <v>0</v>
      </c>
      <c r="M33" s="20">
        <f>'R-OR'!E33</f>
        <v>22320605</v>
      </c>
      <c r="N33" s="12">
        <f>'R-Total'!R33</f>
        <v>37421000</v>
      </c>
    </row>
    <row r="34" spans="1:14" x14ac:dyDescent="0.25">
      <c r="A34" s="4" t="s">
        <v>25</v>
      </c>
      <c r="B34" s="25">
        <f>'R-G'!I34</f>
        <v>1620776.34</v>
      </c>
      <c r="C34" s="20">
        <f>'R-FCS'!I34</f>
        <v>6926192.3300000001</v>
      </c>
      <c r="D34" s="20">
        <f>'R-ADS'!I34</f>
        <v>7249539.6299999999</v>
      </c>
      <c r="E34" s="20">
        <f>'R-RC'!I34</f>
        <v>32352980.949999999</v>
      </c>
      <c r="F34" s="20">
        <f>'R-WM'!I34</f>
        <v>19914037</v>
      </c>
      <c r="G34" s="20">
        <f>'R-TSM'!I34</f>
        <v>8391105.9199999999</v>
      </c>
      <c r="H34" s="20">
        <f>'R-E'!I34</f>
        <v>1289212.3199999998</v>
      </c>
      <c r="I34" s="20">
        <f>'R-BES'!I34</f>
        <v>9490161.0700000003</v>
      </c>
      <c r="J34" s="20">
        <f>'R-LRB'!I34</f>
        <v>29274801.990000002</v>
      </c>
      <c r="K34" s="53">
        <f>'R-Total'!I34</f>
        <v>116508807.55000001</v>
      </c>
      <c r="L34" s="20">
        <f>'R-MR'!I34+'R-O'!I34</f>
        <v>66019.600000000006</v>
      </c>
      <c r="M34" s="20">
        <f>'R-OR'!E34</f>
        <v>95087272.620000005</v>
      </c>
      <c r="N34" s="12">
        <f>'R-Total'!R34</f>
        <v>211662099.77000001</v>
      </c>
    </row>
    <row r="35" spans="1:14" x14ac:dyDescent="0.25">
      <c r="A35" s="4" t="s">
        <v>26</v>
      </c>
      <c r="B35" s="25">
        <f>'R-G'!I35</f>
        <v>5989673</v>
      </c>
      <c r="C35" s="20">
        <f>'R-FCS'!I35</f>
        <v>8176345.5200000005</v>
      </c>
      <c r="D35" s="20">
        <f>'R-ADS'!I35</f>
        <v>12316874.92</v>
      </c>
      <c r="E35" s="20">
        <f>'R-RC'!I35</f>
        <v>3597043.62</v>
      </c>
      <c r="F35" s="20">
        <f>'R-WM'!I35</f>
        <v>675607.93</v>
      </c>
      <c r="G35" s="20">
        <f>'R-TSM'!I35</f>
        <v>8023295.4000000004</v>
      </c>
      <c r="H35" s="20">
        <f>'R-E'!I35</f>
        <v>74032</v>
      </c>
      <c r="I35" s="20">
        <f>'R-BES'!I35</f>
        <v>8951307</v>
      </c>
      <c r="J35" s="20">
        <f>'R-LRB'!I35</f>
        <v>0</v>
      </c>
      <c r="K35" s="53">
        <f>'R-Total'!I35</f>
        <v>47804179.390000001</v>
      </c>
      <c r="L35" s="20">
        <f>'R-MR'!I35+'R-O'!I35</f>
        <v>4663783.7699999996</v>
      </c>
      <c r="M35" s="20">
        <f>'R-OR'!E35</f>
        <v>126071135.01000001</v>
      </c>
      <c r="N35" s="12">
        <f>'R-Total'!R35</f>
        <v>178539098.17000002</v>
      </c>
    </row>
    <row r="36" spans="1:14" x14ac:dyDescent="0.25">
      <c r="A36" s="4" t="s">
        <v>27</v>
      </c>
      <c r="B36" s="25">
        <f>'R-G'!I36</f>
        <v>14015766.659999998</v>
      </c>
      <c r="C36" s="20">
        <f>'R-FCS'!I36</f>
        <v>20666849.870000001</v>
      </c>
      <c r="D36" s="20">
        <f>'R-ADS'!I36</f>
        <v>16226618.59</v>
      </c>
      <c r="E36" s="20">
        <f>'R-RC'!I36</f>
        <v>31958509.73</v>
      </c>
      <c r="F36" s="20">
        <f>'R-WM'!I36</f>
        <v>9380974.6300000008</v>
      </c>
      <c r="G36" s="20">
        <f>'R-TSM'!I36</f>
        <v>15239194.630000001</v>
      </c>
      <c r="H36" s="20">
        <f>'R-E'!I36</f>
        <v>1101001.5599999998</v>
      </c>
      <c r="I36" s="20">
        <f>'R-BES'!I36</f>
        <v>10718285.74</v>
      </c>
      <c r="J36" s="20">
        <f>'R-LRB'!I36</f>
        <v>2841063.4299999997</v>
      </c>
      <c r="K36" s="53">
        <f>'R-Total'!I36</f>
        <v>122148264.84</v>
      </c>
      <c r="L36" s="20">
        <f>'R-MR'!I36+'R-O'!I36</f>
        <v>5245828</v>
      </c>
      <c r="M36" s="20">
        <f>'R-OR'!E36</f>
        <v>203155484.75999999</v>
      </c>
      <c r="N36" s="12">
        <f>'R-Total'!R36</f>
        <v>330549577.60000002</v>
      </c>
    </row>
    <row r="37" spans="1:14" x14ac:dyDescent="0.25">
      <c r="A37" s="4" t="s">
        <v>28</v>
      </c>
      <c r="B37" s="25">
        <f>'R-G'!I37</f>
        <v>3556244</v>
      </c>
      <c r="C37" s="20">
        <f>'R-FCS'!I37</f>
        <v>8189830</v>
      </c>
      <c r="D37" s="20">
        <f>'R-ADS'!I37</f>
        <v>4448962</v>
      </c>
      <c r="E37" s="20">
        <f>'R-RC'!I37</f>
        <v>11817329</v>
      </c>
      <c r="F37" s="20">
        <f>'R-WM'!I37</f>
        <v>5621646</v>
      </c>
      <c r="G37" s="20">
        <f>'R-TSM'!I37</f>
        <v>2959362</v>
      </c>
      <c r="H37" s="20">
        <f>'R-E'!I37</f>
        <v>157813</v>
      </c>
      <c r="I37" s="20">
        <f>'R-BES'!I37</f>
        <v>5212850</v>
      </c>
      <c r="J37" s="20">
        <f>'R-LRB'!I37</f>
        <v>8532390</v>
      </c>
      <c r="K37" s="53">
        <f>'R-Total'!I37</f>
        <v>50496426</v>
      </c>
      <c r="L37" s="20">
        <f>'R-MR'!I37+'R-O'!I37</f>
        <v>0</v>
      </c>
      <c r="M37" s="20">
        <f>'R-OR'!E37</f>
        <v>73966369.510000005</v>
      </c>
      <c r="N37" s="12">
        <f>'R-Total'!R37</f>
        <v>124462795.51000001</v>
      </c>
    </row>
    <row r="38" spans="1:14" x14ac:dyDescent="0.25">
      <c r="A38" s="4" t="s">
        <v>29</v>
      </c>
      <c r="B38" s="25">
        <f>'R-G'!I38</f>
        <v>1265667</v>
      </c>
      <c r="C38" s="20">
        <f>'R-FCS'!I38</f>
        <v>469062</v>
      </c>
      <c r="D38" s="20">
        <f>'R-ADS'!I38</f>
        <v>1756091</v>
      </c>
      <c r="E38" s="20">
        <f>'R-RC'!I38</f>
        <v>3916609</v>
      </c>
      <c r="F38" s="20">
        <f>'R-WM'!I38</f>
        <v>368908</v>
      </c>
      <c r="G38" s="20">
        <f>'R-TSM'!I38</f>
        <v>297494</v>
      </c>
      <c r="H38" s="20">
        <f>'R-E'!I38</f>
        <v>92732</v>
      </c>
      <c r="I38" s="20">
        <f>'R-BES'!I38</f>
        <v>1338704</v>
      </c>
      <c r="J38" s="20">
        <f>'R-LRB'!I38</f>
        <v>2921333</v>
      </c>
      <c r="K38" s="53">
        <f>'R-Total'!I38</f>
        <v>12426600</v>
      </c>
      <c r="L38" s="20">
        <f>'R-MR'!I38+'R-O'!I38</f>
        <v>0</v>
      </c>
      <c r="M38" s="20">
        <f>'R-OR'!E38</f>
        <v>20024025</v>
      </c>
      <c r="N38" s="12">
        <f>'R-Total'!R38</f>
        <v>32450625</v>
      </c>
    </row>
    <row r="39" spans="1:14" x14ac:dyDescent="0.25">
      <c r="A39" s="4" t="s">
        <v>30</v>
      </c>
      <c r="B39" s="25">
        <f>'R-G'!I39</f>
        <v>563422</v>
      </c>
      <c r="C39" s="20">
        <f>'R-FCS'!I39</f>
        <v>552703</v>
      </c>
      <c r="D39" s="20">
        <f>'R-ADS'!I39</f>
        <v>982144</v>
      </c>
      <c r="E39" s="20">
        <f>'R-RC'!I39</f>
        <v>743956</v>
      </c>
      <c r="F39" s="20">
        <f>'R-WM'!I39</f>
        <v>113104</v>
      </c>
      <c r="G39" s="20">
        <f>'R-TSM'!I39</f>
        <v>16592</v>
      </c>
      <c r="H39" s="20">
        <f>'R-E'!I39</f>
        <v>165448</v>
      </c>
      <c r="I39" s="20">
        <f>'R-BES'!I39</f>
        <v>633195</v>
      </c>
      <c r="J39" s="20">
        <f>'R-LRB'!I39</f>
        <v>2892220</v>
      </c>
      <c r="K39" s="53">
        <f>'R-Total'!I39</f>
        <v>6662784</v>
      </c>
      <c r="L39" s="20">
        <f>'R-MR'!I39+'R-O'!I39</f>
        <v>2425</v>
      </c>
      <c r="M39" s="20">
        <f>'R-OR'!E39</f>
        <v>9765215</v>
      </c>
      <c r="N39" s="12">
        <f>'R-Total'!R39</f>
        <v>16430424</v>
      </c>
    </row>
    <row r="40" spans="1:14" x14ac:dyDescent="0.25">
      <c r="A40" s="4" t="s">
        <v>31</v>
      </c>
      <c r="B40" s="25">
        <f>'R-G'!I40</f>
        <v>568750</v>
      </c>
      <c r="C40" s="20">
        <f>'R-FCS'!I40</f>
        <v>5155431</v>
      </c>
      <c r="D40" s="20">
        <f>'R-ADS'!I40</f>
        <v>7658363</v>
      </c>
      <c r="E40" s="20">
        <f>'R-RC'!I40</f>
        <v>1793963</v>
      </c>
      <c r="F40" s="20">
        <f>'R-WM'!I40</f>
        <v>635514</v>
      </c>
      <c r="G40" s="20">
        <f>'R-TSM'!I40</f>
        <v>3143688</v>
      </c>
      <c r="H40" s="20">
        <f>'R-E'!I40</f>
        <v>4770</v>
      </c>
      <c r="I40" s="20">
        <f>'R-BES'!I40</f>
        <v>8536898</v>
      </c>
      <c r="J40" s="20">
        <f>'R-LRB'!I40</f>
        <v>2289666</v>
      </c>
      <c r="K40" s="53">
        <f>'R-Total'!I40</f>
        <v>29787043</v>
      </c>
      <c r="L40" s="20">
        <f>'R-MR'!I40+'R-O'!I40</f>
        <v>0</v>
      </c>
      <c r="M40" s="20">
        <f>'R-OR'!E40</f>
        <v>96738958</v>
      </c>
      <c r="N40" s="12">
        <f>'R-Total'!R40</f>
        <v>126526001</v>
      </c>
    </row>
    <row r="41" spans="1:14" x14ac:dyDescent="0.25">
      <c r="A41" s="4" t="s">
        <v>32</v>
      </c>
      <c r="B41" s="25">
        <f>'R-G'!I41</f>
        <v>1219247</v>
      </c>
      <c r="C41" s="20">
        <f>'R-FCS'!I41</f>
        <v>1083517</v>
      </c>
      <c r="D41" s="20">
        <f>'R-ADS'!I41</f>
        <v>1990197.98</v>
      </c>
      <c r="E41" s="20">
        <f>'R-RC'!I41</f>
        <v>4811651.99</v>
      </c>
      <c r="F41" s="20">
        <f>'R-WM'!I41</f>
        <v>2202290</v>
      </c>
      <c r="G41" s="20">
        <f>'R-TSM'!I41</f>
        <v>1336941</v>
      </c>
      <c r="H41" s="20">
        <f>'R-E'!I41</f>
        <v>254163.76</v>
      </c>
      <c r="I41" s="20">
        <f>'R-BES'!I41</f>
        <v>1511679</v>
      </c>
      <c r="J41" s="20">
        <f>'R-LRB'!I41</f>
        <v>2843980</v>
      </c>
      <c r="K41" s="53">
        <f>'R-Total'!I41</f>
        <v>17253667.73</v>
      </c>
      <c r="L41" s="20">
        <f>'R-MR'!I41+'R-O'!I41</f>
        <v>587309</v>
      </c>
      <c r="M41" s="20">
        <f>'R-OR'!E41</f>
        <v>26613516</v>
      </c>
      <c r="N41" s="12">
        <f>'R-Total'!R41</f>
        <v>44454492.730000004</v>
      </c>
    </row>
    <row r="42" spans="1:14" x14ac:dyDescent="0.25">
      <c r="A42" s="4" t="s">
        <v>33</v>
      </c>
      <c r="B42" s="25">
        <f>'R-G'!I42</f>
        <v>9807491.8399999999</v>
      </c>
      <c r="C42" s="20">
        <f>'R-FCS'!I42</f>
        <v>18564089.670000002</v>
      </c>
      <c r="D42" s="20">
        <f>'R-ADS'!I42</f>
        <v>7531169.9299999997</v>
      </c>
      <c r="E42" s="20">
        <f>'R-RC'!I42</f>
        <v>15293379.83</v>
      </c>
      <c r="F42" s="20">
        <f>'R-WM'!I42</f>
        <v>7220795.4900000002</v>
      </c>
      <c r="G42" s="20">
        <f>'R-TSM'!I42</f>
        <v>3948544.4200000004</v>
      </c>
      <c r="H42" s="20">
        <f>'R-E'!I42</f>
        <v>804458.41999999993</v>
      </c>
      <c r="I42" s="20">
        <f>'R-BES'!I42</f>
        <v>32477606.450000003</v>
      </c>
      <c r="J42" s="20">
        <f>'R-LRB'!I42</f>
        <v>2384839.92</v>
      </c>
      <c r="K42" s="53">
        <f>'R-Total'!I42</f>
        <v>98032375.970000014</v>
      </c>
      <c r="L42" s="20">
        <f>'R-MR'!I42+'R-O'!I42</f>
        <v>123645.16</v>
      </c>
      <c r="M42" s="20">
        <f>'R-OR'!E42</f>
        <v>155864985.10000002</v>
      </c>
      <c r="N42" s="12">
        <f>'R-Total'!R42</f>
        <v>254021006.23000002</v>
      </c>
    </row>
    <row r="43" spans="1:14" x14ac:dyDescent="0.25">
      <c r="A43" s="4" t="s">
        <v>34</v>
      </c>
      <c r="B43" s="25">
        <f>'R-G'!I43</f>
        <v>1954224</v>
      </c>
      <c r="C43" s="20">
        <f>'R-FCS'!I43</f>
        <v>252716</v>
      </c>
      <c r="D43" s="20">
        <f>'R-ADS'!I43</f>
        <v>1328884</v>
      </c>
      <c r="E43" s="20">
        <f>'R-RC'!I43</f>
        <v>856595</v>
      </c>
      <c r="F43" s="20">
        <f>'R-WM'!I43</f>
        <v>120523</v>
      </c>
      <c r="G43" s="20">
        <f>'R-TSM'!I43</f>
        <v>222983</v>
      </c>
      <c r="H43" s="20">
        <f>'R-E'!I43</f>
        <v>266969</v>
      </c>
      <c r="I43" s="20">
        <f>'R-BES'!I43</f>
        <v>3839670</v>
      </c>
      <c r="J43" s="20">
        <f>'R-LRB'!I43</f>
        <v>2833336</v>
      </c>
      <c r="K43" s="53">
        <f>'R-Total'!I43</f>
        <v>11675900</v>
      </c>
      <c r="L43" s="20">
        <f>'R-MR'!I43+'R-O'!I43</f>
        <v>0</v>
      </c>
      <c r="M43" s="20">
        <f>'R-OR'!E43</f>
        <v>16849911</v>
      </c>
      <c r="N43" s="12">
        <f>'R-Total'!R43</f>
        <v>28525811</v>
      </c>
    </row>
    <row r="44" spans="1:14" x14ac:dyDescent="0.25">
      <c r="A44" s="4" t="s">
        <v>35</v>
      </c>
      <c r="B44" s="25">
        <f>'R-G'!I44</f>
        <v>4851473.57</v>
      </c>
      <c r="C44" s="20">
        <f>'R-FCS'!I44</f>
        <v>13823215</v>
      </c>
      <c r="D44" s="20">
        <f>'R-ADS'!I44</f>
        <v>24060743</v>
      </c>
      <c r="E44" s="20">
        <f>'R-RC'!I44</f>
        <v>11123062</v>
      </c>
      <c r="F44" s="20">
        <f>'R-WM'!I44</f>
        <v>1048436</v>
      </c>
      <c r="G44" s="20">
        <f>'R-TSM'!I44</f>
        <v>3815221</v>
      </c>
      <c r="H44" s="20">
        <f>'R-E'!I44</f>
        <v>408028</v>
      </c>
      <c r="I44" s="20">
        <f>'R-BES'!I44</f>
        <v>5645209</v>
      </c>
      <c r="J44" s="20">
        <f>'R-LRB'!I44</f>
        <v>2990231</v>
      </c>
      <c r="K44" s="53">
        <f>'R-Total'!I44</f>
        <v>67765618.569999993</v>
      </c>
      <c r="L44" s="20">
        <f>'R-MR'!I44+'R-O'!I44</f>
        <v>21958808.469999999</v>
      </c>
      <c r="M44" s="20">
        <f>'R-OR'!E44</f>
        <v>127552112</v>
      </c>
      <c r="N44" s="12">
        <f>'R-Total'!R44</f>
        <v>217276539.03999999</v>
      </c>
    </row>
    <row r="45" spans="1:14" x14ac:dyDescent="0.25">
      <c r="A45" s="4" t="s">
        <v>36</v>
      </c>
      <c r="B45" s="25">
        <f>'R-G'!I45</f>
        <v>5545065</v>
      </c>
      <c r="C45" s="20">
        <f>'R-FCS'!I45</f>
        <v>15362064</v>
      </c>
      <c r="D45" s="20">
        <f>'R-ADS'!I45</f>
        <v>6773623</v>
      </c>
      <c r="E45" s="20">
        <f>'R-RC'!I45</f>
        <v>4012562</v>
      </c>
      <c r="F45" s="20">
        <f>'R-WM'!I45</f>
        <v>747606</v>
      </c>
      <c r="G45" s="20">
        <f>'R-TSM'!I45</f>
        <v>744258</v>
      </c>
      <c r="H45" s="20">
        <f>'R-E'!I45</f>
        <v>1190675</v>
      </c>
      <c r="I45" s="20">
        <f>'R-BES'!I45</f>
        <v>6034528</v>
      </c>
      <c r="J45" s="20">
        <f>'R-LRB'!I45</f>
        <v>1714848</v>
      </c>
      <c r="K45" s="53">
        <f>'R-Total'!I45</f>
        <v>42125229</v>
      </c>
      <c r="L45" s="20">
        <f>'R-MR'!I45+'R-O'!I45</f>
        <v>0</v>
      </c>
      <c r="M45" s="20">
        <f>'R-OR'!E45</f>
        <v>110060930</v>
      </c>
      <c r="N45" s="12">
        <f>'R-Total'!R45</f>
        <v>152186159</v>
      </c>
    </row>
    <row r="46" spans="1:14" x14ac:dyDescent="0.25">
      <c r="A46" s="4" t="s">
        <v>37</v>
      </c>
      <c r="B46" s="25">
        <f>'R-G'!I46</f>
        <v>12141396.66</v>
      </c>
      <c r="C46" s="20">
        <f>'R-FCS'!I46</f>
        <v>10150649.09</v>
      </c>
      <c r="D46" s="20">
        <f>'R-ADS'!I46</f>
        <v>7128188.0899999999</v>
      </c>
      <c r="E46" s="20">
        <f>'R-RC'!I46</f>
        <v>5952874.3499999996</v>
      </c>
      <c r="F46" s="20">
        <f>'R-WM'!I46</f>
        <v>4510457.8099999996</v>
      </c>
      <c r="G46" s="20">
        <f>'R-TSM'!I46</f>
        <v>746910.77</v>
      </c>
      <c r="H46" s="20">
        <f>'R-E'!I46</f>
        <v>220825.53</v>
      </c>
      <c r="I46" s="20">
        <f>'R-BES'!I46</f>
        <v>2739971.85</v>
      </c>
      <c r="J46" s="20">
        <f>'R-LRB'!I46</f>
        <v>3935652.1700000004</v>
      </c>
      <c r="K46" s="53">
        <f>'R-Total'!I46</f>
        <v>47526926.320000008</v>
      </c>
      <c r="L46" s="20">
        <f>'R-MR'!I46+'R-O'!I46</f>
        <v>-35298.879999999997</v>
      </c>
      <c r="M46" s="20">
        <f>'R-OR'!E46</f>
        <v>78690830.409999996</v>
      </c>
      <c r="N46" s="12">
        <f>'R-Total'!R46</f>
        <v>126182457.84999999</v>
      </c>
    </row>
    <row r="47" spans="1:14" x14ac:dyDescent="0.25">
      <c r="A47" s="4" t="s">
        <v>38</v>
      </c>
      <c r="B47" s="25">
        <f>'R-G'!I47</f>
        <v>980846.08000000007</v>
      </c>
      <c r="C47" s="20">
        <f>'R-FCS'!I47</f>
        <v>937000.14</v>
      </c>
      <c r="D47" s="20">
        <f>'R-ADS'!I47</f>
        <v>1540381.2</v>
      </c>
      <c r="E47" s="20">
        <f>'R-RC'!I47</f>
        <v>2167560.1599999997</v>
      </c>
      <c r="F47" s="20">
        <f>'R-WM'!I47</f>
        <v>79033.990000000005</v>
      </c>
      <c r="G47" s="20">
        <f>'R-TSM'!I47</f>
        <v>0</v>
      </c>
      <c r="H47" s="20">
        <f>'R-E'!I47</f>
        <v>452486.98000000004</v>
      </c>
      <c r="I47" s="20">
        <f>'R-BES'!I47</f>
        <v>872819.05</v>
      </c>
      <c r="J47" s="20">
        <f>'R-LRB'!I47</f>
        <v>4868409.4000000004</v>
      </c>
      <c r="K47" s="53">
        <f>'R-Total'!I47</f>
        <v>11898537</v>
      </c>
      <c r="L47" s="20">
        <f>'R-MR'!I47+'R-O'!I47</f>
        <v>629581.18000000005</v>
      </c>
      <c r="M47" s="20">
        <f>'R-OR'!E47</f>
        <v>13769612.799999999</v>
      </c>
      <c r="N47" s="12">
        <f>'R-Total'!R47</f>
        <v>26297730.979999997</v>
      </c>
    </row>
    <row r="48" spans="1:14" x14ac:dyDescent="0.25">
      <c r="A48" s="4" t="s">
        <v>39</v>
      </c>
      <c r="B48" s="25">
        <f>'R-G'!I48</f>
        <v>3190672.5</v>
      </c>
      <c r="C48" s="20">
        <f>'R-FCS'!I48</f>
        <v>4154493</v>
      </c>
      <c r="D48" s="20">
        <f>'R-ADS'!I48</f>
        <v>2459587</v>
      </c>
      <c r="E48" s="20">
        <f>'R-RC'!I48</f>
        <v>7074211.9500000002</v>
      </c>
      <c r="F48" s="20">
        <f>'R-WM'!I48</f>
        <v>677392</v>
      </c>
      <c r="G48" s="20">
        <f>'R-TSM'!I48</f>
        <v>335219.75</v>
      </c>
      <c r="H48" s="20">
        <f>'R-E'!I48</f>
        <v>319400</v>
      </c>
      <c r="I48" s="20">
        <f>'R-BES'!I48</f>
        <v>2176379.6999999997</v>
      </c>
      <c r="J48" s="20">
        <f>'R-LRB'!I48</f>
        <v>3872512.0999999996</v>
      </c>
      <c r="K48" s="53">
        <f>'R-Total'!I48</f>
        <v>24259868</v>
      </c>
      <c r="L48" s="20">
        <f>'R-MR'!I48+'R-O'!I48</f>
        <v>0</v>
      </c>
      <c r="M48" s="20">
        <f>'R-OR'!E48</f>
        <v>45816314</v>
      </c>
      <c r="N48" s="12">
        <f>'R-Total'!R48</f>
        <v>70076182</v>
      </c>
    </row>
    <row r="49" spans="1:14" x14ac:dyDescent="0.25">
      <c r="A49" s="4" t="s">
        <v>40</v>
      </c>
      <c r="B49" s="25">
        <f>'R-G'!I49</f>
        <v>10223354.120872751</v>
      </c>
      <c r="C49" s="20">
        <f>'R-FCS'!I49</f>
        <v>2134300.1996981213</v>
      </c>
      <c r="D49" s="20">
        <f>'R-ADS'!I49</f>
        <v>7529569.9699999988</v>
      </c>
      <c r="E49" s="20">
        <f>'R-RC'!I49</f>
        <v>974847.41480403114</v>
      </c>
      <c r="F49" s="20">
        <f>'R-WM'!I49</f>
        <v>482089.7</v>
      </c>
      <c r="G49" s="20">
        <f>'R-TSM'!I49</f>
        <v>1405991.4751523132</v>
      </c>
      <c r="H49" s="20">
        <f>'R-E'!I49</f>
        <v>286775.94603891572</v>
      </c>
      <c r="I49" s="20">
        <f>'R-BES'!I49</f>
        <v>3521155.9134338684</v>
      </c>
      <c r="J49" s="20">
        <f>'R-LRB'!I49</f>
        <v>1371707.7200000002</v>
      </c>
      <c r="K49" s="53">
        <f>'R-Total'!I49</f>
        <v>27929792.459999997</v>
      </c>
      <c r="L49" s="20">
        <f>'R-MR'!I49+'R-O'!I49</f>
        <v>5557457.96</v>
      </c>
      <c r="M49" s="20">
        <f>'R-OR'!E49</f>
        <v>94978335</v>
      </c>
      <c r="N49" s="12">
        <f>'R-Total'!R49</f>
        <v>128465585.42</v>
      </c>
    </row>
    <row r="50" spans="1:14" x14ac:dyDescent="0.25">
      <c r="A50" s="4" t="s">
        <v>41</v>
      </c>
      <c r="B50" s="25">
        <f>'R-G'!I50</f>
        <v>557756</v>
      </c>
      <c r="C50" s="20">
        <f>'R-FCS'!I50</f>
        <v>572092</v>
      </c>
      <c r="D50" s="20">
        <f>'R-ADS'!I50</f>
        <v>872808</v>
      </c>
      <c r="E50" s="20">
        <f>'R-RC'!I50</f>
        <v>269655</v>
      </c>
      <c r="F50" s="20">
        <f>'R-WM'!I50</f>
        <v>201924</v>
      </c>
      <c r="G50" s="20">
        <f>'R-TSM'!I50</f>
        <v>134471</v>
      </c>
      <c r="H50" s="20">
        <f>'R-E'!I50</f>
        <v>28241</v>
      </c>
      <c r="I50" s="20">
        <f>'R-BES'!I50</f>
        <v>427835</v>
      </c>
      <c r="J50" s="20">
        <f>'R-LRB'!I50</f>
        <v>1580453</v>
      </c>
      <c r="K50" s="53">
        <f>'R-Total'!I50</f>
        <v>4645235</v>
      </c>
      <c r="L50" s="20">
        <f>'R-MR'!I50+'R-O'!I50</f>
        <v>0</v>
      </c>
      <c r="M50" s="20">
        <f>'R-OR'!E50</f>
        <v>13540089</v>
      </c>
      <c r="N50" s="12">
        <f>'R-Total'!R50</f>
        <v>18185324</v>
      </c>
    </row>
    <row r="51" spans="1:14" x14ac:dyDescent="0.25">
      <c r="A51" s="4" t="s">
        <v>42</v>
      </c>
      <c r="B51" s="25">
        <f>'R-G'!I51</f>
        <v>3991740</v>
      </c>
      <c r="C51" s="20">
        <f>'R-FCS'!I51</f>
        <v>1853869</v>
      </c>
      <c r="D51" s="20">
        <f>'R-ADS'!I51</f>
        <v>5252806</v>
      </c>
      <c r="E51" s="20">
        <f>'R-RC'!I51</f>
        <v>9083623</v>
      </c>
      <c r="F51" s="20">
        <f>'R-WM'!I51</f>
        <v>501468</v>
      </c>
      <c r="G51" s="20">
        <f>'R-TSM'!I51</f>
        <v>17182203</v>
      </c>
      <c r="H51" s="20">
        <f>'R-E'!I51</f>
        <v>487845</v>
      </c>
      <c r="I51" s="20">
        <f>'R-BES'!I51</f>
        <v>2118361</v>
      </c>
      <c r="J51" s="20">
        <f>'R-LRB'!I51</f>
        <v>1006633</v>
      </c>
      <c r="K51" s="53">
        <f>'R-Total'!I51</f>
        <v>41478548</v>
      </c>
      <c r="L51" s="20">
        <f>'R-MR'!I51+'R-O'!I51</f>
        <v>0</v>
      </c>
      <c r="M51" s="20">
        <f>'R-OR'!E51</f>
        <v>89964967</v>
      </c>
      <c r="N51" s="12">
        <f>'R-Total'!R51</f>
        <v>131443515</v>
      </c>
    </row>
    <row r="52" spans="1:14" x14ac:dyDescent="0.25">
      <c r="A52" s="4" t="s">
        <v>43</v>
      </c>
      <c r="B52" s="25">
        <f>'R-G'!I52</f>
        <v>3474260.5100000002</v>
      </c>
      <c r="C52" s="20">
        <f>'R-FCS'!I52</f>
        <v>2601652.08</v>
      </c>
      <c r="D52" s="20">
        <f>'R-ADS'!I52</f>
        <v>5869332.6500000004</v>
      </c>
      <c r="E52" s="20">
        <f>'R-RC'!I52</f>
        <v>24049751.890000001</v>
      </c>
      <c r="F52" s="20">
        <f>'R-WM'!I52</f>
        <v>504909.62</v>
      </c>
      <c r="G52" s="20">
        <f>'R-TSM'!I52</f>
        <v>3026390.26</v>
      </c>
      <c r="H52" s="20">
        <f>'R-E'!I52</f>
        <v>238462.31</v>
      </c>
      <c r="I52" s="20">
        <f>'R-BES'!I52</f>
        <v>1647415.2300000002</v>
      </c>
      <c r="J52" s="20">
        <f>'R-LRB'!I52</f>
        <v>1090411.93</v>
      </c>
      <c r="K52" s="53">
        <f>'R-Total'!I52</f>
        <v>42502586.479999997</v>
      </c>
      <c r="L52" s="20">
        <f>'R-MR'!I52+'R-O'!I52</f>
        <v>0</v>
      </c>
      <c r="M52" s="20">
        <f>'R-OR'!E52</f>
        <v>81015916.099999994</v>
      </c>
      <c r="N52" s="12">
        <f>'R-Total'!R52</f>
        <v>123518502.57999998</v>
      </c>
    </row>
    <row r="53" spans="1:14" x14ac:dyDescent="0.25">
      <c r="A53" s="4" t="s">
        <v>44</v>
      </c>
      <c r="B53" s="25">
        <f>'R-G'!I53</f>
        <v>34706000</v>
      </c>
      <c r="C53" s="20">
        <f>'R-FCS'!I53</f>
        <v>10021000</v>
      </c>
      <c r="D53" s="20">
        <f>'R-ADS'!I53</f>
        <v>3392000</v>
      </c>
      <c r="E53" s="20">
        <f>'R-RC'!I53</f>
        <v>9706000</v>
      </c>
      <c r="F53" s="20">
        <f>'R-WM'!I53</f>
        <v>0</v>
      </c>
      <c r="G53" s="20">
        <f>'R-TSM'!I53</f>
        <v>87668000</v>
      </c>
      <c r="H53" s="20">
        <f>'R-E'!I53</f>
        <v>271000</v>
      </c>
      <c r="I53" s="20">
        <f>'R-BES'!I53</f>
        <v>240737000</v>
      </c>
      <c r="J53" s="20">
        <f>'R-LRB'!I53</f>
        <v>7843000</v>
      </c>
      <c r="K53" s="53">
        <f>'R-Total'!I53</f>
        <v>394344000</v>
      </c>
      <c r="L53" s="20">
        <f>'R-MR'!I53+'R-O'!I53</f>
        <v>0</v>
      </c>
      <c r="M53" s="20">
        <f>'R-OR'!E53</f>
        <v>245403862</v>
      </c>
      <c r="N53" s="12">
        <f>'R-Total'!R53</f>
        <v>639747862</v>
      </c>
    </row>
    <row r="54" spans="1:14" x14ac:dyDescent="0.25">
      <c r="A54" s="4" t="s">
        <v>264</v>
      </c>
      <c r="B54" s="25">
        <f>'R-G'!I54</f>
        <v>24083925</v>
      </c>
      <c r="C54" s="20">
        <f>'R-FCS'!I54</f>
        <v>7074558</v>
      </c>
      <c r="D54" s="20">
        <f>'R-ADS'!I54</f>
        <v>6880118</v>
      </c>
      <c r="E54" s="20">
        <f>'R-RC'!I54</f>
        <v>6480947</v>
      </c>
      <c r="F54" s="20">
        <f>'R-WM'!I54</f>
        <v>3051661</v>
      </c>
      <c r="G54" s="20">
        <f>'R-TSM'!I54</f>
        <v>4937222</v>
      </c>
      <c r="H54" s="20">
        <f>'R-E'!I54</f>
        <v>248423</v>
      </c>
      <c r="I54" s="20">
        <f>'R-BES'!I54</f>
        <v>3007135</v>
      </c>
      <c r="J54" s="20">
        <f>'R-LRB'!I54</f>
        <v>4600250</v>
      </c>
      <c r="K54" s="53">
        <f>'R-Total'!I54</f>
        <v>60364239</v>
      </c>
      <c r="L54" s="20">
        <f>'R-MR'!I54+'R-O'!I54</f>
        <v>0</v>
      </c>
      <c r="M54" s="20">
        <f>'R-OR'!E54</f>
        <v>99302244</v>
      </c>
      <c r="N54" s="12">
        <f>'R-Total'!R54</f>
        <v>159666483</v>
      </c>
    </row>
    <row r="55" spans="1:14" x14ac:dyDescent="0.25">
      <c r="A55" s="4" t="s">
        <v>45</v>
      </c>
      <c r="B55" s="25">
        <f>'R-G'!I55</f>
        <v>3336045.2800000003</v>
      </c>
      <c r="C55" s="20">
        <f>'R-FCS'!I55</f>
        <v>4024572.5699999994</v>
      </c>
      <c r="D55" s="20">
        <f>'R-ADS'!I55</f>
        <v>4296612.9600000009</v>
      </c>
      <c r="E55" s="20">
        <f>'R-RC'!I55</f>
        <v>5757142.2118000006</v>
      </c>
      <c r="F55" s="20">
        <f>'R-WM'!I55</f>
        <v>1867741</v>
      </c>
      <c r="G55" s="20">
        <f>'R-TSM'!I55</f>
        <v>552986.34</v>
      </c>
      <c r="H55" s="20">
        <f>'R-E'!I55</f>
        <v>219480.56</v>
      </c>
      <c r="I55" s="20">
        <f>'R-BES'!I55</f>
        <v>3717285.17</v>
      </c>
      <c r="J55" s="20">
        <f>'R-LRB'!I55</f>
        <v>6688668.4100000001</v>
      </c>
      <c r="K55" s="53">
        <f>'R-Total'!I55</f>
        <v>30460534.501799997</v>
      </c>
      <c r="L55" s="20">
        <f>'R-MR'!I55+'R-O'!I55</f>
        <v>422858</v>
      </c>
      <c r="M55" s="20">
        <f>'R-OR'!E55</f>
        <v>68889125.939999998</v>
      </c>
      <c r="N55" s="12">
        <f>'R-Total'!R55</f>
        <v>99772518.441799998</v>
      </c>
    </row>
    <row r="56" spans="1:14" x14ac:dyDescent="0.25">
      <c r="A56" s="4" t="s">
        <v>46</v>
      </c>
      <c r="B56" s="25">
        <f>'R-G'!I56</f>
        <v>7495124.8600000003</v>
      </c>
      <c r="C56" s="20">
        <f>'R-FCS'!I56</f>
        <v>5968669</v>
      </c>
      <c r="D56" s="20">
        <f>'R-ADS'!I56</f>
        <v>149316.06</v>
      </c>
      <c r="E56" s="20">
        <f>'R-RC'!I56</f>
        <v>4612287.59</v>
      </c>
      <c r="F56" s="20">
        <f>'R-WM'!I56</f>
        <v>1302063.51</v>
      </c>
      <c r="G56" s="20">
        <f>'R-TSM'!I56</f>
        <v>129071.70999999999</v>
      </c>
      <c r="H56" s="20">
        <f>'R-E'!I56</f>
        <v>98871.48000000001</v>
      </c>
      <c r="I56" s="20">
        <f>'R-BES'!I56</f>
        <v>1392412.9100000001</v>
      </c>
      <c r="J56" s="20">
        <f>'R-LRB'!I56</f>
        <v>3165293.9</v>
      </c>
      <c r="K56" s="53">
        <f>'R-Total'!I56</f>
        <v>24313111.02</v>
      </c>
      <c r="L56" s="20">
        <f>'R-MR'!I56+'R-O'!I56</f>
        <v>139822</v>
      </c>
      <c r="M56" s="20">
        <f>'R-OR'!E56</f>
        <v>40279984.720000006</v>
      </c>
      <c r="N56" s="12">
        <f>'R-Total'!R56</f>
        <v>64732917.74000001</v>
      </c>
    </row>
    <row r="57" spans="1:14" x14ac:dyDescent="0.25">
      <c r="A57" s="4" t="s">
        <v>47</v>
      </c>
      <c r="B57" s="25">
        <f>'R-G'!I57</f>
        <v>4195509</v>
      </c>
      <c r="C57" s="20">
        <f>'R-FCS'!I57</f>
        <v>899441</v>
      </c>
      <c r="D57" s="20">
        <f>'R-ADS'!I57</f>
        <v>0</v>
      </c>
      <c r="E57" s="20">
        <f>'R-RC'!I57</f>
        <v>491403</v>
      </c>
      <c r="F57" s="20">
        <f>'R-WM'!I57</f>
        <v>1666821</v>
      </c>
      <c r="G57" s="20">
        <f>'R-TSM'!I57</f>
        <v>31837</v>
      </c>
      <c r="H57" s="20">
        <f>'R-E'!I57</f>
        <v>161248</v>
      </c>
      <c r="I57" s="20">
        <f>'R-BES'!I57</f>
        <v>1051936</v>
      </c>
      <c r="J57" s="20">
        <f>'R-LRB'!I57</f>
        <v>5363441</v>
      </c>
      <c r="K57" s="53">
        <f>'R-Total'!I57</f>
        <v>13861636</v>
      </c>
      <c r="L57" s="20">
        <f>'R-MR'!I57+'R-O'!I57</f>
        <v>0</v>
      </c>
      <c r="M57" s="20">
        <f>'R-OR'!E57</f>
        <v>38061441</v>
      </c>
      <c r="N57" s="12">
        <f>'R-Total'!R57</f>
        <v>51923077</v>
      </c>
    </row>
    <row r="58" spans="1:14" x14ac:dyDescent="0.25">
      <c r="A58" s="4" t="s">
        <v>48</v>
      </c>
      <c r="B58" s="25">
        <f>'R-G'!I58</f>
        <v>5351875</v>
      </c>
      <c r="C58" s="20">
        <f>'R-FCS'!I58</f>
        <v>5905357</v>
      </c>
      <c r="D58" s="20">
        <f>'R-ADS'!I58</f>
        <v>9995332</v>
      </c>
      <c r="E58" s="20">
        <f>'R-RC'!I58</f>
        <v>22324150</v>
      </c>
      <c r="F58" s="20">
        <f>'R-WM'!I58</f>
        <v>4668114</v>
      </c>
      <c r="G58" s="20">
        <f>'R-TSM'!I58</f>
        <v>7647916</v>
      </c>
      <c r="H58" s="20">
        <f>'R-E'!I58</f>
        <v>1321829</v>
      </c>
      <c r="I58" s="20">
        <f>'R-BES'!I58</f>
        <v>3960035</v>
      </c>
      <c r="J58" s="20">
        <f>'R-LRB'!I58</f>
        <v>1588000</v>
      </c>
      <c r="K58" s="53">
        <f>'R-Total'!I58</f>
        <v>62762608</v>
      </c>
      <c r="L58" s="20">
        <f>'R-MR'!I58+'R-O'!I58</f>
        <v>0</v>
      </c>
      <c r="M58" s="20">
        <f>'R-OR'!E58</f>
        <v>111368370</v>
      </c>
      <c r="N58" s="12">
        <f>'R-Total'!R58</f>
        <v>174130978</v>
      </c>
    </row>
    <row r="59" spans="1:14" x14ac:dyDescent="0.25">
      <c r="A59" s="4" t="s">
        <v>49</v>
      </c>
      <c r="B59" s="25">
        <f>'R-G'!I59</f>
        <v>3561548.3000000003</v>
      </c>
      <c r="C59" s="20">
        <f>'R-FCS'!I59</f>
        <v>14389966.069166671</v>
      </c>
      <c r="D59" s="20">
        <f>'R-ADS'!I59</f>
        <v>7652055.330000001</v>
      </c>
      <c r="E59" s="20">
        <f>'R-RC'!I59</f>
        <v>3872429.2808333333</v>
      </c>
      <c r="F59" s="20">
        <f>'R-WM'!I59</f>
        <v>1220043.3200000003</v>
      </c>
      <c r="G59" s="20">
        <f>'R-TSM'!I59</f>
        <v>5724163.8899999987</v>
      </c>
      <c r="H59" s="20">
        <f>'R-E'!I59</f>
        <v>273829.87</v>
      </c>
      <c r="I59" s="20">
        <f>'R-BES'!I59</f>
        <v>7083387.3799999999</v>
      </c>
      <c r="J59" s="20">
        <f>'R-LRB'!I59</f>
        <v>1555281.11</v>
      </c>
      <c r="K59" s="53">
        <f>'R-Total'!I59</f>
        <v>45332704.550000004</v>
      </c>
      <c r="L59" s="20">
        <f>'R-MR'!I59+'R-O'!I59</f>
        <v>0</v>
      </c>
      <c r="M59" s="20">
        <f>'R-OR'!E59</f>
        <v>102972643.14999999</v>
      </c>
      <c r="N59" s="12">
        <f>'R-Total'!R59</f>
        <v>148305347.69999999</v>
      </c>
    </row>
    <row r="60" spans="1:14" x14ac:dyDescent="0.25">
      <c r="A60" s="4" t="s">
        <v>50</v>
      </c>
      <c r="B60" s="25">
        <f>'R-G'!I60</f>
        <v>3646911</v>
      </c>
      <c r="C60" s="20">
        <f>'R-FCS'!I60</f>
        <v>682542</v>
      </c>
      <c r="D60" s="20">
        <f>'R-ADS'!I60</f>
        <v>2787376</v>
      </c>
      <c r="E60" s="20">
        <f>'R-RC'!I60</f>
        <v>903612</v>
      </c>
      <c r="F60" s="20">
        <f>'R-WM'!I60</f>
        <v>519462</v>
      </c>
      <c r="G60" s="20">
        <f>'R-TSM'!I60</f>
        <v>202260</v>
      </c>
      <c r="H60" s="20">
        <f>'R-E'!I60</f>
        <v>248149</v>
      </c>
      <c r="I60" s="20">
        <f>'R-BES'!I60</f>
        <v>1340964</v>
      </c>
      <c r="J60" s="20">
        <f>'R-LRB'!I60</f>
        <v>4175223</v>
      </c>
      <c r="K60" s="53">
        <f>'R-Total'!I60</f>
        <v>14506499</v>
      </c>
      <c r="L60" s="20">
        <f>'R-MR'!I60+'R-O'!I60</f>
        <v>0</v>
      </c>
      <c r="M60" s="20">
        <f>'R-OR'!E60</f>
        <v>32273203</v>
      </c>
      <c r="N60" s="12">
        <f>'R-Total'!R60</f>
        <v>46779702</v>
      </c>
    </row>
    <row r="61" spans="1:14" x14ac:dyDescent="0.25">
      <c r="A61" s="4" t="s">
        <v>51</v>
      </c>
      <c r="B61" s="25">
        <f>'R-G'!I61</f>
        <v>4711795.6500000004</v>
      </c>
      <c r="C61" s="20">
        <f>'R-FCS'!I61</f>
        <v>3359887.3699999996</v>
      </c>
      <c r="D61" s="20">
        <f>'R-ADS'!I61</f>
        <v>9527842.4799999911</v>
      </c>
      <c r="E61" s="20">
        <f>'R-RC'!I61</f>
        <v>17188387.029999997</v>
      </c>
      <c r="F61" s="20">
        <f>'R-WM'!I61</f>
        <v>1021363.2300000001</v>
      </c>
      <c r="G61" s="20">
        <f>'R-TSM'!I61</f>
        <v>9008565.6999999993</v>
      </c>
      <c r="H61" s="20">
        <f>'R-E'!I61</f>
        <v>526910.21</v>
      </c>
      <c r="I61" s="20">
        <f>'R-BES'!I61</f>
        <v>4504950.709999999</v>
      </c>
      <c r="J61" s="20">
        <f>'R-LRB'!I61</f>
        <v>1034606.64</v>
      </c>
      <c r="K61" s="53">
        <f>'R-Total'!I61</f>
        <v>50884309.019999981</v>
      </c>
      <c r="L61" s="20">
        <f>'R-MR'!I61+'R-O'!I61</f>
        <v>1269244</v>
      </c>
      <c r="M61" s="20">
        <f>'R-OR'!E61</f>
        <v>134465447.29000002</v>
      </c>
      <c r="N61" s="12">
        <f>'R-Total'!R61</f>
        <v>186619000.31</v>
      </c>
    </row>
    <row r="62" spans="1:14" x14ac:dyDescent="0.25">
      <c r="A62" s="4" t="s">
        <v>52</v>
      </c>
      <c r="B62" s="25">
        <f>'R-G'!I62</f>
        <v>6971593.4400000004</v>
      </c>
      <c r="C62" s="20">
        <f>'R-FCS'!I62</f>
        <v>4194400.7699999996</v>
      </c>
      <c r="D62" s="20">
        <f>'R-ADS'!I62</f>
        <v>10083823.389999997</v>
      </c>
      <c r="E62" s="20">
        <f>'R-RC'!I62</f>
        <v>12403130.67</v>
      </c>
      <c r="F62" s="20">
        <f>'R-WM'!I62</f>
        <v>10692866.619999999</v>
      </c>
      <c r="G62" s="20">
        <f>'R-TSM'!I62</f>
        <v>3953958.95</v>
      </c>
      <c r="H62" s="20">
        <f>'R-E'!I62</f>
        <v>1275125.3500000001</v>
      </c>
      <c r="I62" s="20">
        <f>'R-BES'!I62</f>
        <v>9224955.1199999992</v>
      </c>
      <c r="J62" s="20">
        <f>'R-LRB'!I62</f>
        <v>5762755.5699999994</v>
      </c>
      <c r="K62" s="53">
        <f>'R-Total'!I62</f>
        <v>64562609.879999995</v>
      </c>
      <c r="L62" s="20">
        <f>'R-MR'!I62+'R-O'!I62</f>
        <v>0</v>
      </c>
      <c r="M62" s="20">
        <f>'R-OR'!E62</f>
        <v>150748138.12</v>
      </c>
      <c r="N62" s="12">
        <f>'R-Total'!R62</f>
        <v>215310748</v>
      </c>
    </row>
    <row r="63" spans="1:14" x14ac:dyDescent="0.25">
      <c r="A63" s="4" t="s">
        <v>53</v>
      </c>
      <c r="B63" s="25">
        <f>'R-G'!I63</f>
        <v>1256012</v>
      </c>
      <c r="C63" s="20">
        <f>'R-FCS'!I63</f>
        <v>566408</v>
      </c>
      <c r="D63" s="20">
        <f>'R-ADS'!I63</f>
        <v>2611444</v>
      </c>
      <c r="E63" s="20">
        <f>'R-RC'!I63</f>
        <v>387964</v>
      </c>
      <c r="F63" s="20">
        <f>'R-WM'!I63</f>
        <v>256669</v>
      </c>
      <c r="G63" s="20">
        <f>'R-TSM'!I63</f>
        <v>97143</v>
      </c>
      <c r="H63" s="20">
        <f>'R-E'!I63</f>
        <v>83156</v>
      </c>
      <c r="I63" s="20">
        <f>'R-BES'!I63</f>
        <v>606074</v>
      </c>
      <c r="J63" s="20">
        <f>'R-LRB'!I63</f>
        <v>2112700</v>
      </c>
      <c r="K63" s="53">
        <f>'R-Total'!I63</f>
        <v>7977570</v>
      </c>
      <c r="L63" s="20">
        <f>'R-MR'!I63+'R-O'!I63</f>
        <v>0</v>
      </c>
      <c r="M63" s="20">
        <f>'R-OR'!E63</f>
        <v>23148677</v>
      </c>
      <c r="N63" s="12">
        <f>'R-Total'!R63</f>
        <v>31126247</v>
      </c>
    </row>
    <row r="64" spans="1:14" x14ac:dyDescent="0.25">
      <c r="A64" s="4" t="s">
        <v>54</v>
      </c>
      <c r="B64" s="25">
        <f>'R-G'!I64</f>
        <v>3709675</v>
      </c>
      <c r="C64" s="20">
        <f>'R-FCS'!I64</f>
        <v>2591585</v>
      </c>
      <c r="D64" s="20">
        <f>'R-ADS'!I64</f>
        <v>1622076</v>
      </c>
      <c r="E64" s="20">
        <f>'R-RC'!I64</f>
        <v>713501</v>
      </c>
      <c r="F64" s="20">
        <f>'R-WM'!I64</f>
        <v>489727</v>
      </c>
      <c r="G64" s="20">
        <f>'R-TSM'!I64</f>
        <v>247693</v>
      </c>
      <c r="H64" s="20">
        <f>'R-E'!I64</f>
        <v>524132</v>
      </c>
      <c r="I64" s="20">
        <f>'R-BES'!I64</f>
        <v>6660904</v>
      </c>
      <c r="J64" s="20">
        <f>'R-LRB'!I64</f>
        <v>5925714</v>
      </c>
      <c r="K64" s="53">
        <f>'R-Total'!I64</f>
        <v>22485007</v>
      </c>
      <c r="L64" s="20">
        <f>'R-MR'!I64+'R-O'!I64</f>
        <v>1160312</v>
      </c>
      <c r="M64" s="20">
        <f>'R-OR'!E64</f>
        <v>23879459</v>
      </c>
      <c r="N64" s="12">
        <f>'R-Total'!R64</f>
        <v>47524778</v>
      </c>
    </row>
    <row r="65" spans="1:14" x14ac:dyDescent="0.25">
      <c r="A65" s="4" t="s">
        <v>55</v>
      </c>
      <c r="B65" s="25">
        <f>'R-G'!I65</f>
        <v>1315799</v>
      </c>
      <c r="C65" s="20">
        <f>'R-FCS'!I65</f>
        <v>1082263</v>
      </c>
      <c r="D65" s="20">
        <f>'R-ADS'!I65</f>
        <v>1937676</v>
      </c>
      <c r="E65" s="20">
        <f>'R-RC'!I65</f>
        <v>920325</v>
      </c>
      <c r="F65" s="20">
        <f>'R-WM'!I65</f>
        <v>1070425</v>
      </c>
      <c r="G65" s="20">
        <f>'R-TSM'!I65</f>
        <v>255752</v>
      </c>
      <c r="H65" s="20">
        <f>'R-E'!I65</f>
        <v>42271</v>
      </c>
      <c r="I65" s="20">
        <f>'R-BES'!I65</f>
        <v>1439619</v>
      </c>
      <c r="J65" s="20">
        <f>'R-LRB'!I65</f>
        <v>3184364</v>
      </c>
      <c r="K65" s="53">
        <f>'R-Total'!I65</f>
        <v>11248494</v>
      </c>
      <c r="L65" s="20">
        <f>'R-MR'!I65+'R-O'!I65</f>
        <v>0</v>
      </c>
      <c r="M65" s="20">
        <f>'R-OR'!E65</f>
        <v>20504936</v>
      </c>
      <c r="N65" s="12">
        <f>'R-Total'!R65</f>
        <v>31753430</v>
      </c>
    </row>
    <row r="66" spans="1:14" x14ac:dyDescent="0.25">
      <c r="A66" s="4" t="s">
        <v>56</v>
      </c>
      <c r="B66" s="25">
        <f>'R-G'!I66</f>
        <v>3083000</v>
      </c>
      <c r="C66" s="20">
        <f>'R-FCS'!I66</f>
        <v>2774000</v>
      </c>
      <c r="D66" s="20">
        <f>'R-ADS'!I66</f>
        <v>1997000</v>
      </c>
      <c r="E66" s="20">
        <f>'R-RC'!I66</f>
        <v>17534000</v>
      </c>
      <c r="F66" s="20">
        <f>'R-WM'!I66</f>
        <v>550000</v>
      </c>
      <c r="G66" s="20">
        <f>'R-TSM'!I66</f>
        <v>2259000</v>
      </c>
      <c r="H66" s="20">
        <f>'R-E'!I66</f>
        <v>730000</v>
      </c>
      <c r="I66" s="20">
        <f>'R-BES'!I66</f>
        <v>821000</v>
      </c>
      <c r="J66" s="20">
        <f>'R-LRB'!I66</f>
        <v>3518000</v>
      </c>
      <c r="K66" s="53">
        <f>'R-Total'!I66</f>
        <v>33266000</v>
      </c>
      <c r="L66" s="20">
        <f>'R-MR'!I66+'R-O'!I66</f>
        <v>0</v>
      </c>
      <c r="M66" s="20">
        <f>'R-OR'!E66</f>
        <v>62039074</v>
      </c>
      <c r="N66" s="12">
        <f>'R-Total'!R66</f>
        <v>95305074</v>
      </c>
    </row>
    <row r="67" spans="1:14" x14ac:dyDescent="0.25">
      <c r="A67" s="4" t="s">
        <v>57</v>
      </c>
      <c r="B67" s="25">
        <f>'R-G'!I67</f>
        <v>1794542</v>
      </c>
      <c r="C67" s="20">
        <f>'R-FCS'!I67</f>
        <v>1019249</v>
      </c>
      <c r="D67" s="20">
        <f>'R-ADS'!I67</f>
        <v>1301474</v>
      </c>
      <c r="E67" s="20">
        <f>'R-RC'!I67</f>
        <v>646939</v>
      </c>
      <c r="F67" s="20">
        <f>'R-WM'!I67</f>
        <v>260058</v>
      </c>
      <c r="G67" s="20">
        <f>'R-TSM'!I67</f>
        <v>147126</v>
      </c>
      <c r="H67" s="20">
        <f>'R-E'!I67</f>
        <v>413755</v>
      </c>
      <c r="I67" s="20">
        <f>'R-BES'!I67</f>
        <v>552234</v>
      </c>
      <c r="J67" s="20">
        <f>'R-LRB'!I67</f>
        <v>3807608</v>
      </c>
      <c r="K67" s="53">
        <f>'R-Total'!I67</f>
        <v>9942985</v>
      </c>
      <c r="L67" s="20">
        <f>'R-MR'!I67+'R-O'!I67</f>
        <v>36939</v>
      </c>
      <c r="M67" s="20">
        <f>'R-OR'!E67</f>
        <v>19353773</v>
      </c>
      <c r="N67" s="12">
        <f>'R-Total'!R67</f>
        <v>29333697</v>
      </c>
    </row>
    <row r="68" spans="1:14" x14ac:dyDescent="0.25">
      <c r="A68" s="4" t="s">
        <v>58</v>
      </c>
      <c r="B68" s="25">
        <f>'R-G'!I68</f>
        <v>3587288</v>
      </c>
      <c r="C68" s="20">
        <f>'R-FCS'!I68</f>
        <v>14207349.68</v>
      </c>
      <c r="D68" s="20">
        <f>'R-ADS'!I68</f>
        <v>4559490</v>
      </c>
      <c r="E68" s="20">
        <f>'R-RC'!I68</f>
        <v>8369066.9100000001</v>
      </c>
      <c r="F68" s="20">
        <f>'R-WM'!I68</f>
        <v>816289</v>
      </c>
      <c r="G68" s="20">
        <f>'R-TSM'!I68</f>
        <v>33394686</v>
      </c>
      <c r="H68" s="20">
        <f>'R-E'!I68</f>
        <v>193751</v>
      </c>
      <c r="I68" s="20">
        <f>'R-BES'!I68</f>
        <v>14235565</v>
      </c>
      <c r="J68" s="20">
        <f>'R-LRB'!I68</f>
        <v>1892107</v>
      </c>
      <c r="K68" s="53">
        <f>'R-Total'!I68</f>
        <v>81255592.590000004</v>
      </c>
      <c r="L68" s="20">
        <f>'R-MR'!I68+'R-O'!I68</f>
        <v>0</v>
      </c>
      <c r="M68" s="20">
        <f>'R-OR'!E68</f>
        <v>114414813</v>
      </c>
      <c r="N68" s="12">
        <f>'R-Total'!R68</f>
        <v>195670405.59</v>
      </c>
    </row>
    <row r="69" spans="1:14" x14ac:dyDescent="0.25">
      <c r="A69" s="4" t="s">
        <v>59</v>
      </c>
      <c r="B69" s="25">
        <f>'R-G'!I69</f>
        <v>470263</v>
      </c>
      <c r="C69" s="20">
        <f>'R-FCS'!I69</f>
        <v>281564</v>
      </c>
      <c r="D69" s="20">
        <f>'R-ADS'!I69</f>
        <v>962398</v>
      </c>
      <c r="E69" s="20">
        <f>'R-RC'!I69</f>
        <v>190246</v>
      </c>
      <c r="F69" s="20">
        <f>'R-WM'!I69</f>
        <v>19533</v>
      </c>
      <c r="G69" s="20">
        <f>'R-TSM'!I69</f>
        <v>189184</v>
      </c>
      <c r="H69" s="20">
        <f>'R-E'!I69</f>
        <v>183777</v>
      </c>
      <c r="I69" s="20">
        <f>'R-BES'!I69</f>
        <v>449812</v>
      </c>
      <c r="J69" s="20">
        <f>'R-LRB'!I69</f>
        <v>3341229</v>
      </c>
      <c r="K69" s="53">
        <f>'R-Total'!I69</f>
        <v>6088006</v>
      </c>
      <c r="L69" s="20">
        <f>'R-MR'!I69+'R-O'!I69</f>
        <v>0</v>
      </c>
      <c r="M69" s="20">
        <f>'R-OR'!E69</f>
        <v>10989743</v>
      </c>
      <c r="N69" s="12">
        <f>'R-Total'!R69</f>
        <v>17077749</v>
      </c>
    </row>
    <row r="70" spans="1:14" x14ac:dyDescent="0.25">
      <c r="A70" s="4" t="s">
        <v>60</v>
      </c>
      <c r="B70" s="25">
        <f>'R-G'!I70</f>
        <v>322554</v>
      </c>
      <c r="C70" s="20">
        <f>'R-FCS'!I70</f>
        <v>39832</v>
      </c>
      <c r="D70" s="20">
        <f>'R-ADS'!I70</f>
        <v>499382</v>
      </c>
      <c r="E70" s="20">
        <f>'R-RC'!I70</f>
        <v>1504808</v>
      </c>
      <c r="F70" s="20">
        <f>'R-WM'!I70</f>
        <v>35623</v>
      </c>
      <c r="G70" s="20">
        <f>'R-TSM'!I70</f>
        <v>19919</v>
      </c>
      <c r="H70" s="20">
        <f>'R-E'!I70</f>
        <v>140</v>
      </c>
      <c r="I70" s="20">
        <f>'R-BES'!I70</f>
        <v>1947986</v>
      </c>
      <c r="J70" s="20">
        <f>'R-LRB'!I70</f>
        <v>5933</v>
      </c>
      <c r="K70" s="53">
        <f>'R-Total'!I70</f>
        <v>4376177</v>
      </c>
      <c r="L70" s="20">
        <f>'R-MR'!I70+'R-O'!I70</f>
        <v>0</v>
      </c>
      <c r="M70" s="20">
        <f>'R-OR'!E70</f>
        <v>6690592</v>
      </c>
      <c r="N70" s="12">
        <f>'R-Total'!R70</f>
        <v>11066769</v>
      </c>
    </row>
    <row r="71" spans="1:14" x14ac:dyDescent="0.25">
      <c r="A71" s="4" t="s">
        <v>61</v>
      </c>
      <c r="B71" s="25">
        <f>'R-G'!I71</f>
        <v>2879846</v>
      </c>
      <c r="C71" s="20">
        <f>'R-FCS'!I71</f>
        <v>2758398</v>
      </c>
      <c r="D71" s="20">
        <f>'R-ADS'!I71</f>
        <v>1871369</v>
      </c>
      <c r="E71" s="20">
        <f>'R-RC'!I71</f>
        <v>816841</v>
      </c>
      <c r="F71" s="20">
        <f>'R-WM'!I71</f>
        <v>1944340</v>
      </c>
      <c r="G71" s="20">
        <f>'R-TSM'!I71</f>
        <v>238563</v>
      </c>
      <c r="H71" s="20">
        <f>'R-E'!I71</f>
        <v>438210</v>
      </c>
      <c r="I71" s="20">
        <f>'R-BES'!I71</f>
        <v>1629469</v>
      </c>
      <c r="J71" s="20">
        <f>'R-LRB'!I71</f>
        <v>7416087</v>
      </c>
      <c r="K71" s="53">
        <f>'R-Total'!I71</f>
        <v>19993123</v>
      </c>
      <c r="L71" s="20">
        <f>'R-MR'!I71+'R-O'!I71</f>
        <v>0</v>
      </c>
      <c r="M71" s="20">
        <f>'R-OR'!E71</f>
        <v>43187255</v>
      </c>
      <c r="N71" s="12">
        <f>'R-Total'!R71</f>
        <v>63180378</v>
      </c>
    </row>
    <row r="72" spans="1:14" x14ac:dyDescent="0.25">
      <c r="A72" s="4" t="s">
        <v>62</v>
      </c>
      <c r="B72" s="25">
        <f>'R-G'!I72</f>
        <v>1368535</v>
      </c>
      <c r="C72" s="20">
        <f>'R-FCS'!I72</f>
        <v>942044</v>
      </c>
      <c r="D72" s="20">
        <f>'R-ADS'!I72</f>
        <v>2304227</v>
      </c>
      <c r="E72" s="20">
        <f>'R-RC'!I72</f>
        <v>2904853</v>
      </c>
      <c r="F72" s="20">
        <f>'R-WM'!I72</f>
        <v>1080258</v>
      </c>
      <c r="G72" s="20">
        <f>'R-TSM'!I72</f>
        <v>157131</v>
      </c>
      <c r="H72" s="20">
        <f>'R-E'!I72</f>
        <v>220829</v>
      </c>
      <c r="I72" s="20">
        <f>'R-BES'!I72</f>
        <v>3281811</v>
      </c>
      <c r="J72" s="20">
        <f>'R-LRB'!I72</f>
        <v>4362597</v>
      </c>
      <c r="K72" s="53">
        <f>'R-Total'!I72</f>
        <v>16622285</v>
      </c>
      <c r="L72" s="20">
        <f>'R-MR'!I72+'R-O'!I72</f>
        <v>0</v>
      </c>
      <c r="M72" s="20">
        <f>'R-OR'!E72</f>
        <v>21709702.539999999</v>
      </c>
      <c r="N72" s="12">
        <f>'R-Total'!R72</f>
        <v>38331987.539999999</v>
      </c>
    </row>
    <row r="73" spans="1:14" x14ac:dyDescent="0.25">
      <c r="A73" s="4" t="s">
        <v>63</v>
      </c>
      <c r="B73" s="25">
        <f>'R-G'!I73</f>
        <v>9620316.8499999996</v>
      </c>
      <c r="C73" s="20">
        <f>'R-FCS'!I73</f>
        <v>5513096.1700000009</v>
      </c>
      <c r="D73" s="20">
        <f>'R-ADS'!I73</f>
        <v>5204528.34</v>
      </c>
      <c r="E73" s="20">
        <f>'R-RC'!I73</f>
        <v>10954746.839999998</v>
      </c>
      <c r="F73" s="20">
        <f>'R-WM'!I73</f>
        <v>1580641.74</v>
      </c>
      <c r="G73" s="20">
        <f>'R-TSM'!I73</f>
        <v>21744633.469999999</v>
      </c>
      <c r="H73" s="20">
        <f>'R-E'!I73</f>
        <v>863.8</v>
      </c>
      <c r="I73" s="20">
        <f>'R-BES'!I73</f>
        <v>14305666.640000002</v>
      </c>
      <c r="J73" s="20">
        <f>'R-LRB'!I73</f>
        <v>1503687.46</v>
      </c>
      <c r="K73" s="53">
        <f>'R-Total'!I73</f>
        <v>70428181.309999987</v>
      </c>
      <c r="L73" s="20">
        <f>'R-MR'!I73+'R-O'!I73</f>
        <v>0</v>
      </c>
      <c r="M73" s="20">
        <f>'R-OR'!E73</f>
        <v>100516086.38000001</v>
      </c>
      <c r="N73" s="12">
        <f>'R-Total'!R73</f>
        <v>170944267.69</v>
      </c>
    </row>
    <row r="74" spans="1:14" x14ac:dyDescent="0.25">
      <c r="A74" s="4" t="s">
        <v>64</v>
      </c>
      <c r="B74" s="25">
        <f>'R-G'!I74</f>
        <v>1123098</v>
      </c>
      <c r="C74" s="20">
        <f>'R-FCS'!I74</f>
        <v>205471</v>
      </c>
      <c r="D74" s="20">
        <f>'R-ADS'!I74</f>
        <v>50811</v>
      </c>
      <c r="E74" s="20">
        <f>'R-RC'!I74</f>
        <v>497107</v>
      </c>
      <c r="F74" s="20">
        <f>'R-WM'!I74</f>
        <v>253455</v>
      </c>
      <c r="G74" s="20">
        <f>'R-TSM'!I74</f>
        <v>79617</v>
      </c>
      <c r="H74" s="20">
        <f>'R-E'!I74</f>
        <v>53378</v>
      </c>
      <c r="I74" s="20">
        <f>'R-BES'!I74</f>
        <v>1023052</v>
      </c>
      <c r="J74" s="20">
        <f>'R-LRB'!I74</f>
        <v>3497923</v>
      </c>
      <c r="K74" s="53">
        <f>'R-Total'!I74</f>
        <v>6783912</v>
      </c>
      <c r="L74" s="20">
        <f>'R-MR'!I74+'R-O'!I74</f>
        <v>0</v>
      </c>
      <c r="M74" s="20">
        <f>'R-OR'!E74</f>
        <v>19619378</v>
      </c>
      <c r="N74" s="12">
        <f>'R-Total'!R74</f>
        <v>26403290</v>
      </c>
    </row>
    <row r="75" spans="1:14" x14ac:dyDescent="0.25">
      <c r="A75" s="4" t="s">
        <v>65</v>
      </c>
      <c r="B75" s="25">
        <f>'R-G'!I75</f>
        <v>2645205.3199999998</v>
      </c>
      <c r="C75" s="20">
        <f>'R-FCS'!I75</f>
        <v>3308030.95</v>
      </c>
      <c r="D75" s="20">
        <f>'R-ADS'!I75</f>
        <v>2419101.6799999997</v>
      </c>
      <c r="E75" s="20">
        <f>'R-RC'!I75</f>
        <v>2578728.77</v>
      </c>
      <c r="F75" s="20">
        <f>'R-WM'!I75</f>
        <v>2496642.1799999997</v>
      </c>
      <c r="G75" s="20">
        <f>'R-TSM'!I75</f>
        <v>684981.42999999993</v>
      </c>
      <c r="H75" s="20">
        <f>'R-E'!I75</f>
        <v>604517.32999999996</v>
      </c>
      <c r="I75" s="20">
        <f>'R-BES'!I75</f>
        <v>2572600.0700000003</v>
      </c>
      <c r="J75" s="20">
        <f>'R-LRB'!I75</f>
        <v>2328034.21</v>
      </c>
      <c r="K75" s="53">
        <f>'R-Total'!I75</f>
        <v>19637841.939999998</v>
      </c>
      <c r="L75" s="20">
        <f>'R-MR'!I75+'R-O'!I75</f>
        <v>0</v>
      </c>
      <c r="M75" s="20">
        <f>'R-OR'!E75</f>
        <v>47586679.039999999</v>
      </c>
      <c r="N75" s="12">
        <f>'R-Total'!R75</f>
        <v>67224520.979999989</v>
      </c>
    </row>
    <row r="76" spans="1:14" x14ac:dyDescent="0.25">
      <c r="A76" s="4" t="s">
        <v>66</v>
      </c>
      <c r="B76" s="25">
        <f>'R-G'!I76</f>
        <v>1112465.1858154072</v>
      </c>
      <c r="C76" s="20">
        <f>'R-FCS'!I76</f>
        <v>1844474.5467949773</v>
      </c>
      <c r="D76" s="20">
        <f>'R-ADS'!I76</f>
        <v>6505262.3543797256</v>
      </c>
      <c r="E76" s="20">
        <f>'R-RC'!I76</f>
        <v>6286673.583523131</v>
      </c>
      <c r="F76" s="20">
        <f>'R-WM'!I76</f>
        <v>220704.72955201144</v>
      </c>
      <c r="G76" s="20">
        <f>'R-TSM'!I76</f>
        <v>563797.76193959266</v>
      </c>
      <c r="H76" s="20">
        <f>'R-E'!I76</f>
        <v>104794.0102331923</v>
      </c>
      <c r="I76" s="20">
        <f>'R-BES'!I76</f>
        <v>4118452.5929841227</v>
      </c>
      <c r="J76" s="20">
        <f>'R-LRB'!I76</f>
        <v>2926035.504618112</v>
      </c>
      <c r="K76" s="53">
        <f>'R-Total'!I76</f>
        <v>23682660.269840274</v>
      </c>
      <c r="L76" s="20">
        <f>'R-MR'!I76+'R-O'!I76</f>
        <v>0</v>
      </c>
      <c r="M76" s="20">
        <f>'R-OR'!E76</f>
        <v>28101387</v>
      </c>
      <c r="N76" s="12">
        <f>'R-Total'!R76</f>
        <v>51784047.26984027</v>
      </c>
    </row>
    <row r="77" spans="1:14" x14ac:dyDescent="0.25">
      <c r="A77" s="4" t="s">
        <v>67</v>
      </c>
      <c r="B77" s="25">
        <f>'R-G'!I77</f>
        <v>625945</v>
      </c>
      <c r="C77" s="20">
        <f>'R-FCS'!I77</f>
        <v>737505</v>
      </c>
      <c r="D77" s="20">
        <f>'R-ADS'!I77</f>
        <v>895</v>
      </c>
      <c r="E77" s="20">
        <f>'R-RC'!I77</f>
        <v>824692</v>
      </c>
      <c r="F77" s="20">
        <f>'R-WM'!I77</f>
        <v>250937</v>
      </c>
      <c r="G77" s="20">
        <f>'R-TSM'!I77</f>
        <v>9184</v>
      </c>
      <c r="H77" s="20">
        <f>'R-E'!I77</f>
        <v>111267</v>
      </c>
      <c r="I77" s="20">
        <f>'R-BES'!I77</f>
        <v>421673</v>
      </c>
      <c r="J77" s="20">
        <f>'R-LRB'!I77</f>
        <v>2027244</v>
      </c>
      <c r="K77" s="53">
        <f>'R-Total'!I77</f>
        <v>5009342</v>
      </c>
      <c r="L77" s="20">
        <f>'R-MR'!I77+'R-O'!I77</f>
        <v>0</v>
      </c>
      <c r="M77" s="20">
        <f>'R-OR'!E77</f>
        <v>9202057</v>
      </c>
      <c r="N77" s="12">
        <f>'R-Total'!R77</f>
        <v>14211399</v>
      </c>
    </row>
    <row r="78" spans="1:14" x14ac:dyDescent="0.25">
      <c r="A78" s="4" t="s">
        <v>68</v>
      </c>
      <c r="B78" s="25">
        <f>'R-G'!I78</f>
        <v>2932403</v>
      </c>
      <c r="C78" s="20">
        <f>'R-FCS'!I78</f>
        <v>3344933</v>
      </c>
      <c r="D78" s="20">
        <f>'R-ADS'!I78</f>
        <v>5983238</v>
      </c>
      <c r="E78" s="20">
        <f>'R-RC'!I78</f>
        <v>1951925</v>
      </c>
      <c r="F78" s="20">
        <f>'R-WM'!I78</f>
        <v>1889427</v>
      </c>
      <c r="G78" s="20">
        <f>'R-TSM'!I78</f>
        <v>227334</v>
      </c>
      <c r="H78" s="20">
        <f>'R-E'!I78</f>
        <v>61379</v>
      </c>
      <c r="I78" s="20">
        <f>'R-BES'!I78</f>
        <v>1818318</v>
      </c>
      <c r="J78" s="20">
        <f>'R-LRB'!I78</f>
        <v>4485508</v>
      </c>
      <c r="K78" s="53">
        <f>'R-Total'!I78</f>
        <v>22694465</v>
      </c>
      <c r="L78" s="20">
        <f>'R-MR'!I78+'R-O'!I78</f>
        <v>0</v>
      </c>
      <c r="M78" s="20">
        <f>'R-OR'!E78</f>
        <v>31706006</v>
      </c>
      <c r="N78" s="12">
        <f>'R-Total'!R78</f>
        <v>54400471</v>
      </c>
    </row>
    <row r="79" spans="1:14" x14ac:dyDescent="0.25">
      <c r="A79" s="4" t="s">
        <v>69</v>
      </c>
      <c r="B79" s="25">
        <f>'R-G'!I79</f>
        <v>11301867</v>
      </c>
      <c r="C79" s="20">
        <f>'R-FCS'!I79</f>
        <v>8210737</v>
      </c>
      <c r="D79" s="20">
        <f>'R-ADS'!I79</f>
        <v>3831403</v>
      </c>
      <c r="E79" s="20">
        <f>'R-RC'!I79</f>
        <v>8220783</v>
      </c>
      <c r="F79" s="20">
        <f>'R-WM'!I79</f>
        <v>7000</v>
      </c>
      <c r="G79" s="20">
        <f>'R-TSM'!I79</f>
        <v>1939764</v>
      </c>
      <c r="H79" s="20">
        <f>'R-E'!I79</f>
        <v>1301358</v>
      </c>
      <c r="I79" s="20">
        <f>'R-BES'!I79</f>
        <v>7052832</v>
      </c>
      <c r="J79" s="20">
        <f>'R-LRB'!I79</f>
        <v>1959464</v>
      </c>
      <c r="K79" s="53">
        <f>'R-Total'!I79</f>
        <v>43825208</v>
      </c>
      <c r="L79" s="20">
        <f>'R-MR'!I79+'R-O'!I79</f>
        <v>0</v>
      </c>
      <c r="M79" s="20">
        <f>'R-OR'!E79</f>
        <v>34830880</v>
      </c>
      <c r="N79" s="12">
        <f>'R-Total'!R79</f>
        <v>78656088</v>
      </c>
    </row>
    <row r="80" spans="1:14" x14ac:dyDescent="0.25">
      <c r="A80" s="4" t="s">
        <v>70</v>
      </c>
      <c r="B80" s="25">
        <f>'R-G'!I80</f>
        <v>3197910</v>
      </c>
      <c r="C80" s="20">
        <f>'R-FCS'!I80</f>
        <v>626190</v>
      </c>
      <c r="D80" s="20">
        <f>'R-ADS'!I80</f>
        <v>53775</v>
      </c>
      <c r="E80" s="20">
        <f>'R-RC'!I80</f>
        <v>5531229</v>
      </c>
      <c r="F80" s="20">
        <f>'R-WM'!I80</f>
        <v>2572251</v>
      </c>
      <c r="G80" s="20">
        <f>'R-TSM'!I80</f>
        <v>197902</v>
      </c>
      <c r="H80" s="20">
        <f>'R-E'!I80</f>
        <v>347451</v>
      </c>
      <c r="I80" s="20">
        <f>'R-BES'!I80</f>
        <v>1441532</v>
      </c>
      <c r="J80" s="20">
        <f>'R-LRB'!I80</f>
        <v>4807347</v>
      </c>
      <c r="K80" s="53">
        <f>'R-Total'!I80</f>
        <v>18775587</v>
      </c>
      <c r="L80" s="20">
        <f>'R-MR'!I80+'R-O'!I80</f>
        <v>0</v>
      </c>
      <c r="M80" s="20">
        <f>'R-OR'!E80</f>
        <v>57675088</v>
      </c>
      <c r="N80" s="12">
        <f>'R-Total'!R80</f>
        <v>76450675</v>
      </c>
    </row>
    <row r="81" spans="1:14" x14ac:dyDescent="0.25">
      <c r="A81" s="4" t="s">
        <v>71</v>
      </c>
      <c r="B81" s="25">
        <f>'R-G'!I81</f>
        <v>639594.89</v>
      </c>
      <c r="C81" s="20">
        <f>'R-FCS'!I81</f>
        <v>577695.27999999991</v>
      </c>
      <c r="D81" s="20">
        <f>'R-ADS'!I81</f>
        <v>709964.89000000013</v>
      </c>
      <c r="E81" s="20">
        <f>'R-RC'!I81</f>
        <v>463595.70999999996</v>
      </c>
      <c r="F81" s="20">
        <f>'R-WM'!I81</f>
        <v>110182.37</v>
      </c>
      <c r="G81" s="20">
        <f>'R-TSM'!I81</f>
        <v>7093.7</v>
      </c>
      <c r="H81" s="20">
        <f>'R-E'!I81</f>
        <v>22896.36</v>
      </c>
      <c r="I81" s="20">
        <f>'R-BES'!I81</f>
        <v>895289.72</v>
      </c>
      <c r="J81" s="20">
        <f>'R-LRB'!I81</f>
        <v>3116637.87</v>
      </c>
      <c r="K81" s="53">
        <f>'R-Total'!I81</f>
        <v>6542950.79</v>
      </c>
      <c r="L81" s="20">
        <f>'R-MR'!I81+'R-O'!I81</f>
        <v>1749474.28</v>
      </c>
      <c r="M81" s="20">
        <f>'R-OR'!E81</f>
        <v>9181983.4000000004</v>
      </c>
      <c r="N81" s="12">
        <f>'R-Total'!R81</f>
        <v>17474408.469999999</v>
      </c>
    </row>
    <row r="82" spans="1:14" x14ac:dyDescent="0.25">
      <c r="A82" s="4" t="s">
        <v>72</v>
      </c>
      <c r="B82" s="25">
        <f>'R-G'!I82</f>
        <v>5856956</v>
      </c>
      <c r="C82" s="20">
        <f>'R-FCS'!I82</f>
        <v>9141966</v>
      </c>
      <c r="D82" s="20">
        <f>'R-ADS'!I82</f>
        <v>10998502</v>
      </c>
      <c r="E82" s="20">
        <f>'R-RC'!I82</f>
        <v>15260362</v>
      </c>
      <c r="F82" s="20">
        <f>'R-WM'!I82</f>
        <v>12272322</v>
      </c>
      <c r="G82" s="20">
        <f>'R-TSM'!I82</f>
        <v>8120425</v>
      </c>
      <c r="H82" s="20">
        <f>'R-E'!I82</f>
        <v>815</v>
      </c>
      <c r="I82" s="20">
        <f>'R-BES'!I82</f>
        <v>9098154</v>
      </c>
      <c r="J82" s="20">
        <f>'R-LRB'!I82</f>
        <v>956960</v>
      </c>
      <c r="K82" s="53">
        <f>'R-Total'!I82</f>
        <v>71706462</v>
      </c>
      <c r="L82" s="20">
        <f>'R-MR'!I82+'R-O'!I82</f>
        <v>0</v>
      </c>
      <c r="M82" s="20">
        <f>'R-OR'!E82</f>
        <v>106139650</v>
      </c>
      <c r="N82" s="12">
        <f>'R-Total'!R82</f>
        <v>177846112</v>
      </c>
    </row>
    <row r="83" spans="1:14" x14ac:dyDescent="0.25">
      <c r="A83" s="4" t="s">
        <v>73</v>
      </c>
      <c r="B83" s="25">
        <f>'R-G'!I83</f>
        <v>13827683</v>
      </c>
      <c r="C83" s="20">
        <f>'R-FCS'!I83</f>
        <v>5756070</v>
      </c>
      <c r="D83" s="20">
        <f>'R-ADS'!I83</f>
        <v>7930519</v>
      </c>
      <c r="E83" s="20">
        <f>'R-RC'!I83</f>
        <v>6364061</v>
      </c>
      <c r="F83" s="20">
        <f>'R-WM'!I83</f>
        <v>4306939</v>
      </c>
      <c r="G83" s="20">
        <f>'R-TSM'!I83</f>
        <v>9916321</v>
      </c>
      <c r="H83" s="20">
        <f>'R-E'!I83</f>
        <v>93331</v>
      </c>
      <c r="I83" s="20">
        <f>'R-BES'!I83</f>
        <v>4268761</v>
      </c>
      <c r="J83" s="20">
        <f>'R-LRB'!I83</f>
        <v>3833702</v>
      </c>
      <c r="K83" s="53">
        <f>'R-Total'!I83</f>
        <v>56297387</v>
      </c>
      <c r="L83" s="20">
        <f>'R-MR'!I83+'R-O'!I83</f>
        <v>662834</v>
      </c>
      <c r="M83" s="20">
        <f>'R-OR'!E83</f>
        <v>136707032</v>
      </c>
      <c r="N83" s="12">
        <f>'R-Total'!R83</f>
        <v>193667253</v>
      </c>
    </row>
    <row r="84" spans="1:14" x14ac:dyDescent="0.25">
      <c r="A84" s="4" t="s">
        <v>74</v>
      </c>
      <c r="B84" s="25">
        <f>'R-G'!I84</f>
        <v>2320188</v>
      </c>
      <c r="C84" s="20">
        <f>'R-FCS'!I84</f>
        <v>4718259</v>
      </c>
      <c r="D84" s="20">
        <f>'R-ADS'!I84</f>
        <v>47729</v>
      </c>
      <c r="E84" s="20">
        <f>'R-RC'!I84</f>
        <v>3813817</v>
      </c>
      <c r="F84" s="20">
        <f>'R-WM'!I84</f>
        <v>939526</v>
      </c>
      <c r="G84" s="20">
        <f>'R-TSM'!I84</f>
        <v>335139</v>
      </c>
      <c r="H84" s="20">
        <f>'R-E'!I84</f>
        <v>636798</v>
      </c>
      <c r="I84" s="20">
        <f>'R-BES'!I84</f>
        <v>2210868</v>
      </c>
      <c r="J84" s="20">
        <f>'R-LRB'!I84</f>
        <v>2884467</v>
      </c>
      <c r="K84" s="53">
        <f>'R-Total'!I84</f>
        <v>17906791</v>
      </c>
      <c r="L84" s="20">
        <f>'R-MR'!I84+'R-O'!I84</f>
        <v>0</v>
      </c>
      <c r="M84" s="20">
        <f>'R-OR'!E84</f>
        <v>43631975</v>
      </c>
      <c r="N84" s="12">
        <f>'R-Total'!R84</f>
        <v>61538766</v>
      </c>
    </row>
    <row r="85" spans="1:14" x14ac:dyDescent="0.25">
      <c r="A85" s="4" t="s">
        <v>75</v>
      </c>
      <c r="B85" s="25">
        <f>'R-G'!I85</f>
        <v>5705499.2673326591</v>
      </c>
      <c r="C85" s="20">
        <f>'R-FCS'!I85</f>
        <v>17611242.838896632</v>
      </c>
      <c r="D85" s="20">
        <f>'R-ADS'!I85</f>
        <v>7285505.1483264845</v>
      </c>
      <c r="E85" s="20">
        <f>'R-RC'!I85</f>
        <v>17860593.278099012</v>
      </c>
      <c r="F85" s="20">
        <f>'R-WM'!I85</f>
        <v>50976618.667271391</v>
      </c>
      <c r="G85" s="20">
        <f>'R-TSM'!I85</f>
        <v>4144253.1967271538</v>
      </c>
      <c r="H85" s="20">
        <f>'R-E'!I85</f>
        <v>1109028.1547295507</v>
      </c>
      <c r="I85" s="20">
        <f>'R-BES'!I85</f>
        <v>7321633.5992636532</v>
      </c>
      <c r="J85" s="20">
        <f>'R-LRB'!I85</f>
        <v>3376292.9093534634</v>
      </c>
      <c r="K85" s="53">
        <f>'R-Total'!I85</f>
        <v>115390667.06</v>
      </c>
      <c r="L85" s="20">
        <f>'R-MR'!I85+'R-O'!I85</f>
        <v>38627592.030000001</v>
      </c>
      <c r="M85" s="20">
        <f>'R-OR'!E85</f>
        <v>168481084.16999999</v>
      </c>
      <c r="N85" s="12">
        <f>'R-Total'!R85</f>
        <v>322499343.25999999</v>
      </c>
    </row>
    <row r="86" spans="1:14" x14ac:dyDescent="0.25">
      <c r="A86" s="4" t="s">
        <v>76</v>
      </c>
      <c r="B86" s="25">
        <f>'R-G'!I86</f>
        <v>4246740</v>
      </c>
      <c r="C86" s="20">
        <f>'R-FCS'!I86</f>
        <v>11369616.370000001</v>
      </c>
      <c r="D86" s="20">
        <f>'R-ADS'!I86</f>
        <v>4595473.9399999995</v>
      </c>
      <c r="E86" s="20">
        <f>'R-RC'!I86</f>
        <v>10536520.790000001</v>
      </c>
      <c r="F86" s="20">
        <f>'R-WM'!I86</f>
        <v>0</v>
      </c>
      <c r="G86" s="20">
        <f>'R-TSM'!I86</f>
        <v>25171058.530000001</v>
      </c>
      <c r="H86" s="20">
        <f>'R-E'!I86</f>
        <v>568116</v>
      </c>
      <c r="I86" s="20">
        <f>'R-BES'!I86</f>
        <v>2418431.3700000006</v>
      </c>
      <c r="J86" s="20">
        <f>'R-LRB'!I86</f>
        <v>1015653</v>
      </c>
      <c r="K86" s="53">
        <f>'R-Total'!I86</f>
        <v>59921610</v>
      </c>
      <c r="L86" s="20">
        <f>'R-MR'!I86+'R-O'!I86</f>
        <v>11985835.9</v>
      </c>
      <c r="M86" s="20">
        <f>'R-OR'!E86</f>
        <v>99002590</v>
      </c>
      <c r="N86" s="12">
        <f>'R-Total'!R86</f>
        <v>170910035.90000001</v>
      </c>
    </row>
    <row r="87" spans="1:14" x14ac:dyDescent="0.25">
      <c r="A87" s="4" t="s">
        <v>77</v>
      </c>
      <c r="B87" s="25">
        <f>'R-G'!I87</f>
        <v>6085884.0199999996</v>
      </c>
      <c r="C87" s="20">
        <f>'R-FCS'!I87</f>
        <v>6309033.6200000001</v>
      </c>
      <c r="D87" s="20">
        <f>'R-ADS'!I87</f>
        <v>7455833.2200000007</v>
      </c>
      <c r="E87" s="20">
        <f>'R-RC'!I87</f>
        <v>8073754.4600000009</v>
      </c>
      <c r="F87" s="20">
        <f>'R-WM'!I87</f>
        <v>1187465.4099999999</v>
      </c>
      <c r="G87" s="20">
        <f>'R-TSM'!I87</f>
        <v>2361211.48</v>
      </c>
      <c r="H87" s="20">
        <f>'R-E'!I87</f>
        <v>1696613.03</v>
      </c>
      <c r="I87" s="20">
        <f>'R-BES'!I87</f>
        <v>2884479.96</v>
      </c>
      <c r="J87" s="20">
        <f>'R-LRB'!I87</f>
        <v>5268170.75</v>
      </c>
      <c r="K87" s="53">
        <f>'R-Total'!I87</f>
        <v>41322445.950000003</v>
      </c>
      <c r="L87" s="20">
        <f>'R-MR'!I87+'R-O'!I87</f>
        <v>0</v>
      </c>
      <c r="M87" s="20">
        <f>'R-OR'!E87</f>
        <v>133110868.26000002</v>
      </c>
      <c r="N87" s="12">
        <f>'R-Total'!R87</f>
        <v>174433314.21000004</v>
      </c>
    </row>
    <row r="88" spans="1:14" x14ac:dyDescent="0.25">
      <c r="A88" s="4" t="s">
        <v>78</v>
      </c>
      <c r="B88" s="25">
        <f>'R-G'!I88</f>
        <v>398600</v>
      </c>
      <c r="C88" s="20">
        <f>'R-FCS'!I88</f>
        <v>1229813</v>
      </c>
      <c r="D88" s="20">
        <f>'R-ADS'!I88</f>
        <v>1135110</v>
      </c>
      <c r="E88" s="20">
        <f>'R-RC'!I88</f>
        <v>637287</v>
      </c>
      <c r="F88" s="20">
        <f>'R-WM'!I88</f>
        <v>87477</v>
      </c>
      <c r="G88" s="20">
        <f>'R-TSM'!I88</f>
        <v>448736</v>
      </c>
      <c r="H88" s="20">
        <f>'R-E'!I88</f>
        <v>129467</v>
      </c>
      <c r="I88" s="20">
        <f>'R-BES'!I88</f>
        <v>498184</v>
      </c>
      <c r="J88" s="20">
        <f>'R-LRB'!I88</f>
        <v>2414842</v>
      </c>
      <c r="K88" s="53">
        <f>'R-Total'!I88</f>
        <v>6979516</v>
      </c>
      <c r="L88" s="20">
        <f>'R-MR'!I88+'R-O'!I88</f>
        <v>0</v>
      </c>
      <c r="M88" s="20">
        <f>'R-OR'!E88</f>
        <v>13794770</v>
      </c>
      <c r="N88" s="12">
        <f>'R-Total'!R88</f>
        <v>20774286</v>
      </c>
    </row>
    <row r="89" spans="1:14" x14ac:dyDescent="0.25">
      <c r="A89" s="5"/>
      <c r="B89" s="26"/>
      <c r="C89" s="21"/>
      <c r="D89" s="21"/>
      <c r="E89" s="21"/>
      <c r="F89" s="21"/>
      <c r="G89" s="21"/>
      <c r="H89" s="21"/>
      <c r="I89" s="21"/>
      <c r="J89" s="21"/>
      <c r="K89" s="54"/>
      <c r="L89" s="21"/>
      <c r="M89" s="21"/>
      <c r="N89" s="13"/>
    </row>
    <row r="90" spans="1:14" x14ac:dyDescent="0.25">
      <c r="A90" s="30"/>
      <c r="B90" s="31">
        <f>SUM(B9:B89)</f>
        <v>378134977.67402077</v>
      </c>
      <c r="C90" s="32">
        <f t="shared" ref="C90:N90" si="0">SUM(C9:C89)</f>
        <v>391045877.71455634</v>
      </c>
      <c r="D90" s="32">
        <f t="shared" si="0"/>
        <v>372682142.96270615</v>
      </c>
      <c r="E90" s="32">
        <f t="shared" si="0"/>
        <v>546300669.99905944</v>
      </c>
      <c r="F90" s="32">
        <f t="shared" si="0"/>
        <v>202081238.3068234</v>
      </c>
      <c r="G90" s="32">
        <f t="shared" si="0"/>
        <v>359352489.22731912</v>
      </c>
      <c r="H90" s="32">
        <f t="shared" si="0"/>
        <v>38955714.983001664</v>
      </c>
      <c r="I90" s="32">
        <f t="shared" si="0"/>
        <v>556769392.76568174</v>
      </c>
      <c r="J90" s="32">
        <f t="shared" si="0"/>
        <v>279159915.25497156</v>
      </c>
      <c r="K90" s="32">
        <f t="shared" si="0"/>
        <v>3124482418.8881407</v>
      </c>
      <c r="L90" s="32">
        <f t="shared" si="0"/>
        <v>108558762.77000001</v>
      </c>
      <c r="M90" s="32">
        <f t="shared" si="0"/>
        <v>5492891396.4700003</v>
      </c>
      <c r="N90" s="33">
        <f t="shared" si="0"/>
        <v>8725932578.1281395</v>
      </c>
    </row>
    <row r="91" spans="1:14" x14ac:dyDescent="0.25">
      <c r="A91" s="29"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5" width="12.6640625" style="9"/>
    <col min="16" max="16384" width="12.6640625" style="6"/>
  </cols>
  <sheetData>
    <row r="1" spans="1:15" x14ac:dyDescent="0.25">
      <c r="A1" s="1" t="s">
        <v>0</v>
      </c>
      <c r="B1" s="7"/>
      <c r="C1" s="7"/>
      <c r="D1" s="7"/>
      <c r="E1" s="7"/>
      <c r="F1" s="7"/>
      <c r="G1" s="7"/>
      <c r="H1" s="7"/>
      <c r="I1" s="7"/>
      <c r="J1" s="7"/>
      <c r="K1" s="7"/>
      <c r="L1" s="7"/>
      <c r="M1" s="7"/>
      <c r="N1" s="7"/>
      <c r="O1" s="7"/>
    </row>
    <row r="2" spans="1:15" ht="15.6" x14ac:dyDescent="0.3">
      <c r="A2" s="2" t="s">
        <v>271</v>
      </c>
      <c r="B2" s="8"/>
      <c r="C2" s="8"/>
      <c r="D2" s="8"/>
      <c r="E2" s="8"/>
      <c r="F2" s="8"/>
      <c r="G2" s="8"/>
      <c r="H2" s="8"/>
      <c r="I2" s="8"/>
      <c r="J2" s="8"/>
      <c r="K2" s="8"/>
      <c r="L2" s="8"/>
      <c r="M2" s="8"/>
      <c r="N2" s="8"/>
      <c r="O2" s="8"/>
    </row>
    <row r="3" spans="1:15" x14ac:dyDescent="0.25">
      <c r="A3" s="28" t="str">
        <f>'Total Exp'!A3</f>
        <v>2015-16</v>
      </c>
    </row>
    <row r="4" spans="1:15" ht="15.6" x14ac:dyDescent="0.3">
      <c r="A4" s="71" t="s">
        <v>126</v>
      </c>
      <c r="B4" s="62"/>
      <c r="C4" s="63"/>
      <c r="D4" s="61"/>
      <c r="E4" s="62"/>
      <c r="F4" s="62"/>
      <c r="G4" s="61"/>
      <c r="H4" s="62"/>
      <c r="I4" s="62"/>
      <c r="J4" s="61"/>
      <c r="K4" s="62"/>
      <c r="L4" s="62"/>
      <c r="M4" s="61"/>
      <c r="N4" s="62"/>
      <c r="O4" s="62"/>
    </row>
    <row r="5" spans="1:15" s="83" customFormat="1" ht="13.2" x14ac:dyDescent="0.25">
      <c r="A5" s="55"/>
      <c r="B5" s="103" t="s">
        <v>247</v>
      </c>
      <c r="C5" s="86"/>
      <c r="D5" s="91" t="s">
        <v>243</v>
      </c>
      <c r="E5" s="88"/>
      <c r="F5" s="89"/>
      <c r="G5" s="103" t="s">
        <v>244</v>
      </c>
      <c r="H5" s="88"/>
      <c r="I5" s="89"/>
      <c r="J5" s="103" t="s">
        <v>245</v>
      </c>
      <c r="K5" s="88"/>
      <c r="L5" s="89"/>
      <c r="M5" s="103" t="s">
        <v>246</v>
      </c>
      <c r="N5" s="88"/>
      <c r="O5" s="89"/>
    </row>
    <row r="6" spans="1:15" s="83" customFormat="1" ht="13.2" x14ac:dyDescent="0.25">
      <c r="A6" s="55"/>
      <c r="B6" s="56" t="str">
        <f>$A$4&amp;" Total"</f>
        <v>Other Total</v>
      </c>
      <c r="C6" s="58"/>
      <c r="D6" s="56"/>
      <c r="E6" s="57"/>
      <c r="F6" s="58"/>
      <c r="G6" s="57"/>
      <c r="H6" s="57"/>
      <c r="I6" s="58"/>
      <c r="J6" s="57"/>
      <c r="K6" s="57"/>
      <c r="L6" s="58"/>
      <c r="M6" s="57"/>
      <c r="N6" s="57"/>
      <c r="O6" s="58"/>
    </row>
    <row r="7" spans="1:15" s="82" customFormat="1" ht="20.399999999999999" x14ac:dyDescent="0.2">
      <c r="A7" s="80"/>
      <c r="B7" s="42" t="s">
        <v>118</v>
      </c>
      <c r="C7" s="44" t="s">
        <v>119</v>
      </c>
      <c r="D7" s="42" t="s">
        <v>248</v>
      </c>
      <c r="E7" s="43" t="s">
        <v>118</v>
      </c>
      <c r="F7" s="44" t="s">
        <v>119</v>
      </c>
      <c r="G7" s="42" t="s">
        <v>248</v>
      </c>
      <c r="H7" s="43" t="s">
        <v>118</v>
      </c>
      <c r="I7" s="44" t="s">
        <v>119</v>
      </c>
      <c r="J7" s="42" t="s">
        <v>248</v>
      </c>
      <c r="K7" s="43" t="s">
        <v>118</v>
      </c>
      <c r="L7" s="44" t="s">
        <v>119</v>
      </c>
      <c r="M7" s="42" t="s">
        <v>248</v>
      </c>
      <c r="N7" s="43" t="s">
        <v>118</v>
      </c>
      <c r="O7" s="44" t="s">
        <v>119</v>
      </c>
    </row>
    <row r="8" spans="1:15" s="82" customFormat="1" ht="10.199999999999999" x14ac:dyDescent="0.2">
      <c r="A8" s="90"/>
      <c r="B8" s="46" t="s">
        <v>120</v>
      </c>
      <c r="C8" s="48" t="s">
        <v>121</v>
      </c>
      <c r="D8" s="46"/>
      <c r="E8" s="47" t="s">
        <v>120</v>
      </c>
      <c r="F8" s="48" t="s">
        <v>121</v>
      </c>
      <c r="G8" s="46"/>
      <c r="H8" s="47" t="s">
        <v>120</v>
      </c>
      <c r="I8" s="48" t="s">
        <v>121</v>
      </c>
      <c r="J8" s="46"/>
      <c r="K8" s="47" t="s">
        <v>120</v>
      </c>
      <c r="L8" s="48" t="s">
        <v>121</v>
      </c>
      <c r="M8" s="46"/>
      <c r="N8" s="47" t="s">
        <v>120</v>
      </c>
      <c r="O8" s="48" t="s">
        <v>121</v>
      </c>
    </row>
    <row r="9" spans="1:15" x14ac:dyDescent="0.25">
      <c r="A9" s="3"/>
      <c r="B9" s="73"/>
      <c r="C9" s="101"/>
      <c r="D9" s="92"/>
      <c r="E9" s="15"/>
      <c r="F9" s="97"/>
      <c r="G9" s="92"/>
      <c r="H9" s="15"/>
      <c r="I9" s="97"/>
      <c r="J9" s="92"/>
      <c r="K9" s="15"/>
      <c r="L9" s="97"/>
      <c r="M9" s="92"/>
      <c r="N9" s="15"/>
      <c r="O9" s="97"/>
    </row>
    <row r="10" spans="1:15" x14ac:dyDescent="0.25">
      <c r="A10" s="4" t="s">
        <v>1</v>
      </c>
      <c r="B10" s="67">
        <v>0</v>
      </c>
      <c r="C10" s="68">
        <v>0</v>
      </c>
      <c r="D10" s="93">
        <v>0</v>
      </c>
      <c r="E10" s="17">
        <v>0</v>
      </c>
      <c r="F10" s="98">
        <v>0</v>
      </c>
      <c r="G10" s="93">
        <v>0</v>
      </c>
      <c r="H10" s="17">
        <v>0</v>
      </c>
      <c r="I10" s="98">
        <v>0</v>
      </c>
      <c r="J10" s="93">
        <v>0</v>
      </c>
      <c r="K10" s="17">
        <v>0</v>
      </c>
      <c r="L10" s="98">
        <v>0</v>
      </c>
      <c r="M10" s="93">
        <v>0</v>
      </c>
      <c r="N10" s="17">
        <v>0</v>
      </c>
      <c r="O10" s="98">
        <v>0</v>
      </c>
    </row>
    <row r="11" spans="1:15" x14ac:dyDescent="0.25">
      <c r="A11" s="4" t="s">
        <v>2</v>
      </c>
      <c r="B11" s="67">
        <v>0</v>
      </c>
      <c r="C11" s="68">
        <v>0</v>
      </c>
      <c r="D11" s="93">
        <v>0</v>
      </c>
      <c r="E11" s="17">
        <v>0</v>
      </c>
      <c r="F11" s="98">
        <v>0</v>
      </c>
      <c r="G11" s="93">
        <v>0</v>
      </c>
      <c r="H11" s="17">
        <v>0</v>
      </c>
      <c r="I11" s="98">
        <v>0</v>
      </c>
      <c r="J11" s="93">
        <v>0</v>
      </c>
      <c r="K11" s="17">
        <v>0</v>
      </c>
      <c r="L11" s="98">
        <v>0</v>
      </c>
      <c r="M11" s="93">
        <v>0</v>
      </c>
      <c r="N11" s="17">
        <v>0</v>
      </c>
      <c r="O11" s="98">
        <v>0</v>
      </c>
    </row>
    <row r="12" spans="1:15" x14ac:dyDescent="0.25">
      <c r="A12" s="4" t="s">
        <v>3</v>
      </c>
      <c r="B12" s="67">
        <v>0</v>
      </c>
      <c r="C12" s="68">
        <v>0</v>
      </c>
      <c r="D12" s="93">
        <v>0</v>
      </c>
      <c r="E12" s="17">
        <v>0</v>
      </c>
      <c r="F12" s="98">
        <v>0</v>
      </c>
      <c r="G12" s="93">
        <v>0</v>
      </c>
      <c r="H12" s="17">
        <v>0</v>
      </c>
      <c r="I12" s="98">
        <v>0</v>
      </c>
      <c r="J12" s="93">
        <v>0</v>
      </c>
      <c r="K12" s="17">
        <v>0</v>
      </c>
      <c r="L12" s="98">
        <v>0</v>
      </c>
      <c r="M12" s="93">
        <v>0</v>
      </c>
      <c r="N12" s="17">
        <v>0</v>
      </c>
      <c r="O12" s="98">
        <v>0</v>
      </c>
    </row>
    <row r="13" spans="1:15" x14ac:dyDescent="0.25">
      <c r="A13" s="4" t="s">
        <v>4</v>
      </c>
      <c r="B13" s="67">
        <v>0</v>
      </c>
      <c r="C13" s="68">
        <v>0</v>
      </c>
      <c r="D13" s="93">
        <v>0</v>
      </c>
      <c r="E13" s="17">
        <v>0</v>
      </c>
      <c r="F13" s="98">
        <v>0</v>
      </c>
      <c r="G13" s="93">
        <v>0</v>
      </c>
      <c r="H13" s="17">
        <v>0</v>
      </c>
      <c r="I13" s="98">
        <v>0</v>
      </c>
      <c r="J13" s="93">
        <v>0</v>
      </c>
      <c r="K13" s="17">
        <v>0</v>
      </c>
      <c r="L13" s="98">
        <v>0</v>
      </c>
      <c r="M13" s="93">
        <v>0</v>
      </c>
      <c r="N13" s="17">
        <v>0</v>
      </c>
      <c r="O13" s="98">
        <v>0</v>
      </c>
    </row>
    <row r="14" spans="1:15" x14ac:dyDescent="0.25">
      <c r="A14" s="4" t="s">
        <v>5</v>
      </c>
      <c r="B14" s="67">
        <v>0</v>
      </c>
      <c r="C14" s="68">
        <v>0</v>
      </c>
      <c r="D14" s="93">
        <v>0</v>
      </c>
      <c r="E14" s="17">
        <v>0</v>
      </c>
      <c r="F14" s="98">
        <v>0</v>
      </c>
      <c r="G14" s="93">
        <v>0</v>
      </c>
      <c r="H14" s="17">
        <v>0</v>
      </c>
      <c r="I14" s="98">
        <v>0</v>
      </c>
      <c r="J14" s="93">
        <v>0</v>
      </c>
      <c r="K14" s="17">
        <v>0</v>
      </c>
      <c r="L14" s="98">
        <v>0</v>
      </c>
      <c r="M14" s="93">
        <v>0</v>
      </c>
      <c r="N14" s="17">
        <v>0</v>
      </c>
      <c r="O14" s="98">
        <v>0</v>
      </c>
    </row>
    <row r="15" spans="1:15" x14ac:dyDescent="0.25">
      <c r="A15" s="4" t="s">
        <v>6</v>
      </c>
      <c r="B15" s="67">
        <v>0</v>
      </c>
      <c r="C15" s="68">
        <v>0</v>
      </c>
      <c r="D15" s="93">
        <v>0</v>
      </c>
      <c r="E15" s="17">
        <v>0</v>
      </c>
      <c r="F15" s="98">
        <v>0</v>
      </c>
      <c r="G15" s="93">
        <v>0</v>
      </c>
      <c r="H15" s="17">
        <v>0</v>
      </c>
      <c r="I15" s="98">
        <v>0</v>
      </c>
      <c r="J15" s="93">
        <v>0</v>
      </c>
      <c r="K15" s="17">
        <v>0</v>
      </c>
      <c r="L15" s="98">
        <v>0</v>
      </c>
      <c r="M15" s="93">
        <v>0</v>
      </c>
      <c r="N15" s="17">
        <v>0</v>
      </c>
      <c r="O15" s="98">
        <v>0</v>
      </c>
    </row>
    <row r="16" spans="1:15" x14ac:dyDescent="0.25">
      <c r="A16" s="4" t="s">
        <v>7</v>
      </c>
      <c r="B16" s="67">
        <v>0</v>
      </c>
      <c r="C16" s="68">
        <v>0</v>
      </c>
      <c r="D16" s="93">
        <v>0</v>
      </c>
      <c r="E16" s="17">
        <v>0</v>
      </c>
      <c r="F16" s="98">
        <v>0</v>
      </c>
      <c r="G16" s="93">
        <v>0</v>
      </c>
      <c r="H16" s="17">
        <v>0</v>
      </c>
      <c r="I16" s="98">
        <v>0</v>
      </c>
      <c r="J16" s="93">
        <v>0</v>
      </c>
      <c r="K16" s="17">
        <v>0</v>
      </c>
      <c r="L16" s="98">
        <v>0</v>
      </c>
      <c r="M16" s="93">
        <v>0</v>
      </c>
      <c r="N16" s="17">
        <v>0</v>
      </c>
      <c r="O16" s="98">
        <v>0</v>
      </c>
    </row>
    <row r="17" spans="1:15" x14ac:dyDescent="0.25">
      <c r="A17" s="4" t="s">
        <v>8</v>
      </c>
      <c r="B17" s="67">
        <v>0</v>
      </c>
      <c r="C17" s="68">
        <v>0</v>
      </c>
      <c r="D17" s="93">
        <v>0</v>
      </c>
      <c r="E17" s="17">
        <v>0</v>
      </c>
      <c r="F17" s="98">
        <v>0</v>
      </c>
      <c r="G17" s="93">
        <v>0</v>
      </c>
      <c r="H17" s="17">
        <v>0</v>
      </c>
      <c r="I17" s="98">
        <v>0</v>
      </c>
      <c r="J17" s="93">
        <v>0</v>
      </c>
      <c r="K17" s="17">
        <v>0</v>
      </c>
      <c r="L17" s="98">
        <v>0</v>
      </c>
      <c r="M17" s="93">
        <v>0</v>
      </c>
      <c r="N17" s="17">
        <v>0</v>
      </c>
      <c r="O17" s="98">
        <v>0</v>
      </c>
    </row>
    <row r="18" spans="1:15" x14ac:dyDescent="0.25">
      <c r="A18" s="4" t="s">
        <v>9</v>
      </c>
      <c r="B18" s="67">
        <v>4481293</v>
      </c>
      <c r="C18" s="68">
        <v>0</v>
      </c>
      <c r="D18" s="93">
        <v>0</v>
      </c>
      <c r="E18" s="17">
        <v>4481293</v>
      </c>
      <c r="F18" s="98">
        <v>0</v>
      </c>
      <c r="G18" s="93">
        <v>0</v>
      </c>
      <c r="H18" s="17">
        <v>0</v>
      </c>
      <c r="I18" s="98">
        <v>0</v>
      </c>
      <c r="J18" s="93">
        <v>0</v>
      </c>
      <c r="K18" s="17">
        <v>0</v>
      </c>
      <c r="L18" s="98">
        <v>0</v>
      </c>
      <c r="M18" s="93">
        <v>0</v>
      </c>
      <c r="N18" s="17">
        <v>0</v>
      </c>
      <c r="O18" s="98">
        <v>0</v>
      </c>
    </row>
    <row r="19" spans="1:15" x14ac:dyDescent="0.25">
      <c r="A19" s="4" t="s">
        <v>10</v>
      </c>
      <c r="B19" s="67">
        <v>0</v>
      </c>
      <c r="C19" s="68">
        <v>0</v>
      </c>
      <c r="D19" s="93" t="s">
        <v>325</v>
      </c>
      <c r="E19" s="17">
        <v>0</v>
      </c>
      <c r="F19" s="98">
        <v>0</v>
      </c>
      <c r="G19" s="93">
        <v>0</v>
      </c>
      <c r="H19" s="17">
        <v>0</v>
      </c>
      <c r="I19" s="98">
        <v>0</v>
      </c>
      <c r="J19" s="93">
        <v>0</v>
      </c>
      <c r="K19" s="17">
        <v>0</v>
      </c>
      <c r="L19" s="98">
        <v>0</v>
      </c>
      <c r="M19" s="93">
        <v>0</v>
      </c>
      <c r="N19" s="17">
        <v>0</v>
      </c>
      <c r="O19" s="98">
        <v>0</v>
      </c>
    </row>
    <row r="20" spans="1:15" x14ac:dyDescent="0.25">
      <c r="A20" s="4" t="s">
        <v>11</v>
      </c>
      <c r="B20" s="67">
        <v>0</v>
      </c>
      <c r="C20" s="68">
        <v>0</v>
      </c>
      <c r="D20" s="93">
        <v>0</v>
      </c>
      <c r="E20" s="17">
        <v>0</v>
      </c>
      <c r="F20" s="98">
        <v>0</v>
      </c>
      <c r="G20" s="93">
        <v>0</v>
      </c>
      <c r="H20" s="17">
        <v>0</v>
      </c>
      <c r="I20" s="98">
        <v>0</v>
      </c>
      <c r="J20" s="93">
        <v>0</v>
      </c>
      <c r="K20" s="17">
        <v>0</v>
      </c>
      <c r="L20" s="98">
        <v>0</v>
      </c>
      <c r="M20" s="93">
        <v>0</v>
      </c>
      <c r="N20" s="17">
        <v>0</v>
      </c>
      <c r="O20" s="98">
        <v>0</v>
      </c>
    </row>
    <row r="21" spans="1:15" x14ac:dyDescent="0.25">
      <c r="A21" s="4" t="s">
        <v>12</v>
      </c>
      <c r="B21" s="67">
        <v>0</v>
      </c>
      <c r="C21" s="68">
        <v>0</v>
      </c>
      <c r="D21" s="93">
        <v>0</v>
      </c>
      <c r="E21" s="17">
        <v>0</v>
      </c>
      <c r="F21" s="98">
        <v>0</v>
      </c>
      <c r="G21" s="93">
        <v>0</v>
      </c>
      <c r="H21" s="17">
        <v>0</v>
      </c>
      <c r="I21" s="98">
        <v>0</v>
      </c>
      <c r="J21" s="93">
        <v>0</v>
      </c>
      <c r="K21" s="17">
        <v>0</v>
      </c>
      <c r="L21" s="98">
        <v>0</v>
      </c>
      <c r="M21" s="93">
        <v>0</v>
      </c>
      <c r="N21" s="17">
        <v>0</v>
      </c>
      <c r="O21" s="98">
        <v>0</v>
      </c>
    </row>
    <row r="22" spans="1:15" x14ac:dyDescent="0.25">
      <c r="A22" s="4" t="s">
        <v>13</v>
      </c>
      <c r="B22" s="67">
        <v>0</v>
      </c>
      <c r="C22" s="68">
        <v>0</v>
      </c>
      <c r="D22" s="93">
        <v>0</v>
      </c>
      <c r="E22" s="17">
        <v>0</v>
      </c>
      <c r="F22" s="98">
        <v>0</v>
      </c>
      <c r="G22" s="93">
        <v>0</v>
      </c>
      <c r="H22" s="17">
        <v>0</v>
      </c>
      <c r="I22" s="98">
        <v>0</v>
      </c>
      <c r="J22" s="93">
        <v>0</v>
      </c>
      <c r="K22" s="17">
        <v>0</v>
      </c>
      <c r="L22" s="98">
        <v>0</v>
      </c>
      <c r="M22" s="93">
        <v>0</v>
      </c>
      <c r="N22" s="17">
        <v>0</v>
      </c>
      <c r="O22" s="98">
        <v>0</v>
      </c>
    </row>
    <row r="23" spans="1:15" x14ac:dyDescent="0.25">
      <c r="A23" s="4" t="s">
        <v>14</v>
      </c>
      <c r="B23" s="67">
        <v>3396206.76</v>
      </c>
      <c r="C23" s="68">
        <v>131504713.84</v>
      </c>
      <c r="D23" s="93" t="s">
        <v>326</v>
      </c>
      <c r="E23" s="17">
        <v>0</v>
      </c>
      <c r="F23" s="98">
        <v>127964713.84</v>
      </c>
      <c r="G23" s="93" t="s">
        <v>327</v>
      </c>
      <c r="H23" s="17">
        <v>3396206.76</v>
      </c>
      <c r="I23" s="98">
        <v>0</v>
      </c>
      <c r="J23" s="93" t="s">
        <v>328</v>
      </c>
      <c r="K23" s="17">
        <v>0</v>
      </c>
      <c r="L23" s="98">
        <v>3540000</v>
      </c>
      <c r="M23" s="93">
        <v>0</v>
      </c>
      <c r="N23" s="17">
        <v>0</v>
      </c>
      <c r="O23" s="98">
        <v>0</v>
      </c>
    </row>
    <row r="24" spans="1:15" x14ac:dyDescent="0.25">
      <c r="A24" s="4" t="s">
        <v>15</v>
      </c>
      <c r="B24" s="67">
        <v>0</v>
      </c>
      <c r="C24" s="68">
        <v>0</v>
      </c>
      <c r="D24" s="93">
        <v>0</v>
      </c>
      <c r="E24" s="17">
        <v>0</v>
      </c>
      <c r="F24" s="98">
        <v>0</v>
      </c>
      <c r="G24" s="93">
        <v>0</v>
      </c>
      <c r="H24" s="17">
        <v>0</v>
      </c>
      <c r="I24" s="98">
        <v>0</v>
      </c>
      <c r="J24" s="93">
        <v>0</v>
      </c>
      <c r="K24" s="17">
        <v>0</v>
      </c>
      <c r="L24" s="98">
        <v>0</v>
      </c>
      <c r="M24" s="93">
        <v>0</v>
      </c>
      <c r="N24" s="17">
        <v>0</v>
      </c>
      <c r="O24" s="98">
        <v>0</v>
      </c>
    </row>
    <row r="25" spans="1:15" x14ac:dyDescent="0.25">
      <c r="A25" s="4" t="s">
        <v>16</v>
      </c>
      <c r="B25" s="67">
        <v>0</v>
      </c>
      <c r="C25" s="68">
        <v>0</v>
      </c>
      <c r="D25" s="93">
        <v>0</v>
      </c>
      <c r="E25" s="17">
        <v>0</v>
      </c>
      <c r="F25" s="98">
        <v>0</v>
      </c>
      <c r="G25" s="93">
        <v>0</v>
      </c>
      <c r="H25" s="17">
        <v>0</v>
      </c>
      <c r="I25" s="98">
        <v>0</v>
      </c>
      <c r="J25" s="93">
        <v>0</v>
      </c>
      <c r="K25" s="17">
        <v>0</v>
      </c>
      <c r="L25" s="98">
        <v>0</v>
      </c>
      <c r="M25" s="93">
        <v>0</v>
      </c>
      <c r="N25" s="17">
        <v>0</v>
      </c>
      <c r="O25" s="98">
        <v>0</v>
      </c>
    </row>
    <row r="26" spans="1:15" x14ac:dyDescent="0.25">
      <c r="A26" s="4" t="s">
        <v>17</v>
      </c>
      <c r="B26" s="67">
        <v>0</v>
      </c>
      <c r="C26" s="68">
        <v>0</v>
      </c>
      <c r="D26" s="93" t="s">
        <v>330</v>
      </c>
      <c r="E26" s="17">
        <v>0</v>
      </c>
      <c r="F26" s="98">
        <v>0</v>
      </c>
      <c r="G26" s="93">
        <v>0</v>
      </c>
      <c r="H26" s="17">
        <v>0</v>
      </c>
      <c r="I26" s="98">
        <v>0</v>
      </c>
      <c r="J26" s="93">
        <v>0</v>
      </c>
      <c r="K26" s="17">
        <v>0</v>
      </c>
      <c r="L26" s="98">
        <v>0</v>
      </c>
      <c r="M26" s="93">
        <v>0</v>
      </c>
      <c r="N26" s="17">
        <v>0</v>
      </c>
      <c r="O26" s="98">
        <v>0</v>
      </c>
    </row>
    <row r="27" spans="1:15" x14ac:dyDescent="0.25">
      <c r="A27" s="4" t="s">
        <v>18</v>
      </c>
      <c r="B27" s="67">
        <v>-6485064</v>
      </c>
      <c r="C27" s="68">
        <v>0</v>
      </c>
      <c r="D27" s="93" t="s">
        <v>331</v>
      </c>
      <c r="E27" s="17">
        <v>0</v>
      </c>
      <c r="F27" s="98">
        <v>0</v>
      </c>
      <c r="G27" s="93" t="s">
        <v>332</v>
      </c>
      <c r="H27" s="17">
        <v>0</v>
      </c>
      <c r="I27" s="98">
        <v>0</v>
      </c>
      <c r="J27" s="93" t="s">
        <v>333</v>
      </c>
      <c r="K27" s="17">
        <v>0</v>
      </c>
      <c r="L27" s="98">
        <v>0</v>
      </c>
      <c r="M27" s="93" t="s">
        <v>334</v>
      </c>
      <c r="N27" s="17">
        <v>-6485064</v>
      </c>
      <c r="O27" s="98">
        <v>0</v>
      </c>
    </row>
    <row r="28" spans="1:15" x14ac:dyDescent="0.25">
      <c r="A28" s="4" t="s">
        <v>19</v>
      </c>
      <c r="B28" s="67">
        <v>0</v>
      </c>
      <c r="C28" s="68">
        <v>201000</v>
      </c>
      <c r="D28" s="93" t="s">
        <v>335</v>
      </c>
      <c r="E28" s="17">
        <v>0</v>
      </c>
      <c r="F28" s="98">
        <v>201000</v>
      </c>
      <c r="G28" s="93">
        <v>0</v>
      </c>
      <c r="H28" s="17">
        <v>0</v>
      </c>
      <c r="I28" s="98">
        <v>0</v>
      </c>
      <c r="J28" s="93">
        <v>0</v>
      </c>
      <c r="K28" s="17">
        <v>0</v>
      </c>
      <c r="L28" s="98">
        <v>0</v>
      </c>
      <c r="M28" s="93" t="s">
        <v>336</v>
      </c>
      <c r="N28" s="17">
        <v>0</v>
      </c>
      <c r="O28" s="98">
        <v>0</v>
      </c>
    </row>
    <row r="29" spans="1:15" x14ac:dyDescent="0.25">
      <c r="A29" s="4" t="s">
        <v>20</v>
      </c>
      <c r="B29" s="67">
        <v>2914817.5599999996</v>
      </c>
      <c r="C29" s="68">
        <v>0</v>
      </c>
      <c r="D29" s="93" t="s">
        <v>337</v>
      </c>
      <c r="E29" s="17">
        <v>0</v>
      </c>
      <c r="F29" s="98">
        <v>0</v>
      </c>
      <c r="G29" s="93" t="s">
        <v>338</v>
      </c>
      <c r="H29" s="17">
        <v>0</v>
      </c>
      <c r="I29" s="98">
        <v>0</v>
      </c>
      <c r="J29" s="93" t="s">
        <v>339</v>
      </c>
      <c r="K29" s="17">
        <v>0</v>
      </c>
      <c r="L29" s="98">
        <v>0</v>
      </c>
      <c r="M29" s="93" t="s">
        <v>340</v>
      </c>
      <c r="N29" s="17">
        <v>2914817.5599999996</v>
      </c>
      <c r="O29" s="98">
        <v>0</v>
      </c>
    </row>
    <row r="30" spans="1:15" x14ac:dyDescent="0.25">
      <c r="A30" s="4" t="s">
        <v>21</v>
      </c>
      <c r="B30" s="67">
        <v>0</v>
      </c>
      <c r="C30" s="68">
        <v>0</v>
      </c>
      <c r="D30" s="93">
        <v>0</v>
      </c>
      <c r="E30" s="17">
        <v>0</v>
      </c>
      <c r="F30" s="98">
        <v>0</v>
      </c>
      <c r="G30" s="93">
        <v>0</v>
      </c>
      <c r="H30" s="17">
        <v>0</v>
      </c>
      <c r="I30" s="98">
        <v>0</v>
      </c>
      <c r="J30" s="93">
        <v>0</v>
      </c>
      <c r="K30" s="17">
        <v>0</v>
      </c>
      <c r="L30" s="98">
        <v>0</v>
      </c>
      <c r="M30" s="93">
        <v>0</v>
      </c>
      <c r="N30" s="17">
        <v>0</v>
      </c>
      <c r="O30" s="98">
        <v>0</v>
      </c>
    </row>
    <row r="31" spans="1:15" x14ac:dyDescent="0.25">
      <c r="A31" s="4" t="s">
        <v>22</v>
      </c>
      <c r="B31" s="67">
        <v>0</v>
      </c>
      <c r="C31" s="68">
        <v>334508017</v>
      </c>
      <c r="D31" s="93" t="s">
        <v>341</v>
      </c>
      <c r="E31" s="17">
        <v>0</v>
      </c>
      <c r="F31" s="98">
        <v>117930345</v>
      </c>
      <c r="G31" s="93" t="s">
        <v>342</v>
      </c>
      <c r="H31" s="17">
        <v>0</v>
      </c>
      <c r="I31" s="98">
        <v>216577672</v>
      </c>
      <c r="J31" s="93">
        <v>0</v>
      </c>
      <c r="K31" s="17">
        <v>0</v>
      </c>
      <c r="L31" s="98">
        <v>0</v>
      </c>
      <c r="M31" s="93">
        <v>0</v>
      </c>
      <c r="N31" s="17">
        <v>0</v>
      </c>
      <c r="O31" s="98">
        <v>0</v>
      </c>
    </row>
    <row r="32" spans="1:15" x14ac:dyDescent="0.25">
      <c r="A32" s="4" t="s">
        <v>23</v>
      </c>
      <c r="B32" s="67">
        <v>0</v>
      </c>
      <c r="C32" s="68">
        <v>0</v>
      </c>
      <c r="D32" s="93" t="s">
        <v>126</v>
      </c>
      <c r="E32" s="17">
        <v>0</v>
      </c>
      <c r="F32" s="98">
        <v>0</v>
      </c>
      <c r="G32" s="93">
        <v>0</v>
      </c>
      <c r="H32" s="17">
        <v>0</v>
      </c>
      <c r="I32" s="98">
        <v>0</v>
      </c>
      <c r="J32" s="93">
        <v>0</v>
      </c>
      <c r="K32" s="17">
        <v>0</v>
      </c>
      <c r="L32" s="98">
        <v>0</v>
      </c>
      <c r="M32" s="93">
        <v>0</v>
      </c>
      <c r="N32" s="17">
        <v>0</v>
      </c>
      <c r="O32" s="98">
        <v>0</v>
      </c>
    </row>
    <row r="33" spans="1:15" x14ac:dyDescent="0.25">
      <c r="A33" s="4" t="s">
        <v>24</v>
      </c>
      <c r="B33" s="67">
        <v>0</v>
      </c>
      <c r="C33" s="68">
        <v>1151000</v>
      </c>
      <c r="D33" s="93" t="s">
        <v>343</v>
      </c>
      <c r="E33" s="17">
        <v>0</v>
      </c>
      <c r="F33" s="98">
        <v>99000</v>
      </c>
      <c r="G33" s="93" t="s">
        <v>344</v>
      </c>
      <c r="H33" s="17">
        <v>0</v>
      </c>
      <c r="I33" s="98">
        <v>1052000</v>
      </c>
      <c r="J33" s="93">
        <v>0</v>
      </c>
      <c r="K33" s="17">
        <v>0</v>
      </c>
      <c r="L33" s="98">
        <v>0</v>
      </c>
      <c r="M33" s="93">
        <v>0</v>
      </c>
      <c r="N33" s="17">
        <v>0</v>
      </c>
      <c r="O33" s="98">
        <v>0</v>
      </c>
    </row>
    <row r="34" spans="1:15" x14ac:dyDescent="0.25">
      <c r="A34" s="4" t="s">
        <v>25</v>
      </c>
      <c r="B34" s="67">
        <v>0</v>
      </c>
      <c r="C34" s="68">
        <v>0</v>
      </c>
      <c r="D34" s="93">
        <v>0</v>
      </c>
      <c r="E34" s="17">
        <v>0</v>
      </c>
      <c r="F34" s="98">
        <v>0</v>
      </c>
      <c r="G34" s="93">
        <v>0</v>
      </c>
      <c r="H34" s="17">
        <v>0</v>
      </c>
      <c r="I34" s="98">
        <v>0</v>
      </c>
      <c r="J34" s="93">
        <v>0</v>
      </c>
      <c r="K34" s="17">
        <v>0</v>
      </c>
      <c r="L34" s="98">
        <v>0</v>
      </c>
      <c r="M34" s="93">
        <v>0</v>
      </c>
      <c r="N34" s="17">
        <v>0</v>
      </c>
      <c r="O34" s="98">
        <v>0</v>
      </c>
    </row>
    <row r="35" spans="1:15" x14ac:dyDescent="0.25">
      <c r="A35" s="4" t="s">
        <v>26</v>
      </c>
      <c r="B35" s="67">
        <v>1209090.45</v>
      </c>
      <c r="C35" s="68">
        <v>39635086.130000003</v>
      </c>
      <c r="D35" s="93" t="s">
        <v>345</v>
      </c>
      <c r="E35" s="17">
        <v>0</v>
      </c>
      <c r="F35" s="98">
        <v>0</v>
      </c>
      <c r="G35" s="93" t="s">
        <v>346</v>
      </c>
      <c r="H35" s="17">
        <v>0</v>
      </c>
      <c r="I35" s="98">
        <v>38260838.130000003</v>
      </c>
      <c r="J35" s="93" t="s">
        <v>347</v>
      </c>
      <c r="K35" s="17">
        <v>1209090.45</v>
      </c>
      <c r="L35" s="98">
        <v>1015766</v>
      </c>
      <c r="M35" s="93" t="s">
        <v>348</v>
      </c>
      <c r="N35" s="17">
        <v>0</v>
      </c>
      <c r="O35" s="98">
        <v>358482</v>
      </c>
    </row>
    <row r="36" spans="1:15" x14ac:dyDescent="0.25">
      <c r="A36" s="4" t="s">
        <v>27</v>
      </c>
      <c r="B36" s="67">
        <v>4506917.2699999996</v>
      </c>
      <c r="C36" s="68">
        <v>31943941.969999999</v>
      </c>
      <c r="D36" s="93" t="s">
        <v>349</v>
      </c>
      <c r="E36" s="17">
        <v>4506917.2699999996</v>
      </c>
      <c r="F36" s="98">
        <v>31943941.969999999</v>
      </c>
      <c r="G36" s="93">
        <v>0</v>
      </c>
      <c r="H36" s="17">
        <v>0</v>
      </c>
      <c r="I36" s="98">
        <v>0</v>
      </c>
      <c r="J36" s="93">
        <v>0</v>
      </c>
      <c r="K36" s="17">
        <v>0</v>
      </c>
      <c r="L36" s="98">
        <v>0</v>
      </c>
      <c r="M36" s="93">
        <v>0</v>
      </c>
      <c r="N36" s="17">
        <v>0</v>
      </c>
      <c r="O36" s="98">
        <v>0</v>
      </c>
    </row>
    <row r="37" spans="1:15" x14ac:dyDescent="0.25">
      <c r="A37" s="4" t="s">
        <v>28</v>
      </c>
      <c r="B37" s="67">
        <v>0</v>
      </c>
      <c r="C37" s="68">
        <v>-20555</v>
      </c>
      <c r="D37" s="93" t="s">
        <v>350</v>
      </c>
      <c r="E37" s="17">
        <v>0</v>
      </c>
      <c r="F37" s="98">
        <v>-20555</v>
      </c>
      <c r="G37" s="93">
        <v>0</v>
      </c>
      <c r="H37" s="17">
        <v>0</v>
      </c>
      <c r="I37" s="98">
        <v>0</v>
      </c>
      <c r="J37" s="93">
        <v>0</v>
      </c>
      <c r="K37" s="17">
        <v>0</v>
      </c>
      <c r="L37" s="98">
        <v>0</v>
      </c>
      <c r="M37" s="93">
        <v>0</v>
      </c>
      <c r="N37" s="17">
        <v>0</v>
      </c>
      <c r="O37" s="98">
        <v>0</v>
      </c>
    </row>
    <row r="38" spans="1:15" x14ac:dyDescent="0.25">
      <c r="A38" s="4" t="s">
        <v>29</v>
      </c>
      <c r="B38" s="67">
        <v>0</v>
      </c>
      <c r="C38" s="68">
        <v>0</v>
      </c>
      <c r="D38" s="93">
        <v>0</v>
      </c>
      <c r="E38" s="17">
        <v>0</v>
      </c>
      <c r="F38" s="98">
        <v>0</v>
      </c>
      <c r="G38" s="93">
        <v>0</v>
      </c>
      <c r="H38" s="17">
        <v>0</v>
      </c>
      <c r="I38" s="98">
        <v>0</v>
      </c>
      <c r="J38" s="93">
        <v>0</v>
      </c>
      <c r="K38" s="17">
        <v>0</v>
      </c>
      <c r="L38" s="98">
        <v>0</v>
      </c>
      <c r="M38" s="93">
        <v>0</v>
      </c>
      <c r="N38" s="17">
        <v>0</v>
      </c>
      <c r="O38" s="98">
        <v>0</v>
      </c>
    </row>
    <row r="39" spans="1:15" x14ac:dyDescent="0.25">
      <c r="A39" s="4" t="s">
        <v>30</v>
      </c>
      <c r="B39" s="67">
        <v>0</v>
      </c>
      <c r="C39" s="68">
        <v>0</v>
      </c>
      <c r="D39" s="93" t="s">
        <v>351</v>
      </c>
      <c r="E39" s="17">
        <v>0</v>
      </c>
      <c r="F39" s="98">
        <v>0</v>
      </c>
      <c r="G39" s="93">
        <v>0</v>
      </c>
      <c r="H39" s="17">
        <v>0</v>
      </c>
      <c r="I39" s="98">
        <v>0</v>
      </c>
      <c r="J39" s="93">
        <v>0</v>
      </c>
      <c r="K39" s="17">
        <v>0</v>
      </c>
      <c r="L39" s="98">
        <v>0</v>
      </c>
      <c r="M39" s="93">
        <v>0</v>
      </c>
      <c r="N39" s="17">
        <v>0</v>
      </c>
      <c r="O39" s="98">
        <v>0</v>
      </c>
    </row>
    <row r="40" spans="1:15" x14ac:dyDescent="0.25">
      <c r="A40" s="4" t="s">
        <v>31</v>
      </c>
      <c r="B40" s="67">
        <v>0</v>
      </c>
      <c r="C40" s="68">
        <v>0</v>
      </c>
      <c r="D40" s="93" t="s">
        <v>352</v>
      </c>
      <c r="E40" s="17">
        <v>0</v>
      </c>
      <c r="F40" s="98">
        <v>0</v>
      </c>
      <c r="G40" s="93" t="s">
        <v>353</v>
      </c>
      <c r="H40" s="17">
        <v>0</v>
      </c>
      <c r="I40" s="98">
        <v>0</v>
      </c>
      <c r="J40" s="93">
        <v>0</v>
      </c>
      <c r="K40" s="17">
        <v>0</v>
      </c>
      <c r="L40" s="98">
        <v>0</v>
      </c>
      <c r="M40" s="93">
        <v>0</v>
      </c>
      <c r="N40" s="17">
        <v>0</v>
      </c>
      <c r="O40" s="98">
        <v>0</v>
      </c>
    </row>
    <row r="41" spans="1:15" x14ac:dyDescent="0.25">
      <c r="A41" s="4" t="s">
        <v>32</v>
      </c>
      <c r="B41" s="67">
        <v>0</v>
      </c>
      <c r="C41" s="68">
        <v>0</v>
      </c>
      <c r="D41" s="93">
        <v>0</v>
      </c>
      <c r="E41" s="17">
        <v>0</v>
      </c>
      <c r="F41" s="98">
        <v>0</v>
      </c>
      <c r="G41" s="93">
        <v>0</v>
      </c>
      <c r="H41" s="17">
        <v>0</v>
      </c>
      <c r="I41" s="98">
        <v>0</v>
      </c>
      <c r="J41" s="93">
        <v>0</v>
      </c>
      <c r="K41" s="17">
        <v>0</v>
      </c>
      <c r="L41" s="98">
        <v>0</v>
      </c>
      <c r="M41" s="93">
        <v>0</v>
      </c>
      <c r="N41" s="17">
        <v>0</v>
      </c>
      <c r="O41" s="98">
        <v>0</v>
      </c>
    </row>
    <row r="42" spans="1:15" x14ac:dyDescent="0.25">
      <c r="A42" s="4" t="s">
        <v>33</v>
      </c>
      <c r="B42" s="67">
        <v>0</v>
      </c>
      <c r="C42" s="68">
        <v>0</v>
      </c>
      <c r="D42" s="93">
        <v>0</v>
      </c>
      <c r="E42" s="17">
        <v>0</v>
      </c>
      <c r="F42" s="98">
        <v>0</v>
      </c>
      <c r="G42" s="93">
        <v>0</v>
      </c>
      <c r="H42" s="17">
        <v>0</v>
      </c>
      <c r="I42" s="98">
        <v>0</v>
      </c>
      <c r="J42" s="93">
        <v>0</v>
      </c>
      <c r="K42" s="17">
        <v>0</v>
      </c>
      <c r="L42" s="98">
        <v>0</v>
      </c>
      <c r="M42" s="93">
        <v>0</v>
      </c>
      <c r="N42" s="17">
        <v>0</v>
      </c>
      <c r="O42" s="98">
        <v>0</v>
      </c>
    </row>
    <row r="43" spans="1:15" x14ac:dyDescent="0.25">
      <c r="A43" s="4" t="s">
        <v>34</v>
      </c>
      <c r="B43" s="67">
        <v>0</v>
      </c>
      <c r="C43" s="68">
        <v>0</v>
      </c>
      <c r="D43" s="93">
        <v>0</v>
      </c>
      <c r="E43" s="17">
        <v>0</v>
      </c>
      <c r="F43" s="98">
        <v>0</v>
      </c>
      <c r="G43" s="93">
        <v>0</v>
      </c>
      <c r="H43" s="17">
        <v>0</v>
      </c>
      <c r="I43" s="98">
        <v>0</v>
      </c>
      <c r="J43" s="93">
        <v>0</v>
      </c>
      <c r="K43" s="17">
        <v>0</v>
      </c>
      <c r="L43" s="98">
        <v>0</v>
      </c>
      <c r="M43" s="93">
        <v>0</v>
      </c>
      <c r="N43" s="17">
        <v>0</v>
      </c>
      <c r="O43" s="98">
        <v>0</v>
      </c>
    </row>
    <row r="44" spans="1:15" x14ac:dyDescent="0.25">
      <c r="A44" s="4" t="s">
        <v>35</v>
      </c>
      <c r="B44" s="67">
        <v>0</v>
      </c>
      <c r="C44" s="68">
        <v>0</v>
      </c>
      <c r="D44" s="93" t="s">
        <v>354</v>
      </c>
      <c r="E44" s="17">
        <v>0</v>
      </c>
      <c r="F44" s="98">
        <v>0</v>
      </c>
      <c r="G44" s="93" t="s">
        <v>355</v>
      </c>
      <c r="H44" s="17">
        <v>0</v>
      </c>
      <c r="I44" s="98">
        <v>0</v>
      </c>
      <c r="J44" s="93" t="s">
        <v>249</v>
      </c>
      <c r="K44" s="17">
        <v>0</v>
      </c>
      <c r="L44" s="98">
        <v>0</v>
      </c>
      <c r="M44" s="93">
        <v>0</v>
      </c>
      <c r="N44" s="17">
        <v>0</v>
      </c>
      <c r="O44" s="98">
        <v>0</v>
      </c>
    </row>
    <row r="45" spans="1:15" x14ac:dyDescent="0.25">
      <c r="A45" s="4" t="s">
        <v>36</v>
      </c>
      <c r="B45" s="67">
        <v>0</v>
      </c>
      <c r="C45" s="68">
        <v>0</v>
      </c>
      <c r="D45" s="93">
        <v>0</v>
      </c>
      <c r="E45" s="17">
        <v>0</v>
      </c>
      <c r="F45" s="98">
        <v>0</v>
      </c>
      <c r="G45" s="93">
        <v>0</v>
      </c>
      <c r="H45" s="17">
        <v>0</v>
      </c>
      <c r="I45" s="98">
        <v>0</v>
      </c>
      <c r="J45" s="93">
        <v>0</v>
      </c>
      <c r="K45" s="17">
        <v>0</v>
      </c>
      <c r="L45" s="98">
        <v>0</v>
      </c>
      <c r="M45" s="93">
        <v>0</v>
      </c>
      <c r="N45" s="17">
        <v>0</v>
      </c>
      <c r="O45" s="98">
        <v>0</v>
      </c>
    </row>
    <row r="46" spans="1:15" x14ac:dyDescent="0.25">
      <c r="A46" s="4" t="s">
        <v>37</v>
      </c>
      <c r="B46" s="67">
        <v>-1827.92</v>
      </c>
      <c r="C46" s="68">
        <v>0</v>
      </c>
      <c r="D46" s="93" t="s">
        <v>356</v>
      </c>
      <c r="E46" s="17">
        <v>0</v>
      </c>
      <c r="F46" s="98">
        <v>0</v>
      </c>
      <c r="G46" s="93" t="s">
        <v>357</v>
      </c>
      <c r="H46" s="17">
        <v>-1827.92</v>
      </c>
      <c r="I46" s="98">
        <v>0</v>
      </c>
      <c r="J46" s="93">
        <v>0</v>
      </c>
      <c r="K46" s="17">
        <v>0</v>
      </c>
      <c r="L46" s="98">
        <v>0</v>
      </c>
      <c r="M46" s="93">
        <v>0</v>
      </c>
      <c r="N46" s="17">
        <v>0</v>
      </c>
      <c r="O46" s="98">
        <v>0</v>
      </c>
    </row>
    <row r="47" spans="1:15" x14ac:dyDescent="0.25">
      <c r="A47" s="4" t="s">
        <v>38</v>
      </c>
      <c r="B47" s="67">
        <v>0</v>
      </c>
      <c r="C47" s="68">
        <v>0</v>
      </c>
      <c r="D47" s="93">
        <v>0</v>
      </c>
      <c r="E47" s="17">
        <v>0</v>
      </c>
      <c r="F47" s="98">
        <v>0</v>
      </c>
      <c r="G47" s="93">
        <v>0</v>
      </c>
      <c r="H47" s="17">
        <v>0</v>
      </c>
      <c r="I47" s="98">
        <v>0</v>
      </c>
      <c r="J47" s="93">
        <v>0</v>
      </c>
      <c r="K47" s="17">
        <v>0</v>
      </c>
      <c r="L47" s="98">
        <v>0</v>
      </c>
      <c r="M47" s="93">
        <v>0</v>
      </c>
      <c r="N47" s="17">
        <v>0</v>
      </c>
      <c r="O47" s="98">
        <v>0</v>
      </c>
    </row>
    <row r="48" spans="1:15" x14ac:dyDescent="0.25">
      <c r="A48" s="4" t="s">
        <v>39</v>
      </c>
      <c r="B48" s="67">
        <v>0</v>
      </c>
      <c r="C48" s="68">
        <v>6199466</v>
      </c>
      <c r="D48" s="93" t="s">
        <v>358</v>
      </c>
      <c r="E48" s="17">
        <v>0</v>
      </c>
      <c r="F48" s="98">
        <v>6199466</v>
      </c>
      <c r="G48" s="93">
        <v>0</v>
      </c>
      <c r="H48" s="17">
        <v>0</v>
      </c>
      <c r="I48" s="98">
        <v>0</v>
      </c>
      <c r="J48" s="93">
        <v>0</v>
      </c>
      <c r="K48" s="17">
        <v>0</v>
      </c>
      <c r="L48" s="98">
        <v>0</v>
      </c>
      <c r="M48" s="93">
        <v>0</v>
      </c>
      <c r="N48" s="17">
        <v>0</v>
      </c>
      <c r="O48" s="98">
        <v>0</v>
      </c>
    </row>
    <row r="49" spans="1:15" x14ac:dyDescent="0.25">
      <c r="A49" s="4" t="s">
        <v>40</v>
      </c>
      <c r="B49" s="67">
        <v>0</v>
      </c>
      <c r="C49" s="68">
        <v>493630</v>
      </c>
      <c r="D49" s="93" t="s">
        <v>359</v>
      </c>
      <c r="E49" s="17">
        <v>0</v>
      </c>
      <c r="F49" s="98">
        <v>0</v>
      </c>
      <c r="G49" s="93" t="s">
        <v>360</v>
      </c>
      <c r="H49" s="17">
        <v>0</v>
      </c>
      <c r="I49" s="98">
        <v>493630</v>
      </c>
      <c r="J49" s="93" t="s">
        <v>361</v>
      </c>
      <c r="K49" s="17">
        <v>0</v>
      </c>
      <c r="L49" s="98">
        <v>0</v>
      </c>
      <c r="M49" s="93">
        <v>0</v>
      </c>
      <c r="N49" s="17">
        <v>0</v>
      </c>
      <c r="O49" s="98">
        <v>0</v>
      </c>
    </row>
    <row r="50" spans="1:15" x14ac:dyDescent="0.25">
      <c r="A50" s="4" t="s">
        <v>41</v>
      </c>
      <c r="B50" s="67">
        <v>509165</v>
      </c>
      <c r="C50" s="68">
        <v>2379249</v>
      </c>
      <c r="D50" s="93" t="s">
        <v>362</v>
      </c>
      <c r="E50" s="17">
        <v>0</v>
      </c>
      <c r="F50" s="98">
        <v>6351</v>
      </c>
      <c r="G50" s="93" t="s">
        <v>363</v>
      </c>
      <c r="H50" s="17">
        <v>0</v>
      </c>
      <c r="I50" s="98">
        <v>2428060</v>
      </c>
      <c r="J50" s="93" t="s">
        <v>364</v>
      </c>
      <c r="K50" s="17">
        <v>509165</v>
      </c>
      <c r="L50" s="98">
        <v>0</v>
      </c>
      <c r="M50" s="93" t="s">
        <v>365</v>
      </c>
      <c r="N50" s="17">
        <v>0</v>
      </c>
      <c r="O50" s="98">
        <v>-55162</v>
      </c>
    </row>
    <row r="51" spans="1:15" x14ac:dyDescent="0.25">
      <c r="A51" s="4" t="s">
        <v>42</v>
      </c>
      <c r="B51" s="67">
        <v>0</v>
      </c>
      <c r="C51" s="68">
        <v>0</v>
      </c>
      <c r="D51" s="93">
        <v>0</v>
      </c>
      <c r="E51" s="17">
        <v>0</v>
      </c>
      <c r="F51" s="98">
        <v>0</v>
      </c>
      <c r="G51" s="93">
        <v>0</v>
      </c>
      <c r="H51" s="17">
        <v>0</v>
      </c>
      <c r="I51" s="98">
        <v>0</v>
      </c>
      <c r="J51" s="93">
        <v>0</v>
      </c>
      <c r="K51" s="17">
        <v>0</v>
      </c>
      <c r="L51" s="98">
        <v>0</v>
      </c>
      <c r="M51" s="93">
        <v>0</v>
      </c>
      <c r="N51" s="17">
        <v>0</v>
      </c>
      <c r="O51" s="98">
        <v>0</v>
      </c>
    </row>
    <row r="52" spans="1:15" x14ac:dyDescent="0.25">
      <c r="A52" s="4" t="s">
        <v>43</v>
      </c>
      <c r="B52" s="67">
        <v>5982849</v>
      </c>
      <c r="C52" s="68">
        <v>20545680</v>
      </c>
      <c r="D52" s="93" t="s">
        <v>366</v>
      </c>
      <c r="E52" s="17">
        <v>0</v>
      </c>
      <c r="F52" s="98">
        <v>-197244</v>
      </c>
      <c r="G52" s="93" t="s">
        <v>367</v>
      </c>
      <c r="H52" s="17">
        <v>0</v>
      </c>
      <c r="I52" s="98">
        <v>0</v>
      </c>
      <c r="J52" s="93" t="s">
        <v>368</v>
      </c>
      <c r="K52" s="17">
        <v>0</v>
      </c>
      <c r="L52" s="98">
        <v>485924</v>
      </c>
      <c r="M52" s="93" t="s">
        <v>369</v>
      </c>
      <c r="N52" s="17">
        <v>5982849</v>
      </c>
      <c r="O52" s="98">
        <v>20257000</v>
      </c>
    </row>
    <row r="53" spans="1:15" x14ac:dyDescent="0.25">
      <c r="A53" s="4" t="s">
        <v>44</v>
      </c>
      <c r="B53" s="67">
        <v>0</v>
      </c>
      <c r="C53" s="68">
        <v>0</v>
      </c>
      <c r="D53" s="93">
        <v>0</v>
      </c>
      <c r="E53" s="17">
        <v>0</v>
      </c>
      <c r="F53" s="98">
        <v>0</v>
      </c>
      <c r="G53" s="93">
        <v>0</v>
      </c>
      <c r="H53" s="17">
        <v>0</v>
      </c>
      <c r="I53" s="98">
        <v>0</v>
      </c>
      <c r="J53" s="93">
        <v>0</v>
      </c>
      <c r="K53" s="17">
        <v>0</v>
      </c>
      <c r="L53" s="98">
        <v>0</v>
      </c>
      <c r="M53" s="93">
        <v>0</v>
      </c>
      <c r="N53" s="17">
        <v>0</v>
      </c>
      <c r="O53" s="98">
        <v>0</v>
      </c>
    </row>
    <row r="54" spans="1:15" x14ac:dyDescent="0.25">
      <c r="A54" s="4" t="s">
        <v>264</v>
      </c>
      <c r="B54" s="67">
        <v>0</v>
      </c>
      <c r="C54" s="68">
        <v>0</v>
      </c>
      <c r="D54" s="93">
        <v>0</v>
      </c>
      <c r="E54" s="17">
        <v>0</v>
      </c>
      <c r="F54" s="98">
        <v>0</v>
      </c>
      <c r="G54" s="93">
        <v>0</v>
      </c>
      <c r="H54" s="17">
        <v>0</v>
      </c>
      <c r="I54" s="98">
        <v>0</v>
      </c>
      <c r="J54" s="93">
        <v>0</v>
      </c>
      <c r="K54" s="17">
        <v>0</v>
      </c>
      <c r="L54" s="98">
        <v>0</v>
      </c>
      <c r="M54" s="93">
        <v>0</v>
      </c>
      <c r="N54" s="17">
        <v>0</v>
      </c>
      <c r="O54" s="98">
        <v>0</v>
      </c>
    </row>
    <row r="55" spans="1:15" x14ac:dyDescent="0.25">
      <c r="A55" s="4" t="s">
        <v>45</v>
      </c>
      <c r="B55" s="67">
        <v>0</v>
      </c>
      <c r="C55" s="68">
        <v>0</v>
      </c>
      <c r="D55" s="93">
        <v>0</v>
      </c>
      <c r="E55" s="17">
        <v>0</v>
      </c>
      <c r="F55" s="98">
        <v>0</v>
      </c>
      <c r="G55" s="93">
        <v>0</v>
      </c>
      <c r="H55" s="17">
        <v>0</v>
      </c>
      <c r="I55" s="98">
        <v>0</v>
      </c>
      <c r="J55" s="93" t="s">
        <v>370</v>
      </c>
      <c r="K55" s="17">
        <v>0</v>
      </c>
      <c r="L55" s="98">
        <v>0</v>
      </c>
      <c r="M55" s="93">
        <v>0</v>
      </c>
      <c r="N55" s="17">
        <v>0</v>
      </c>
      <c r="O55" s="98">
        <v>0</v>
      </c>
    </row>
    <row r="56" spans="1:15" x14ac:dyDescent="0.25">
      <c r="A56" s="4" t="s">
        <v>46</v>
      </c>
      <c r="B56" s="67">
        <v>0</v>
      </c>
      <c r="C56" s="68">
        <v>0</v>
      </c>
      <c r="D56" s="93">
        <v>0</v>
      </c>
      <c r="E56" s="17">
        <v>0</v>
      </c>
      <c r="F56" s="98">
        <v>0</v>
      </c>
      <c r="G56" s="93">
        <v>0</v>
      </c>
      <c r="H56" s="17">
        <v>0</v>
      </c>
      <c r="I56" s="98">
        <v>0</v>
      </c>
      <c r="J56" s="93">
        <v>0</v>
      </c>
      <c r="K56" s="17">
        <v>0</v>
      </c>
      <c r="L56" s="98">
        <v>0</v>
      </c>
      <c r="M56" s="93">
        <v>0</v>
      </c>
      <c r="N56" s="17">
        <v>0</v>
      </c>
      <c r="O56" s="98">
        <v>0</v>
      </c>
    </row>
    <row r="57" spans="1:15" x14ac:dyDescent="0.25">
      <c r="A57" s="4" t="s">
        <v>47</v>
      </c>
      <c r="B57" s="67">
        <v>0</v>
      </c>
      <c r="C57" s="68">
        <v>0</v>
      </c>
      <c r="D57" s="93">
        <v>0</v>
      </c>
      <c r="E57" s="17">
        <v>0</v>
      </c>
      <c r="F57" s="98">
        <v>0</v>
      </c>
      <c r="G57" s="93">
        <v>0</v>
      </c>
      <c r="H57" s="17">
        <v>0</v>
      </c>
      <c r="I57" s="98">
        <v>0</v>
      </c>
      <c r="J57" s="93">
        <v>0</v>
      </c>
      <c r="K57" s="17">
        <v>0</v>
      </c>
      <c r="L57" s="98">
        <v>0</v>
      </c>
      <c r="M57" s="93">
        <v>0</v>
      </c>
      <c r="N57" s="17">
        <v>0</v>
      </c>
      <c r="O57" s="98">
        <v>0</v>
      </c>
    </row>
    <row r="58" spans="1:15" x14ac:dyDescent="0.25">
      <c r="A58" s="4" t="s">
        <v>48</v>
      </c>
      <c r="B58" s="67">
        <v>0</v>
      </c>
      <c r="C58" s="68">
        <v>0</v>
      </c>
      <c r="D58" s="93">
        <v>0</v>
      </c>
      <c r="E58" s="17">
        <v>0</v>
      </c>
      <c r="F58" s="98">
        <v>0</v>
      </c>
      <c r="G58" s="93">
        <v>0</v>
      </c>
      <c r="H58" s="17">
        <v>0</v>
      </c>
      <c r="I58" s="98">
        <v>0</v>
      </c>
      <c r="J58" s="93">
        <v>0</v>
      </c>
      <c r="K58" s="17">
        <v>0</v>
      </c>
      <c r="L58" s="98">
        <v>0</v>
      </c>
      <c r="M58" s="93">
        <v>0</v>
      </c>
      <c r="N58" s="17">
        <v>0</v>
      </c>
      <c r="O58" s="98">
        <v>0</v>
      </c>
    </row>
    <row r="59" spans="1:15" x14ac:dyDescent="0.25">
      <c r="A59" s="4" t="s">
        <v>49</v>
      </c>
      <c r="B59" s="67">
        <v>0</v>
      </c>
      <c r="C59" s="68">
        <v>0</v>
      </c>
      <c r="D59" s="93">
        <v>0</v>
      </c>
      <c r="E59" s="17">
        <v>0</v>
      </c>
      <c r="F59" s="98">
        <v>0</v>
      </c>
      <c r="G59" s="93">
        <v>0</v>
      </c>
      <c r="H59" s="17">
        <v>0</v>
      </c>
      <c r="I59" s="98">
        <v>0</v>
      </c>
      <c r="J59" s="93">
        <v>0</v>
      </c>
      <c r="K59" s="17">
        <v>0</v>
      </c>
      <c r="L59" s="98">
        <v>0</v>
      </c>
      <c r="M59" s="93">
        <v>0</v>
      </c>
      <c r="N59" s="17">
        <v>0</v>
      </c>
      <c r="O59" s="98">
        <v>0</v>
      </c>
    </row>
    <row r="60" spans="1:15" x14ac:dyDescent="0.25">
      <c r="A60" s="4" t="s">
        <v>50</v>
      </c>
      <c r="B60" s="67">
        <v>0</v>
      </c>
      <c r="C60" s="68">
        <v>0</v>
      </c>
      <c r="D60" s="93">
        <v>0</v>
      </c>
      <c r="E60" s="17">
        <v>0</v>
      </c>
      <c r="F60" s="98">
        <v>0</v>
      </c>
      <c r="G60" s="93">
        <v>0</v>
      </c>
      <c r="H60" s="17">
        <v>0</v>
      </c>
      <c r="I60" s="98">
        <v>0</v>
      </c>
      <c r="J60" s="93">
        <v>0</v>
      </c>
      <c r="K60" s="17">
        <v>0</v>
      </c>
      <c r="L60" s="98">
        <v>0</v>
      </c>
      <c r="M60" s="93">
        <v>0</v>
      </c>
      <c r="N60" s="17">
        <v>0</v>
      </c>
      <c r="O60" s="98">
        <v>0</v>
      </c>
    </row>
    <row r="61" spans="1:15" x14ac:dyDescent="0.25">
      <c r="A61" s="4" t="s">
        <v>51</v>
      </c>
      <c r="B61" s="67">
        <v>8448000</v>
      </c>
      <c r="C61" s="68">
        <v>6425000</v>
      </c>
      <c r="D61" s="93" t="s">
        <v>371</v>
      </c>
      <c r="E61" s="17">
        <v>1079000</v>
      </c>
      <c r="F61" s="98">
        <v>0</v>
      </c>
      <c r="G61" s="93" t="s">
        <v>372</v>
      </c>
      <c r="H61" s="17">
        <v>0</v>
      </c>
      <c r="I61" s="98">
        <v>6425000</v>
      </c>
      <c r="J61" s="93" t="s">
        <v>373</v>
      </c>
      <c r="K61" s="17">
        <v>7369000</v>
      </c>
      <c r="L61" s="98">
        <v>0</v>
      </c>
      <c r="M61" s="93">
        <v>0</v>
      </c>
      <c r="N61" s="17">
        <v>0</v>
      </c>
      <c r="O61" s="98">
        <v>0</v>
      </c>
    </row>
    <row r="62" spans="1:15" x14ac:dyDescent="0.25">
      <c r="A62" s="4" t="s">
        <v>52</v>
      </c>
      <c r="B62" s="67">
        <v>10283916.33</v>
      </c>
      <c r="C62" s="68">
        <v>3788088.38</v>
      </c>
      <c r="D62" s="93" t="s">
        <v>374</v>
      </c>
      <c r="E62" s="17">
        <v>26150</v>
      </c>
      <c r="F62" s="98">
        <v>0</v>
      </c>
      <c r="G62" s="93" t="s">
        <v>375</v>
      </c>
      <c r="H62" s="17">
        <v>9397028.2200000007</v>
      </c>
      <c r="I62" s="98">
        <v>0</v>
      </c>
      <c r="J62" s="93" t="s">
        <v>376</v>
      </c>
      <c r="K62" s="17">
        <v>860738.11</v>
      </c>
      <c r="L62" s="98">
        <v>0</v>
      </c>
      <c r="M62" s="93" t="s">
        <v>377</v>
      </c>
      <c r="N62" s="17">
        <v>0</v>
      </c>
      <c r="O62" s="98">
        <v>3788088.38</v>
      </c>
    </row>
    <row r="63" spans="1:15" x14ac:dyDescent="0.25">
      <c r="A63" s="4" t="s">
        <v>53</v>
      </c>
      <c r="B63" s="67">
        <v>2122184</v>
      </c>
      <c r="C63" s="68">
        <v>368115</v>
      </c>
      <c r="D63" s="93" t="s">
        <v>378</v>
      </c>
      <c r="E63" s="17">
        <v>54421</v>
      </c>
      <c r="F63" s="98">
        <v>0</v>
      </c>
      <c r="G63" s="93" t="s">
        <v>379</v>
      </c>
      <c r="H63" s="17">
        <v>2067763</v>
      </c>
      <c r="I63" s="98">
        <v>355859</v>
      </c>
      <c r="J63" s="93" t="s">
        <v>380</v>
      </c>
      <c r="K63" s="17">
        <v>0</v>
      </c>
      <c r="L63" s="98">
        <v>12256</v>
      </c>
      <c r="M63" s="93">
        <v>0</v>
      </c>
      <c r="N63" s="17">
        <v>0</v>
      </c>
      <c r="O63" s="98">
        <v>0</v>
      </c>
    </row>
    <row r="64" spans="1:15" x14ac:dyDescent="0.25">
      <c r="A64" s="4" t="s">
        <v>54</v>
      </c>
      <c r="B64" s="67">
        <v>363170</v>
      </c>
      <c r="C64" s="68">
        <v>425937</v>
      </c>
      <c r="D64" s="93" t="s">
        <v>381</v>
      </c>
      <c r="E64" s="17">
        <v>363170</v>
      </c>
      <c r="F64" s="98">
        <v>425937</v>
      </c>
      <c r="G64" s="93">
        <v>0</v>
      </c>
      <c r="H64" s="17">
        <v>0</v>
      </c>
      <c r="I64" s="98">
        <v>0</v>
      </c>
      <c r="J64" s="93">
        <v>0</v>
      </c>
      <c r="K64" s="17">
        <v>0</v>
      </c>
      <c r="L64" s="98">
        <v>0</v>
      </c>
      <c r="M64" s="93">
        <v>0</v>
      </c>
      <c r="N64" s="17">
        <v>0</v>
      </c>
      <c r="O64" s="98">
        <v>0</v>
      </c>
    </row>
    <row r="65" spans="1:15" x14ac:dyDescent="0.25">
      <c r="A65" s="4" t="s">
        <v>55</v>
      </c>
      <c r="B65" s="67">
        <v>0</v>
      </c>
      <c r="C65" s="68">
        <v>0</v>
      </c>
      <c r="D65" s="93">
        <v>0</v>
      </c>
      <c r="E65" s="17">
        <v>0</v>
      </c>
      <c r="F65" s="98">
        <v>0</v>
      </c>
      <c r="G65" s="93">
        <v>0</v>
      </c>
      <c r="H65" s="17">
        <v>0</v>
      </c>
      <c r="I65" s="98">
        <v>0</v>
      </c>
      <c r="J65" s="93">
        <v>0</v>
      </c>
      <c r="K65" s="17">
        <v>0</v>
      </c>
      <c r="L65" s="98">
        <v>0</v>
      </c>
      <c r="M65" s="93">
        <v>0</v>
      </c>
      <c r="N65" s="17">
        <v>0</v>
      </c>
      <c r="O65" s="98">
        <v>0</v>
      </c>
    </row>
    <row r="66" spans="1:15" x14ac:dyDescent="0.25">
      <c r="A66" s="4" t="s">
        <v>56</v>
      </c>
      <c r="B66" s="67">
        <v>13588000</v>
      </c>
      <c r="C66" s="68">
        <v>0</v>
      </c>
      <c r="D66" s="93" t="s">
        <v>382</v>
      </c>
      <c r="E66" s="17">
        <v>13588000</v>
      </c>
      <c r="F66" s="98">
        <v>0</v>
      </c>
      <c r="G66" s="93">
        <v>0</v>
      </c>
      <c r="H66" s="17">
        <v>0</v>
      </c>
      <c r="I66" s="98">
        <v>0</v>
      </c>
      <c r="J66" s="93">
        <v>0</v>
      </c>
      <c r="K66" s="17">
        <v>0</v>
      </c>
      <c r="L66" s="98">
        <v>0</v>
      </c>
      <c r="M66" s="93">
        <v>0</v>
      </c>
      <c r="N66" s="17">
        <v>0</v>
      </c>
      <c r="O66" s="98">
        <v>0</v>
      </c>
    </row>
    <row r="67" spans="1:15" x14ac:dyDescent="0.25">
      <c r="A67" s="4" t="s">
        <v>57</v>
      </c>
      <c r="B67" s="67">
        <v>0</v>
      </c>
      <c r="C67" s="68">
        <v>0</v>
      </c>
      <c r="D67" s="93">
        <v>0</v>
      </c>
      <c r="E67" s="17">
        <v>0</v>
      </c>
      <c r="F67" s="98">
        <v>0</v>
      </c>
      <c r="G67" s="93">
        <v>0</v>
      </c>
      <c r="H67" s="17">
        <v>0</v>
      </c>
      <c r="I67" s="98">
        <v>0</v>
      </c>
      <c r="J67" s="93">
        <v>0</v>
      </c>
      <c r="K67" s="17">
        <v>0</v>
      </c>
      <c r="L67" s="98">
        <v>0</v>
      </c>
      <c r="M67" s="93">
        <v>0</v>
      </c>
      <c r="N67" s="17">
        <v>0</v>
      </c>
      <c r="O67" s="98">
        <v>0</v>
      </c>
    </row>
    <row r="68" spans="1:15" x14ac:dyDescent="0.25">
      <c r="A68" s="4" t="s">
        <v>58</v>
      </c>
      <c r="B68" s="67">
        <v>0</v>
      </c>
      <c r="C68" s="68">
        <v>0</v>
      </c>
      <c r="D68" s="93">
        <v>0</v>
      </c>
      <c r="E68" s="17">
        <v>0</v>
      </c>
      <c r="F68" s="98">
        <v>0</v>
      </c>
      <c r="G68" s="93">
        <v>0</v>
      </c>
      <c r="H68" s="17">
        <v>0</v>
      </c>
      <c r="I68" s="98">
        <v>0</v>
      </c>
      <c r="J68" s="93">
        <v>0</v>
      </c>
      <c r="K68" s="17">
        <v>0</v>
      </c>
      <c r="L68" s="98">
        <v>0</v>
      </c>
      <c r="M68" s="93">
        <v>0</v>
      </c>
      <c r="N68" s="17">
        <v>0</v>
      </c>
      <c r="O68" s="98">
        <v>0</v>
      </c>
    </row>
    <row r="69" spans="1:15" x14ac:dyDescent="0.25">
      <c r="A69" s="4" t="s">
        <v>59</v>
      </c>
      <c r="B69" s="67">
        <v>0</v>
      </c>
      <c r="C69" s="68">
        <v>0</v>
      </c>
      <c r="D69" s="93">
        <v>0</v>
      </c>
      <c r="E69" s="17">
        <v>0</v>
      </c>
      <c r="F69" s="98">
        <v>0</v>
      </c>
      <c r="G69" s="93">
        <v>0</v>
      </c>
      <c r="H69" s="17">
        <v>0</v>
      </c>
      <c r="I69" s="98">
        <v>0</v>
      </c>
      <c r="J69" s="93">
        <v>0</v>
      </c>
      <c r="K69" s="17">
        <v>0</v>
      </c>
      <c r="L69" s="98">
        <v>0</v>
      </c>
      <c r="M69" s="93">
        <v>0</v>
      </c>
      <c r="N69" s="17">
        <v>0</v>
      </c>
      <c r="O69" s="98">
        <v>0</v>
      </c>
    </row>
    <row r="70" spans="1:15" x14ac:dyDescent="0.25">
      <c r="A70" s="4" t="s">
        <v>60</v>
      </c>
      <c r="B70" s="67">
        <v>0</v>
      </c>
      <c r="C70" s="68">
        <v>0</v>
      </c>
      <c r="D70" s="93">
        <v>0</v>
      </c>
      <c r="E70" s="17">
        <v>0</v>
      </c>
      <c r="F70" s="98">
        <v>0</v>
      </c>
      <c r="G70" s="93">
        <v>0</v>
      </c>
      <c r="H70" s="17">
        <v>0</v>
      </c>
      <c r="I70" s="98">
        <v>0</v>
      </c>
      <c r="J70" s="93">
        <v>0</v>
      </c>
      <c r="K70" s="17">
        <v>0</v>
      </c>
      <c r="L70" s="98">
        <v>0</v>
      </c>
      <c r="M70" s="93">
        <v>0</v>
      </c>
      <c r="N70" s="17">
        <v>0</v>
      </c>
      <c r="O70" s="98">
        <v>0</v>
      </c>
    </row>
    <row r="71" spans="1:15" x14ac:dyDescent="0.25">
      <c r="A71" s="4" t="s">
        <v>61</v>
      </c>
      <c r="B71" s="67">
        <v>0</v>
      </c>
      <c r="C71" s="68">
        <v>0</v>
      </c>
      <c r="D71" s="93">
        <v>0</v>
      </c>
      <c r="E71" s="17">
        <v>0</v>
      </c>
      <c r="F71" s="98">
        <v>0</v>
      </c>
      <c r="G71" s="93">
        <v>0</v>
      </c>
      <c r="H71" s="17">
        <v>0</v>
      </c>
      <c r="I71" s="98">
        <v>0</v>
      </c>
      <c r="J71" s="93">
        <v>0</v>
      </c>
      <c r="K71" s="17">
        <v>0</v>
      </c>
      <c r="L71" s="98">
        <v>0</v>
      </c>
      <c r="M71" s="93">
        <v>0</v>
      </c>
      <c r="N71" s="17">
        <v>0</v>
      </c>
      <c r="O71" s="98">
        <v>0</v>
      </c>
    </row>
    <row r="72" spans="1:15" x14ac:dyDescent="0.25">
      <c r="A72" s="4" t="s">
        <v>62</v>
      </c>
      <c r="B72" s="67">
        <v>0</v>
      </c>
      <c r="C72" s="68">
        <v>0</v>
      </c>
      <c r="D72" s="93">
        <v>0</v>
      </c>
      <c r="E72" s="17">
        <v>0</v>
      </c>
      <c r="F72" s="98">
        <v>0</v>
      </c>
      <c r="G72" s="93">
        <v>0</v>
      </c>
      <c r="H72" s="17">
        <v>0</v>
      </c>
      <c r="I72" s="98">
        <v>0</v>
      </c>
      <c r="J72" s="93">
        <v>0</v>
      </c>
      <c r="K72" s="17">
        <v>0</v>
      </c>
      <c r="L72" s="98">
        <v>0</v>
      </c>
      <c r="M72" s="93">
        <v>0</v>
      </c>
      <c r="N72" s="17">
        <v>0</v>
      </c>
      <c r="O72" s="98">
        <v>0</v>
      </c>
    </row>
    <row r="73" spans="1:15" x14ac:dyDescent="0.25">
      <c r="A73" s="4" t="s">
        <v>63</v>
      </c>
      <c r="B73" s="67">
        <v>0</v>
      </c>
      <c r="C73" s="68">
        <v>0</v>
      </c>
      <c r="D73" s="93">
        <v>0</v>
      </c>
      <c r="E73" s="17">
        <v>0</v>
      </c>
      <c r="F73" s="98">
        <v>0</v>
      </c>
      <c r="G73" s="93">
        <v>0</v>
      </c>
      <c r="H73" s="17">
        <v>0</v>
      </c>
      <c r="I73" s="98">
        <v>0</v>
      </c>
      <c r="J73" s="93">
        <v>0</v>
      </c>
      <c r="K73" s="17">
        <v>0</v>
      </c>
      <c r="L73" s="98">
        <v>0</v>
      </c>
      <c r="M73" s="93">
        <v>0</v>
      </c>
      <c r="N73" s="17">
        <v>0</v>
      </c>
      <c r="O73" s="98">
        <v>0</v>
      </c>
    </row>
    <row r="74" spans="1:15" x14ac:dyDescent="0.25">
      <c r="A74" s="4" t="s">
        <v>64</v>
      </c>
      <c r="B74" s="67">
        <v>0</v>
      </c>
      <c r="C74" s="68">
        <v>0</v>
      </c>
      <c r="D74" s="93">
        <v>0</v>
      </c>
      <c r="E74" s="17">
        <v>0</v>
      </c>
      <c r="F74" s="98">
        <v>0</v>
      </c>
      <c r="G74" s="93">
        <v>0</v>
      </c>
      <c r="H74" s="17">
        <v>0</v>
      </c>
      <c r="I74" s="98">
        <v>0</v>
      </c>
      <c r="J74" s="93">
        <v>0</v>
      </c>
      <c r="K74" s="17">
        <v>0</v>
      </c>
      <c r="L74" s="98">
        <v>0</v>
      </c>
      <c r="M74" s="93">
        <v>0</v>
      </c>
      <c r="N74" s="17">
        <v>0</v>
      </c>
      <c r="O74" s="98">
        <v>0</v>
      </c>
    </row>
    <row r="75" spans="1:15" x14ac:dyDescent="0.25">
      <c r="A75" s="4" t="s">
        <v>65</v>
      </c>
      <c r="B75" s="67">
        <v>383926.83</v>
      </c>
      <c r="C75" s="68">
        <v>9969613.2100000009</v>
      </c>
      <c r="D75" s="93" t="s">
        <v>383</v>
      </c>
      <c r="E75" s="17">
        <v>0</v>
      </c>
      <c r="F75" s="98">
        <v>9969613.2100000009</v>
      </c>
      <c r="G75" s="93" t="s">
        <v>384</v>
      </c>
      <c r="H75" s="17">
        <v>383926.83</v>
      </c>
      <c r="I75" s="98">
        <v>0</v>
      </c>
      <c r="J75" s="93">
        <v>0</v>
      </c>
      <c r="K75" s="17">
        <v>0</v>
      </c>
      <c r="L75" s="98">
        <v>0</v>
      </c>
      <c r="M75" s="93">
        <v>0</v>
      </c>
      <c r="N75" s="17">
        <v>0</v>
      </c>
      <c r="O75" s="98">
        <v>0</v>
      </c>
    </row>
    <row r="76" spans="1:15" x14ac:dyDescent="0.25">
      <c r="A76" s="4" t="s">
        <v>66</v>
      </c>
      <c r="B76" s="67">
        <v>0</v>
      </c>
      <c r="C76" s="68">
        <v>0</v>
      </c>
      <c r="D76" s="93">
        <v>0</v>
      </c>
      <c r="E76" s="17">
        <v>0</v>
      </c>
      <c r="F76" s="98">
        <v>0</v>
      </c>
      <c r="G76" s="93">
        <v>0</v>
      </c>
      <c r="H76" s="17">
        <v>0</v>
      </c>
      <c r="I76" s="98">
        <v>0</v>
      </c>
      <c r="J76" s="93">
        <v>0</v>
      </c>
      <c r="K76" s="17">
        <v>0</v>
      </c>
      <c r="L76" s="98">
        <v>0</v>
      </c>
      <c r="M76" s="93">
        <v>0</v>
      </c>
      <c r="N76" s="17">
        <v>0</v>
      </c>
      <c r="O76" s="98">
        <v>0</v>
      </c>
    </row>
    <row r="77" spans="1:15" x14ac:dyDescent="0.25">
      <c r="A77" s="4" t="s">
        <v>67</v>
      </c>
      <c r="B77" s="67">
        <v>0</v>
      </c>
      <c r="C77" s="68">
        <v>0</v>
      </c>
      <c r="D77" s="93">
        <v>0</v>
      </c>
      <c r="E77" s="17">
        <v>0</v>
      </c>
      <c r="F77" s="98">
        <v>0</v>
      </c>
      <c r="G77" s="93">
        <v>0</v>
      </c>
      <c r="H77" s="17">
        <v>0</v>
      </c>
      <c r="I77" s="98">
        <v>0</v>
      </c>
      <c r="J77" s="93">
        <v>0</v>
      </c>
      <c r="K77" s="17">
        <v>0</v>
      </c>
      <c r="L77" s="98">
        <v>0</v>
      </c>
      <c r="M77" s="93">
        <v>0</v>
      </c>
      <c r="N77" s="17">
        <v>0</v>
      </c>
      <c r="O77" s="98">
        <v>0</v>
      </c>
    </row>
    <row r="78" spans="1:15" x14ac:dyDescent="0.25">
      <c r="A78" s="4" t="s">
        <v>68</v>
      </c>
      <c r="B78" s="67">
        <v>0</v>
      </c>
      <c r="C78" s="68">
        <v>0</v>
      </c>
      <c r="D78" s="93">
        <v>0</v>
      </c>
      <c r="E78" s="17">
        <v>0</v>
      </c>
      <c r="F78" s="98">
        <v>0</v>
      </c>
      <c r="G78" s="93">
        <v>0</v>
      </c>
      <c r="H78" s="17">
        <v>0</v>
      </c>
      <c r="I78" s="98">
        <v>0</v>
      </c>
      <c r="J78" s="93">
        <v>0</v>
      </c>
      <c r="K78" s="17">
        <v>0</v>
      </c>
      <c r="L78" s="98">
        <v>0</v>
      </c>
      <c r="M78" s="93">
        <v>0</v>
      </c>
      <c r="N78" s="17">
        <v>0</v>
      </c>
      <c r="O78" s="98">
        <v>0</v>
      </c>
    </row>
    <row r="79" spans="1:15" x14ac:dyDescent="0.25">
      <c r="A79" s="4" t="s">
        <v>69</v>
      </c>
      <c r="B79" s="67">
        <v>0</v>
      </c>
      <c r="C79" s="68">
        <v>0</v>
      </c>
      <c r="D79" s="93">
        <v>0</v>
      </c>
      <c r="E79" s="17">
        <v>0</v>
      </c>
      <c r="F79" s="98">
        <v>0</v>
      </c>
      <c r="G79" s="93">
        <v>0</v>
      </c>
      <c r="H79" s="17">
        <v>0</v>
      </c>
      <c r="I79" s="98">
        <v>0</v>
      </c>
      <c r="J79" s="93">
        <v>0</v>
      </c>
      <c r="K79" s="17">
        <v>0</v>
      </c>
      <c r="L79" s="98">
        <v>0</v>
      </c>
      <c r="M79" s="93">
        <v>0</v>
      </c>
      <c r="N79" s="17">
        <v>0</v>
      </c>
      <c r="O79" s="98">
        <v>0</v>
      </c>
    </row>
    <row r="80" spans="1:15" x14ac:dyDescent="0.25">
      <c r="A80" s="4" t="s">
        <v>70</v>
      </c>
      <c r="B80" s="67">
        <v>0</v>
      </c>
      <c r="C80" s="68">
        <v>0</v>
      </c>
      <c r="D80" s="93">
        <v>0</v>
      </c>
      <c r="E80" s="17">
        <v>0</v>
      </c>
      <c r="F80" s="98">
        <v>0</v>
      </c>
      <c r="G80" s="93">
        <v>0</v>
      </c>
      <c r="H80" s="17">
        <v>0</v>
      </c>
      <c r="I80" s="98">
        <v>0</v>
      </c>
      <c r="J80" s="93">
        <v>0</v>
      </c>
      <c r="K80" s="17">
        <v>0</v>
      </c>
      <c r="L80" s="98">
        <v>0</v>
      </c>
      <c r="M80" s="93">
        <v>0</v>
      </c>
      <c r="N80" s="17">
        <v>0</v>
      </c>
      <c r="O80" s="98">
        <v>0</v>
      </c>
    </row>
    <row r="81" spans="1:15" x14ac:dyDescent="0.25">
      <c r="A81" s="4" t="s">
        <v>71</v>
      </c>
      <c r="B81" s="67">
        <v>0</v>
      </c>
      <c r="C81" s="68">
        <v>0</v>
      </c>
      <c r="D81" s="93">
        <v>0</v>
      </c>
      <c r="E81" s="17">
        <v>0</v>
      </c>
      <c r="F81" s="98">
        <v>0</v>
      </c>
      <c r="G81" s="93">
        <v>0</v>
      </c>
      <c r="H81" s="17">
        <v>0</v>
      </c>
      <c r="I81" s="98">
        <v>0</v>
      </c>
      <c r="J81" s="93">
        <v>0</v>
      </c>
      <c r="K81" s="17">
        <v>0</v>
      </c>
      <c r="L81" s="98">
        <v>0</v>
      </c>
      <c r="M81" s="93">
        <v>0</v>
      </c>
      <c r="N81" s="17">
        <v>0</v>
      </c>
      <c r="O81" s="98">
        <v>0</v>
      </c>
    </row>
    <row r="82" spans="1:15" x14ac:dyDescent="0.25">
      <c r="A82" s="4" t="s">
        <v>72</v>
      </c>
      <c r="B82" s="67">
        <v>0</v>
      </c>
      <c r="C82" s="68">
        <v>0</v>
      </c>
      <c r="D82" s="93">
        <v>0</v>
      </c>
      <c r="E82" s="17">
        <v>0</v>
      </c>
      <c r="F82" s="98">
        <v>0</v>
      </c>
      <c r="G82" s="93">
        <v>0</v>
      </c>
      <c r="H82" s="17">
        <v>0</v>
      </c>
      <c r="I82" s="98">
        <v>0</v>
      </c>
      <c r="J82" s="93">
        <v>0</v>
      </c>
      <c r="K82" s="17">
        <v>0</v>
      </c>
      <c r="L82" s="98">
        <v>0</v>
      </c>
      <c r="M82" s="93">
        <v>0</v>
      </c>
      <c r="N82" s="17">
        <v>0</v>
      </c>
      <c r="O82" s="98">
        <v>0</v>
      </c>
    </row>
    <row r="83" spans="1:15" x14ac:dyDescent="0.25">
      <c r="A83" s="4" t="s">
        <v>73</v>
      </c>
      <c r="B83" s="67">
        <v>0</v>
      </c>
      <c r="C83" s="68">
        <v>0</v>
      </c>
      <c r="D83" s="93">
        <v>0</v>
      </c>
      <c r="E83" s="17">
        <v>0</v>
      </c>
      <c r="F83" s="98">
        <v>0</v>
      </c>
      <c r="G83" s="93">
        <v>0</v>
      </c>
      <c r="H83" s="17">
        <v>0</v>
      </c>
      <c r="I83" s="98">
        <v>0</v>
      </c>
      <c r="J83" s="93">
        <v>0</v>
      </c>
      <c r="K83" s="17">
        <v>0</v>
      </c>
      <c r="L83" s="98">
        <v>0</v>
      </c>
      <c r="M83" s="93">
        <v>0</v>
      </c>
      <c r="N83" s="17">
        <v>0</v>
      </c>
      <c r="O83" s="98">
        <v>0</v>
      </c>
    </row>
    <row r="84" spans="1:15" x14ac:dyDescent="0.25">
      <c r="A84" s="4" t="s">
        <v>74</v>
      </c>
      <c r="B84" s="67">
        <v>0</v>
      </c>
      <c r="C84" s="68">
        <v>0</v>
      </c>
      <c r="D84" s="93">
        <v>0</v>
      </c>
      <c r="E84" s="17">
        <v>0</v>
      </c>
      <c r="F84" s="98">
        <v>0</v>
      </c>
      <c r="G84" s="93">
        <v>0</v>
      </c>
      <c r="H84" s="17">
        <v>0</v>
      </c>
      <c r="I84" s="98">
        <v>0</v>
      </c>
      <c r="J84" s="93">
        <v>0</v>
      </c>
      <c r="K84" s="17">
        <v>0</v>
      </c>
      <c r="L84" s="98">
        <v>0</v>
      </c>
      <c r="M84" s="93">
        <v>0</v>
      </c>
      <c r="N84" s="17">
        <v>0</v>
      </c>
      <c r="O84" s="98">
        <v>0</v>
      </c>
    </row>
    <row r="85" spans="1:15" x14ac:dyDescent="0.25">
      <c r="A85" s="4" t="s">
        <v>75</v>
      </c>
      <c r="B85" s="67">
        <v>0</v>
      </c>
      <c r="C85" s="68">
        <v>140685099.20999998</v>
      </c>
      <c r="D85" s="93" t="s">
        <v>385</v>
      </c>
      <c r="E85" s="17">
        <v>0</v>
      </c>
      <c r="F85" s="98">
        <v>0</v>
      </c>
      <c r="G85" s="93" t="s">
        <v>386</v>
      </c>
      <c r="H85" s="17">
        <v>0</v>
      </c>
      <c r="I85" s="98">
        <v>139823281.31999999</v>
      </c>
      <c r="J85" s="93" t="s">
        <v>387</v>
      </c>
      <c r="K85" s="17">
        <v>0</v>
      </c>
      <c r="L85" s="98">
        <v>0</v>
      </c>
      <c r="M85" s="93" t="s">
        <v>388</v>
      </c>
      <c r="N85" s="17">
        <v>0</v>
      </c>
      <c r="O85" s="98">
        <v>861817.89000000013</v>
      </c>
    </row>
    <row r="86" spans="1:15" x14ac:dyDescent="0.25">
      <c r="A86" s="4" t="s">
        <v>76</v>
      </c>
      <c r="B86" s="67">
        <v>0</v>
      </c>
      <c r="C86" s="68">
        <v>0</v>
      </c>
      <c r="D86" s="93" t="s">
        <v>389</v>
      </c>
      <c r="E86" s="17">
        <v>0</v>
      </c>
      <c r="F86" s="98">
        <v>0</v>
      </c>
      <c r="G86" s="93">
        <v>0</v>
      </c>
      <c r="H86" s="17">
        <v>0</v>
      </c>
      <c r="I86" s="98">
        <v>0</v>
      </c>
      <c r="J86" s="93">
        <v>0</v>
      </c>
      <c r="K86" s="17">
        <v>0</v>
      </c>
      <c r="L86" s="98">
        <v>0</v>
      </c>
      <c r="M86" s="93">
        <v>0</v>
      </c>
      <c r="N86" s="17">
        <v>0</v>
      </c>
      <c r="O86" s="98">
        <v>0</v>
      </c>
    </row>
    <row r="87" spans="1:15" x14ac:dyDescent="0.25">
      <c r="A87" s="4" t="s">
        <v>77</v>
      </c>
      <c r="B87" s="67">
        <v>0</v>
      </c>
      <c r="C87" s="68">
        <v>0</v>
      </c>
      <c r="D87" s="93">
        <v>0</v>
      </c>
      <c r="E87" s="17">
        <v>0</v>
      </c>
      <c r="F87" s="98">
        <v>0</v>
      </c>
      <c r="G87" s="93">
        <v>0</v>
      </c>
      <c r="H87" s="17">
        <v>0</v>
      </c>
      <c r="I87" s="98">
        <v>0</v>
      </c>
      <c r="J87" s="93">
        <v>0</v>
      </c>
      <c r="K87" s="17">
        <v>0</v>
      </c>
      <c r="L87" s="98">
        <v>0</v>
      </c>
      <c r="M87" s="93">
        <v>0</v>
      </c>
      <c r="N87" s="17">
        <v>0</v>
      </c>
      <c r="O87" s="98">
        <v>0</v>
      </c>
    </row>
    <row r="88" spans="1:15" x14ac:dyDescent="0.25">
      <c r="A88" s="4" t="s">
        <v>78</v>
      </c>
      <c r="B88" s="67">
        <v>0</v>
      </c>
      <c r="C88" s="68">
        <v>0</v>
      </c>
      <c r="D88" s="93">
        <v>0</v>
      </c>
      <c r="E88" s="17">
        <v>0</v>
      </c>
      <c r="F88" s="98">
        <v>0</v>
      </c>
      <c r="G88" s="93">
        <v>0</v>
      </c>
      <c r="H88" s="17">
        <v>0</v>
      </c>
      <c r="I88" s="98">
        <v>0</v>
      </c>
      <c r="J88" s="93">
        <v>0</v>
      </c>
      <c r="K88" s="17">
        <v>0</v>
      </c>
      <c r="L88" s="98">
        <v>0</v>
      </c>
      <c r="M88" s="93">
        <v>0</v>
      </c>
      <c r="N88" s="17">
        <v>0</v>
      </c>
      <c r="O88" s="98">
        <v>0</v>
      </c>
    </row>
    <row r="89" spans="1:15" x14ac:dyDescent="0.25">
      <c r="A89" s="5"/>
      <c r="B89" s="74"/>
      <c r="C89" s="102"/>
      <c r="D89" s="94"/>
      <c r="E89" s="19"/>
      <c r="F89" s="99"/>
      <c r="G89" s="94"/>
      <c r="H89" s="19"/>
      <c r="I89" s="99"/>
      <c r="J89" s="94"/>
      <c r="K89" s="19"/>
      <c r="L89" s="99"/>
      <c r="M89" s="94"/>
      <c r="N89" s="19"/>
      <c r="O89" s="99"/>
    </row>
    <row r="90" spans="1:15" x14ac:dyDescent="0.25">
      <c r="A90" s="30"/>
      <c r="B90" s="31">
        <f>SUM(B9:B89)</f>
        <v>51702644.279999994</v>
      </c>
      <c r="C90" s="33">
        <f t="shared" ref="C90:O90" si="0">SUM(C9:C89)</f>
        <v>730203081.74000001</v>
      </c>
      <c r="D90" s="31">
        <f t="shared" si="0"/>
        <v>0</v>
      </c>
      <c r="E90" s="32"/>
      <c r="F90" s="33">
        <f t="shared" si="0"/>
        <v>294522569.01999998</v>
      </c>
      <c r="G90" s="31">
        <f t="shared" si="0"/>
        <v>0</v>
      </c>
      <c r="H90" s="32"/>
      <c r="I90" s="33">
        <f t="shared" ref="I90:J90" si="1">SUM(I9:I89)</f>
        <v>405416340.44999999</v>
      </c>
      <c r="J90" s="31">
        <f t="shared" si="1"/>
        <v>0</v>
      </c>
      <c r="K90" s="32"/>
      <c r="L90" s="33">
        <f t="shared" ref="L90" si="2">SUM(L9:L89)</f>
        <v>5053946</v>
      </c>
      <c r="M90" s="31">
        <f t="shared" si="0"/>
        <v>0</v>
      </c>
      <c r="N90" s="32"/>
      <c r="O90" s="33">
        <f t="shared" si="0"/>
        <v>25210226.27</v>
      </c>
    </row>
    <row r="91" spans="1:15" x14ac:dyDescent="0.25">
      <c r="A91" s="29" t="s">
        <v>286</v>
      </c>
      <c r="B91" s="10"/>
      <c r="C91" s="10"/>
      <c r="D91" s="10"/>
      <c r="E91" s="10"/>
      <c r="F91" s="10"/>
      <c r="G91" s="10"/>
      <c r="H91" s="10"/>
      <c r="I91" s="10"/>
      <c r="J91" s="10"/>
      <c r="K91" s="10"/>
      <c r="L91" s="10"/>
      <c r="M91" s="10"/>
      <c r="N91" s="10"/>
      <c r="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5" width="12.6640625" style="9"/>
    <col min="6" max="16384" width="12.6640625" style="6"/>
  </cols>
  <sheetData>
    <row r="1" spans="1:5" x14ac:dyDescent="0.25">
      <c r="A1" s="1" t="s">
        <v>0</v>
      </c>
      <c r="B1" s="7"/>
      <c r="C1" s="7"/>
      <c r="D1" s="7"/>
      <c r="E1" s="7"/>
    </row>
    <row r="2" spans="1:5" ht="15.6" x14ac:dyDescent="0.3">
      <c r="A2" s="2" t="s">
        <v>271</v>
      </c>
      <c r="B2" s="8"/>
      <c r="C2" s="8"/>
      <c r="D2" s="8"/>
      <c r="E2" s="8"/>
    </row>
    <row r="3" spans="1:5" x14ac:dyDescent="0.25">
      <c r="A3" s="28" t="str">
        <f>'Total Exp'!A3</f>
        <v>2015-16</v>
      </c>
    </row>
    <row r="4" spans="1:5" ht="15.6" x14ac:dyDescent="0.3">
      <c r="A4" s="71" t="s">
        <v>107</v>
      </c>
      <c r="B4" s="61" t="s">
        <v>281</v>
      </c>
      <c r="C4" s="62"/>
      <c r="D4" s="62"/>
      <c r="E4" s="63"/>
    </row>
    <row r="5" spans="1:5" s="83" customFormat="1" ht="13.2" x14ac:dyDescent="0.25">
      <c r="A5" s="55"/>
      <c r="B5" s="87" t="s">
        <v>252</v>
      </c>
      <c r="C5" s="89"/>
      <c r="D5" s="84" t="s">
        <v>253</v>
      </c>
      <c r="E5" s="86"/>
    </row>
    <row r="6" spans="1:5" s="83" customFormat="1" ht="13.2" x14ac:dyDescent="0.25">
      <c r="A6" s="55"/>
      <c r="B6" s="56" t="s">
        <v>265</v>
      </c>
      <c r="C6" s="58"/>
      <c r="D6" s="56" t="s">
        <v>278</v>
      </c>
      <c r="E6" s="58"/>
    </row>
    <row r="7" spans="1:5" s="82" customFormat="1" ht="20.399999999999999" x14ac:dyDescent="0.2">
      <c r="A7" s="80"/>
      <c r="B7" s="42" t="s">
        <v>118</v>
      </c>
      <c r="C7" s="44" t="s">
        <v>119</v>
      </c>
      <c r="D7" s="42" t="s">
        <v>118</v>
      </c>
      <c r="E7" s="44" t="s">
        <v>119</v>
      </c>
    </row>
    <row r="8" spans="1:5" s="82" customFormat="1" ht="10.199999999999999" x14ac:dyDescent="0.2">
      <c r="A8" s="90"/>
      <c r="B8" s="46" t="s">
        <v>120</v>
      </c>
      <c r="C8" s="48" t="s">
        <v>121</v>
      </c>
      <c r="D8" s="46" t="s">
        <v>120</v>
      </c>
      <c r="E8" s="48" t="s">
        <v>121</v>
      </c>
    </row>
    <row r="9" spans="1:5" x14ac:dyDescent="0.25">
      <c r="A9" s="3"/>
      <c r="B9" s="73"/>
      <c r="C9" s="101"/>
      <c r="D9" s="73"/>
      <c r="E9" s="101"/>
    </row>
    <row r="10" spans="1:5" x14ac:dyDescent="0.25">
      <c r="A10" s="4" t="s">
        <v>1</v>
      </c>
      <c r="B10" s="67">
        <v>1793569</v>
      </c>
      <c r="C10" s="68">
        <v>0</v>
      </c>
      <c r="D10" s="67">
        <v>1793569</v>
      </c>
      <c r="E10" s="68">
        <v>0</v>
      </c>
    </row>
    <row r="11" spans="1:5" x14ac:dyDescent="0.25">
      <c r="A11" s="4" t="s">
        <v>2</v>
      </c>
      <c r="B11" s="67">
        <v>42000</v>
      </c>
      <c r="C11" s="68">
        <v>31485.19</v>
      </c>
      <c r="D11" s="67">
        <v>42000</v>
      </c>
      <c r="E11" s="68">
        <v>31485.19</v>
      </c>
    </row>
    <row r="12" spans="1:5" x14ac:dyDescent="0.25">
      <c r="A12" s="4" t="s">
        <v>3</v>
      </c>
      <c r="B12" s="67">
        <v>3787861</v>
      </c>
      <c r="C12" s="68">
        <v>0</v>
      </c>
      <c r="D12" s="67">
        <v>3787861</v>
      </c>
      <c r="E12" s="68">
        <v>0</v>
      </c>
    </row>
    <row r="13" spans="1:5" x14ac:dyDescent="0.25">
      <c r="A13" s="4" t="s">
        <v>4</v>
      </c>
      <c r="B13" s="67">
        <v>0</v>
      </c>
      <c r="C13" s="68">
        <v>1797000</v>
      </c>
      <c r="D13" s="67">
        <v>0</v>
      </c>
      <c r="E13" s="68">
        <v>1797000</v>
      </c>
    </row>
    <row r="14" spans="1:5" x14ac:dyDescent="0.25">
      <c r="A14" s="4" t="s">
        <v>5</v>
      </c>
      <c r="B14" s="67">
        <v>313372</v>
      </c>
      <c r="C14" s="68">
        <v>1848709</v>
      </c>
      <c r="D14" s="67">
        <v>313372</v>
      </c>
      <c r="E14" s="68">
        <v>1848709</v>
      </c>
    </row>
    <row r="15" spans="1:5" x14ac:dyDescent="0.25">
      <c r="A15" s="4" t="s">
        <v>6</v>
      </c>
      <c r="B15" s="67">
        <v>5084461</v>
      </c>
      <c r="C15" s="68">
        <v>5745878.21</v>
      </c>
      <c r="D15" s="67">
        <v>5084461</v>
      </c>
      <c r="E15" s="68">
        <v>5745878.21</v>
      </c>
    </row>
    <row r="16" spans="1:5" x14ac:dyDescent="0.25">
      <c r="A16" s="4" t="s">
        <v>7</v>
      </c>
      <c r="B16" s="67">
        <v>103154.14</v>
      </c>
      <c r="C16" s="68">
        <v>1826902.13</v>
      </c>
      <c r="D16" s="67">
        <v>103154.14</v>
      </c>
      <c r="E16" s="68">
        <v>1826902.13</v>
      </c>
    </row>
    <row r="17" spans="1:5" x14ac:dyDescent="0.25">
      <c r="A17" s="4" t="s">
        <v>8</v>
      </c>
      <c r="B17" s="67">
        <v>50783</v>
      </c>
      <c r="C17" s="68">
        <v>2705</v>
      </c>
      <c r="D17" s="67">
        <v>50783</v>
      </c>
      <c r="E17" s="68">
        <v>2705</v>
      </c>
    </row>
    <row r="18" spans="1:5" x14ac:dyDescent="0.25">
      <c r="A18" s="4" t="s">
        <v>9</v>
      </c>
      <c r="B18" s="67">
        <v>0</v>
      </c>
      <c r="C18" s="68">
        <v>524981</v>
      </c>
      <c r="D18" s="67">
        <v>4481293</v>
      </c>
      <c r="E18" s="68">
        <v>524981</v>
      </c>
    </row>
    <row r="19" spans="1:5" x14ac:dyDescent="0.25">
      <c r="A19" s="4" t="s">
        <v>10</v>
      </c>
      <c r="B19" s="67">
        <v>0</v>
      </c>
      <c r="C19" s="68">
        <v>2607067</v>
      </c>
      <c r="D19" s="67">
        <v>0</v>
      </c>
      <c r="E19" s="68">
        <v>2607067</v>
      </c>
    </row>
    <row r="20" spans="1:5" x14ac:dyDescent="0.25">
      <c r="A20" s="4" t="s">
        <v>11</v>
      </c>
      <c r="B20" s="67">
        <v>153412</v>
      </c>
      <c r="C20" s="68">
        <v>856</v>
      </c>
      <c r="D20" s="67">
        <v>153412</v>
      </c>
      <c r="E20" s="68">
        <v>856</v>
      </c>
    </row>
    <row r="21" spans="1:5" x14ac:dyDescent="0.25">
      <c r="A21" s="4" t="s">
        <v>12</v>
      </c>
      <c r="B21" s="67">
        <v>80626.960000000006</v>
      </c>
      <c r="C21" s="68">
        <v>0</v>
      </c>
      <c r="D21" s="67">
        <v>80626.960000000006</v>
      </c>
      <c r="E21" s="68">
        <v>0</v>
      </c>
    </row>
    <row r="22" spans="1:5" x14ac:dyDescent="0.25">
      <c r="A22" s="4" t="s">
        <v>13</v>
      </c>
      <c r="B22" s="67">
        <v>351448.13</v>
      </c>
      <c r="C22" s="68">
        <v>61693551.639999993</v>
      </c>
      <c r="D22" s="67">
        <v>351448.13</v>
      </c>
      <c r="E22" s="68">
        <v>61693551.639999993</v>
      </c>
    </row>
    <row r="23" spans="1:5" x14ac:dyDescent="0.25">
      <c r="A23" s="4" t="s">
        <v>14</v>
      </c>
      <c r="B23" s="67">
        <v>7945930.5</v>
      </c>
      <c r="C23" s="68">
        <v>5978854.9800000004</v>
      </c>
      <c r="D23" s="67">
        <v>11342137.26</v>
      </c>
      <c r="E23" s="68">
        <v>137483568.81999999</v>
      </c>
    </row>
    <row r="24" spans="1:5" x14ac:dyDescent="0.25">
      <c r="A24" s="4" t="s">
        <v>15</v>
      </c>
      <c r="B24" s="67">
        <v>0</v>
      </c>
      <c r="C24" s="68">
        <v>0</v>
      </c>
      <c r="D24" s="67">
        <v>0</v>
      </c>
      <c r="E24" s="68">
        <v>0</v>
      </c>
    </row>
    <row r="25" spans="1:5" x14ac:dyDescent="0.25">
      <c r="A25" s="4" t="s">
        <v>16</v>
      </c>
      <c r="B25" s="67">
        <v>165598</v>
      </c>
      <c r="C25" s="68">
        <v>490191</v>
      </c>
      <c r="D25" s="67">
        <v>165598</v>
      </c>
      <c r="E25" s="68">
        <v>490191</v>
      </c>
    </row>
    <row r="26" spans="1:5" x14ac:dyDescent="0.25">
      <c r="A26" s="4" t="s">
        <v>17</v>
      </c>
      <c r="B26" s="67">
        <v>109167</v>
      </c>
      <c r="C26" s="68">
        <v>-991130.70000000007</v>
      </c>
      <c r="D26" s="67">
        <v>109167</v>
      </c>
      <c r="E26" s="68">
        <v>-991130.70000000007</v>
      </c>
    </row>
    <row r="27" spans="1:5" x14ac:dyDescent="0.25">
      <c r="A27" s="4" t="s">
        <v>18</v>
      </c>
      <c r="B27" s="67">
        <v>7080980.1699999999</v>
      </c>
      <c r="C27" s="68">
        <v>217578</v>
      </c>
      <c r="D27" s="67">
        <v>595916.16999999993</v>
      </c>
      <c r="E27" s="68">
        <v>217578</v>
      </c>
    </row>
    <row r="28" spans="1:5" x14ac:dyDescent="0.25">
      <c r="A28" s="4" t="s">
        <v>19</v>
      </c>
      <c r="B28" s="67">
        <v>661496</v>
      </c>
      <c r="C28" s="68">
        <v>3177218</v>
      </c>
      <c r="D28" s="67">
        <v>661496</v>
      </c>
      <c r="E28" s="68">
        <v>3378218</v>
      </c>
    </row>
    <row r="29" spans="1:5" x14ac:dyDescent="0.25">
      <c r="A29" s="4" t="s">
        <v>20</v>
      </c>
      <c r="B29" s="67">
        <v>0</v>
      </c>
      <c r="C29" s="68">
        <v>0</v>
      </c>
      <c r="D29" s="67">
        <v>2914817.5599999996</v>
      </c>
      <c r="E29" s="68">
        <v>0</v>
      </c>
    </row>
    <row r="30" spans="1:5" x14ac:dyDescent="0.25">
      <c r="A30" s="4" t="s">
        <v>21</v>
      </c>
      <c r="B30" s="67">
        <v>56782</v>
      </c>
      <c r="C30" s="68">
        <v>42869</v>
      </c>
      <c r="D30" s="67">
        <v>56782</v>
      </c>
      <c r="E30" s="68">
        <v>42869</v>
      </c>
    </row>
    <row r="31" spans="1:5" x14ac:dyDescent="0.25">
      <c r="A31" s="4" t="s">
        <v>22</v>
      </c>
      <c r="B31" s="67">
        <v>2088863</v>
      </c>
      <c r="C31" s="68">
        <v>-1997578</v>
      </c>
      <c r="D31" s="67">
        <v>2088863</v>
      </c>
      <c r="E31" s="68">
        <v>332510439</v>
      </c>
    </row>
    <row r="32" spans="1:5" x14ac:dyDescent="0.25">
      <c r="A32" s="4" t="s">
        <v>23</v>
      </c>
      <c r="B32" s="67">
        <v>0</v>
      </c>
      <c r="C32" s="68">
        <v>120852</v>
      </c>
      <c r="D32" s="67">
        <v>0</v>
      </c>
      <c r="E32" s="68">
        <v>120852</v>
      </c>
    </row>
    <row r="33" spans="1:5" x14ac:dyDescent="0.25">
      <c r="A33" s="4" t="s">
        <v>24</v>
      </c>
      <c r="B33" s="67">
        <v>0</v>
      </c>
      <c r="C33" s="68">
        <v>136000</v>
      </c>
      <c r="D33" s="67">
        <v>0</v>
      </c>
      <c r="E33" s="68">
        <v>1287000</v>
      </c>
    </row>
    <row r="34" spans="1:5" x14ac:dyDescent="0.25">
      <c r="A34" s="4" t="s">
        <v>25</v>
      </c>
      <c r="B34" s="67">
        <v>0</v>
      </c>
      <c r="C34" s="68">
        <v>0</v>
      </c>
      <c r="D34" s="67">
        <v>0</v>
      </c>
      <c r="E34" s="68">
        <v>0</v>
      </c>
    </row>
    <row r="35" spans="1:5" x14ac:dyDescent="0.25">
      <c r="A35" s="4" t="s">
        <v>26</v>
      </c>
      <c r="B35" s="67">
        <v>0</v>
      </c>
      <c r="C35" s="68">
        <v>0</v>
      </c>
      <c r="D35" s="67">
        <v>1209090.45</v>
      </c>
      <c r="E35" s="68">
        <v>39635086.130000003</v>
      </c>
    </row>
    <row r="36" spans="1:5" x14ac:dyDescent="0.25">
      <c r="A36" s="4" t="s">
        <v>27</v>
      </c>
      <c r="B36" s="67">
        <v>9132205.75</v>
      </c>
      <c r="C36" s="68">
        <v>19080873.149999999</v>
      </c>
      <c r="D36" s="67">
        <v>13639123.02</v>
      </c>
      <c r="E36" s="68">
        <v>51024815.119999997</v>
      </c>
    </row>
    <row r="37" spans="1:5" x14ac:dyDescent="0.25">
      <c r="A37" s="4" t="s">
        <v>28</v>
      </c>
      <c r="B37" s="67">
        <v>0</v>
      </c>
      <c r="C37" s="68">
        <v>0</v>
      </c>
      <c r="D37" s="67">
        <v>0</v>
      </c>
      <c r="E37" s="68">
        <v>-20555</v>
      </c>
    </row>
    <row r="38" spans="1:5" x14ac:dyDescent="0.25">
      <c r="A38" s="4" t="s">
        <v>29</v>
      </c>
      <c r="B38" s="67">
        <v>0</v>
      </c>
      <c r="C38" s="68">
        <v>0</v>
      </c>
      <c r="D38" s="67">
        <v>0</v>
      </c>
      <c r="E38" s="68">
        <v>0</v>
      </c>
    </row>
    <row r="39" spans="1:5" x14ac:dyDescent="0.25">
      <c r="A39" s="4" t="s">
        <v>30</v>
      </c>
      <c r="B39" s="67">
        <v>0</v>
      </c>
      <c r="C39" s="68">
        <v>-34653</v>
      </c>
      <c r="D39" s="67">
        <v>0</v>
      </c>
      <c r="E39" s="68">
        <v>-34653</v>
      </c>
    </row>
    <row r="40" spans="1:5" x14ac:dyDescent="0.25">
      <c r="A40" s="4" t="s">
        <v>31</v>
      </c>
      <c r="B40" s="67">
        <v>2479178</v>
      </c>
      <c r="C40" s="68">
        <v>1357717</v>
      </c>
      <c r="D40" s="67">
        <v>2479178</v>
      </c>
      <c r="E40" s="68">
        <v>1357717</v>
      </c>
    </row>
    <row r="41" spans="1:5" x14ac:dyDescent="0.25">
      <c r="A41" s="4" t="s">
        <v>32</v>
      </c>
      <c r="B41" s="67">
        <v>3667255</v>
      </c>
      <c r="C41" s="68">
        <v>3127879</v>
      </c>
      <c r="D41" s="67">
        <v>3667255</v>
      </c>
      <c r="E41" s="68">
        <v>3127879</v>
      </c>
    </row>
    <row r="42" spans="1:5" x14ac:dyDescent="0.25">
      <c r="A42" s="4" t="s">
        <v>33</v>
      </c>
      <c r="B42" s="67">
        <v>1603053.97</v>
      </c>
      <c r="C42" s="68">
        <v>98168032.639999986</v>
      </c>
      <c r="D42" s="67">
        <v>1603053.97</v>
      </c>
      <c r="E42" s="68">
        <v>98168032.639999986</v>
      </c>
    </row>
    <row r="43" spans="1:5" x14ac:dyDescent="0.25">
      <c r="A43" s="4" t="s">
        <v>34</v>
      </c>
      <c r="B43" s="67">
        <v>0</v>
      </c>
      <c r="C43" s="68">
        <v>0</v>
      </c>
      <c r="D43" s="67">
        <v>0</v>
      </c>
      <c r="E43" s="68">
        <v>0</v>
      </c>
    </row>
    <row r="44" spans="1:5" x14ac:dyDescent="0.25">
      <c r="A44" s="4" t="s">
        <v>35</v>
      </c>
      <c r="B44" s="67">
        <v>0</v>
      </c>
      <c r="C44" s="68">
        <v>0</v>
      </c>
      <c r="D44" s="67">
        <v>0</v>
      </c>
      <c r="E44" s="68">
        <v>0</v>
      </c>
    </row>
    <row r="45" spans="1:5" x14ac:dyDescent="0.25">
      <c r="A45" s="4" t="s">
        <v>36</v>
      </c>
      <c r="B45" s="67">
        <v>3937925</v>
      </c>
      <c r="C45" s="68">
        <v>19958675</v>
      </c>
      <c r="D45" s="67">
        <v>3937925</v>
      </c>
      <c r="E45" s="68">
        <v>19958675</v>
      </c>
    </row>
    <row r="46" spans="1:5" x14ac:dyDescent="0.25">
      <c r="A46" s="4" t="s">
        <v>37</v>
      </c>
      <c r="B46" s="67">
        <v>7614638.8999999994</v>
      </c>
      <c r="C46" s="68">
        <v>8127657.0899999999</v>
      </c>
      <c r="D46" s="67">
        <v>7612810.9799999995</v>
      </c>
      <c r="E46" s="68">
        <v>8127657.0899999999</v>
      </c>
    </row>
    <row r="47" spans="1:5" x14ac:dyDescent="0.25">
      <c r="A47" s="4" t="s">
        <v>38</v>
      </c>
      <c r="B47" s="67">
        <v>22272.83</v>
      </c>
      <c r="C47" s="68">
        <v>-94535.53</v>
      </c>
      <c r="D47" s="67">
        <v>22272.83</v>
      </c>
      <c r="E47" s="68">
        <v>-94535.53</v>
      </c>
    </row>
    <row r="48" spans="1:5" x14ac:dyDescent="0.25">
      <c r="A48" s="4" t="s">
        <v>39</v>
      </c>
      <c r="B48" s="67">
        <v>1394131</v>
      </c>
      <c r="C48" s="68">
        <v>187000</v>
      </c>
      <c r="D48" s="67">
        <v>1394131</v>
      </c>
      <c r="E48" s="68">
        <v>6386466</v>
      </c>
    </row>
    <row r="49" spans="1:5" x14ac:dyDescent="0.25">
      <c r="A49" s="4" t="s">
        <v>40</v>
      </c>
      <c r="B49" s="67">
        <v>128590.18</v>
      </c>
      <c r="C49" s="68">
        <v>3349784.98</v>
      </c>
      <c r="D49" s="67">
        <v>128590.18</v>
      </c>
      <c r="E49" s="68">
        <v>3843414.98</v>
      </c>
    </row>
    <row r="50" spans="1:5" x14ac:dyDescent="0.25">
      <c r="A50" s="4" t="s">
        <v>41</v>
      </c>
      <c r="B50" s="67">
        <v>0</v>
      </c>
      <c r="C50" s="68">
        <v>0</v>
      </c>
      <c r="D50" s="67">
        <v>509165</v>
      </c>
      <c r="E50" s="68">
        <v>2379249</v>
      </c>
    </row>
    <row r="51" spans="1:5" x14ac:dyDescent="0.25">
      <c r="A51" s="4" t="s">
        <v>42</v>
      </c>
      <c r="B51" s="67">
        <v>6287309</v>
      </c>
      <c r="C51" s="68">
        <v>90894000</v>
      </c>
      <c r="D51" s="67">
        <v>6287309</v>
      </c>
      <c r="E51" s="68">
        <v>90894000</v>
      </c>
    </row>
    <row r="52" spans="1:5" x14ac:dyDescent="0.25">
      <c r="A52" s="4" t="s">
        <v>43</v>
      </c>
      <c r="B52" s="67">
        <v>0</v>
      </c>
      <c r="C52" s="68">
        <v>155996</v>
      </c>
      <c r="D52" s="67">
        <v>5982849</v>
      </c>
      <c r="E52" s="68">
        <v>20701676</v>
      </c>
    </row>
    <row r="53" spans="1:5" x14ac:dyDescent="0.25">
      <c r="A53" s="4" t="s">
        <v>44</v>
      </c>
      <c r="B53" s="67">
        <v>0</v>
      </c>
      <c r="C53" s="68">
        <v>0</v>
      </c>
      <c r="D53" s="67">
        <v>0</v>
      </c>
      <c r="E53" s="68">
        <v>0</v>
      </c>
    </row>
    <row r="54" spans="1:5" x14ac:dyDescent="0.25">
      <c r="A54" s="4" t="s">
        <v>264</v>
      </c>
      <c r="B54" s="67">
        <v>5624633</v>
      </c>
      <c r="C54" s="68">
        <v>82828153</v>
      </c>
      <c r="D54" s="67">
        <v>5624633</v>
      </c>
      <c r="E54" s="68">
        <v>82828153</v>
      </c>
    </row>
    <row r="55" spans="1:5" x14ac:dyDescent="0.25">
      <c r="A55" s="4" t="s">
        <v>45</v>
      </c>
      <c r="B55" s="67">
        <v>2375423.4500000002</v>
      </c>
      <c r="C55" s="68">
        <v>-223224.87999999989</v>
      </c>
      <c r="D55" s="67">
        <v>2375423.4500000002</v>
      </c>
      <c r="E55" s="68">
        <v>-223224.87999999989</v>
      </c>
    </row>
    <row r="56" spans="1:5" x14ac:dyDescent="0.25">
      <c r="A56" s="4" t="s">
        <v>46</v>
      </c>
      <c r="B56" s="67">
        <v>204147</v>
      </c>
      <c r="C56" s="68">
        <v>0</v>
      </c>
      <c r="D56" s="67">
        <v>204147</v>
      </c>
      <c r="E56" s="68">
        <v>0</v>
      </c>
    </row>
    <row r="57" spans="1:5" x14ac:dyDescent="0.25">
      <c r="A57" s="4" t="s">
        <v>47</v>
      </c>
      <c r="B57" s="67">
        <v>264531</v>
      </c>
      <c r="C57" s="68">
        <v>657923</v>
      </c>
      <c r="D57" s="67">
        <v>264531</v>
      </c>
      <c r="E57" s="68">
        <v>657923</v>
      </c>
    </row>
    <row r="58" spans="1:5" x14ac:dyDescent="0.25">
      <c r="A58" s="4" t="s">
        <v>48</v>
      </c>
      <c r="B58" s="67">
        <v>0</v>
      </c>
      <c r="C58" s="68">
        <v>0</v>
      </c>
      <c r="D58" s="67">
        <v>0</v>
      </c>
      <c r="E58" s="68">
        <v>0</v>
      </c>
    </row>
    <row r="59" spans="1:5" x14ac:dyDescent="0.25">
      <c r="A59" s="4" t="s">
        <v>49</v>
      </c>
      <c r="B59" s="67">
        <v>5226253.8572747121</v>
      </c>
      <c r="C59" s="68">
        <v>178813107.50695428</v>
      </c>
      <c r="D59" s="67">
        <v>5226253.8572747121</v>
      </c>
      <c r="E59" s="68">
        <v>178813107.50695428</v>
      </c>
    </row>
    <row r="60" spans="1:5" x14ac:dyDescent="0.25">
      <c r="A60" s="4" t="s">
        <v>50</v>
      </c>
      <c r="B60" s="67">
        <v>1687642</v>
      </c>
      <c r="C60" s="68">
        <v>5481376</v>
      </c>
      <c r="D60" s="67">
        <v>1687642</v>
      </c>
      <c r="E60" s="68">
        <v>5481376</v>
      </c>
    </row>
    <row r="61" spans="1:5" x14ac:dyDescent="0.25">
      <c r="A61" s="4" t="s">
        <v>51</v>
      </c>
      <c r="B61" s="67">
        <v>0</v>
      </c>
      <c r="C61" s="68">
        <v>0</v>
      </c>
      <c r="D61" s="67">
        <v>8448000</v>
      </c>
      <c r="E61" s="68">
        <v>6425000</v>
      </c>
    </row>
    <row r="62" spans="1:5" x14ac:dyDescent="0.25">
      <c r="A62" s="4" t="s">
        <v>52</v>
      </c>
      <c r="B62" s="67">
        <v>0</v>
      </c>
      <c r="C62" s="68">
        <v>0</v>
      </c>
      <c r="D62" s="67">
        <v>10283916.33</v>
      </c>
      <c r="E62" s="68">
        <v>3788088.38</v>
      </c>
    </row>
    <row r="63" spans="1:5" x14ac:dyDescent="0.25">
      <c r="A63" s="4" t="s">
        <v>53</v>
      </c>
      <c r="B63" s="67">
        <v>0</v>
      </c>
      <c r="C63" s="68">
        <v>2857925</v>
      </c>
      <c r="D63" s="67">
        <v>2122184</v>
      </c>
      <c r="E63" s="68">
        <v>3226040</v>
      </c>
    </row>
    <row r="64" spans="1:5" x14ac:dyDescent="0.25">
      <c r="A64" s="4" t="s">
        <v>54</v>
      </c>
      <c r="B64" s="67">
        <v>0</v>
      </c>
      <c r="C64" s="68">
        <v>0</v>
      </c>
      <c r="D64" s="67">
        <v>363170</v>
      </c>
      <c r="E64" s="68">
        <v>425937</v>
      </c>
    </row>
    <row r="65" spans="1:5" x14ac:dyDescent="0.25">
      <c r="A65" s="4" t="s">
        <v>55</v>
      </c>
      <c r="B65" s="67">
        <v>602743</v>
      </c>
      <c r="C65" s="68">
        <v>543448</v>
      </c>
      <c r="D65" s="67">
        <v>602743</v>
      </c>
      <c r="E65" s="68">
        <v>543448</v>
      </c>
    </row>
    <row r="66" spans="1:5" x14ac:dyDescent="0.25">
      <c r="A66" s="4" t="s">
        <v>56</v>
      </c>
      <c r="B66" s="67">
        <v>0</v>
      </c>
      <c r="C66" s="68">
        <v>0</v>
      </c>
      <c r="D66" s="67">
        <v>13588000</v>
      </c>
      <c r="E66" s="68">
        <v>0</v>
      </c>
    </row>
    <row r="67" spans="1:5" x14ac:dyDescent="0.25">
      <c r="A67" s="4" t="s">
        <v>57</v>
      </c>
      <c r="B67" s="67">
        <v>1658492</v>
      </c>
      <c r="C67" s="68">
        <v>118250</v>
      </c>
      <c r="D67" s="67">
        <v>1658492</v>
      </c>
      <c r="E67" s="68">
        <v>118250</v>
      </c>
    </row>
    <row r="68" spans="1:5" x14ac:dyDescent="0.25">
      <c r="A68" s="4" t="s">
        <v>58</v>
      </c>
      <c r="B68" s="67">
        <v>0</v>
      </c>
      <c r="C68" s="68">
        <v>0</v>
      </c>
      <c r="D68" s="67">
        <v>0</v>
      </c>
      <c r="E68" s="68">
        <v>0</v>
      </c>
    </row>
    <row r="69" spans="1:5" x14ac:dyDescent="0.25">
      <c r="A69" s="4" t="s">
        <v>59</v>
      </c>
      <c r="B69" s="67">
        <v>0</v>
      </c>
      <c r="C69" s="68">
        <v>0</v>
      </c>
      <c r="D69" s="67">
        <v>0</v>
      </c>
      <c r="E69" s="68">
        <v>0</v>
      </c>
    </row>
    <row r="70" spans="1:5" x14ac:dyDescent="0.25">
      <c r="A70" s="4" t="s">
        <v>60</v>
      </c>
      <c r="B70" s="67">
        <v>1070058</v>
      </c>
      <c r="C70" s="68">
        <v>56231</v>
      </c>
      <c r="D70" s="67">
        <v>1070058</v>
      </c>
      <c r="E70" s="68">
        <v>56231</v>
      </c>
    </row>
    <row r="71" spans="1:5" x14ac:dyDescent="0.25">
      <c r="A71" s="4" t="s">
        <v>61</v>
      </c>
      <c r="B71" s="67">
        <v>0</v>
      </c>
      <c r="C71" s="68">
        <v>0</v>
      </c>
      <c r="D71" s="67">
        <v>0</v>
      </c>
      <c r="E71" s="68">
        <v>0</v>
      </c>
    </row>
    <row r="72" spans="1:5" x14ac:dyDescent="0.25">
      <c r="A72" s="4" t="s">
        <v>62</v>
      </c>
      <c r="B72" s="67">
        <v>2366520</v>
      </c>
      <c r="C72" s="68">
        <v>305012</v>
      </c>
      <c r="D72" s="67">
        <v>2366520</v>
      </c>
      <c r="E72" s="68">
        <v>305012</v>
      </c>
    </row>
    <row r="73" spans="1:5" x14ac:dyDescent="0.25">
      <c r="A73" s="4" t="s">
        <v>63</v>
      </c>
      <c r="B73" s="67">
        <v>1965951.78</v>
      </c>
      <c r="C73" s="68">
        <v>504249.66000000003</v>
      </c>
      <c r="D73" s="67">
        <v>1965951.78</v>
      </c>
      <c r="E73" s="68">
        <v>504249.66000000003</v>
      </c>
    </row>
    <row r="74" spans="1:5" x14ac:dyDescent="0.25">
      <c r="A74" s="4" t="s">
        <v>64</v>
      </c>
      <c r="B74" s="67">
        <v>3569111</v>
      </c>
      <c r="C74" s="68">
        <v>13352147</v>
      </c>
      <c r="D74" s="67">
        <v>3569111</v>
      </c>
      <c r="E74" s="68">
        <v>13352147</v>
      </c>
    </row>
    <row r="75" spans="1:5" x14ac:dyDescent="0.25">
      <c r="A75" s="4" t="s">
        <v>65</v>
      </c>
      <c r="B75" s="67">
        <v>1504535.47</v>
      </c>
      <c r="C75" s="68">
        <v>483574.21</v>
      </c>
      <c r="D75" s="67">
        <v>1888462.3</v>
      </c>
      <c r="E75" s="68">
        <v>10453187.420000002</v>
      </c>
    </row>
    <row r="76" spans="1:5" x14ac:dyDescent="0.25">
      <c r="A76" s="4" t="s">
        <v>66</v>
      </c>
      <c r="B76" s="67">
        <v>571660.43746618135</v>
      </c>
      <c r="C76" s="68">
        <v>332828.46999999968</v>
      </c>
      <c r="D76" s="67">
        <v>571660.43746618135</v>
      </c>
      <c r="E76" s="68">
        <v>332828.46999999968</v>
      </c>
    </row>
    <row r="77" spans="1:5" x14ac:dyDescent="0.25">
      <c r="A77" s="4" t="s">
        <v>67</v>
      </c>
      <c r="B77" s="67">
        <v>0</v>
      </c>
      <c r="C77" s="68">
        <v>242100</v>
      </c>
      <c r="D77" s="67">
        <v>0</v>
      </c>
      <c r="E77" s="68">
        <v>242100</v>
      </c>
    </row>
    <row r="78" spans="1:5" x14ac:dyDescent="0.25">
      <c r="A78" s="4" t="s">
        <v>68</v>
      </c>
      <c r="B78" s="67">
        <v>-642000</v>
      </c>
      <c r="C78" s="68">
        <v>4227477</v>
      </c>
      <c r="D78" s="67">
        <v>-642000</v>
      </c>
      <c r="E78" s="68">
        <v>4354136</v>
      </c>
    </row>
    <row r="79" spans="1:5" x14ac:dyDescent="0.25">
      <c r="A79" s="4" t="s">
        <v>69</v>
      </c>
      <c r="B79" s="67">
        <v>0</v>
      </c>
      <c r="C79" s="68">
        <v>0</v>
      </c>
      <c r="D79" s="67">
        <v>0</v>
      </c>
      <c r="E79" s="68">
        <v>0</v>
      </c>
    </row>
    <row r="80" spans="1:5" x14ac:dyDescent="0.25">
      <c r="A80" s="4" t="s">
        <v>70</v>
      </c>
      <c r="B80" s="67">
        <v>354231</v>
      </c>
      <c r="C80" s="68">
        <v>6837832</v>
      </c>
      <c r="D80" s="67">
        <v>354231</v>
      </c>
      <c r="E80" s="68">
        <v>6837832</v>
      </c>
    </row>
    <row r="81" spans="1:5" x14ac:dyDescent="0.25">
      <c r="A81" s="4" t="s">
        <v>71</v>
      </c>
      <c r="B81" s="67">
        <v>0</v>
      </c>
      <c r="C81" s="68">
        <v>182428.97</v>
      </c>
      <c r="D81" s="67">
        <v>0</v>
      </c>
      <c r="E81" s="68">
        <v>182428.97</v>
      </c>
    </row>
    <row r="82" spans="1:5" x14ac:dyDescent="0.25">
      <c r="A82" s="4" t="s">
        <v>72</v>
      </c>
      <c r="B82" s="67">
        <v>0</v>
      </c>
      <c r="C82" s="68">
        <v>24373813</v>
      </c>
      <c r="D82" s="67">
        <v>0</v>
      </c>
      <c r="E82" s="68">
        <v>24373813</v>
      </c>
    </row>
    <row r="83" spans="1:5" x14ac:dyDescent="0.25">
      <c r="A83" s="4" t="s">
        <v>73</v>
      </c>
      <c r="B83" s="67">
        <v>8945004</v>
      </c>
      <c r="C83" s="68">
        <v>111703592</v>
      </c>
      <c r="D83" s="67">
        <v>8945004</v>
      </c>
      <c r="E83" s="68">
        <v>111703592</v>
      </c>
    </row>
    <row r="84" spans="1:5" x14ac:dyDescent="0.25">
      <c r="A84" s="4" t="s">
        <v>74</v>
      </c>
      <c r="B84" s="67">
        <v>8234894</v>
      </c>
      <c r="C84" s="68">
        <v>6695409</v>
      </c>
      <c r="D84" s="67">
        <v>8234894</v>
      </c>
      <c r="E84" s="68">
        <v>6695409</v>
      </c>
    </row>
    <row r="85" spans="1:5" x14ac:dyDescent="0.25">
      <c r="A85" s="4" t="s">
        <v>75</v>
      </c>
      <c r="B85" s="67">
        <v>0</v>
      </c>
      <c r="C85" s="68">
        <v>109078000</v>
      </c>
      <c r="D85" s="67">
        <v>0</v>
      </c>
      <c r="E85" s="68">
        <v>249763099.20999998</v>
      </c>
    </row>
    <row r="86" spans="1:5" x14ac:dyDescent="0.25">
      <c r="A86" s="4" t="s">
        <v>76</v>
      </c>
      <c r="B86" s="67">
        <v>0</v>
      </c>
      <c r="C86" s="68">
        <v>0</v>
      </c>
      <c r="D86" s="67">
        <v>0</v>
      </c>
      <c r="E86" s="68">
        <v>0</v>
      </c>
    </row>
    <row r="87" spans="1:5" x14ac:dyDescent="0.25">
      <c r="A87" s="4" t="s">
        <v>77</v>
      </c>
      <c r="B87" s="67">
        <v>3806847.8200000003</v>
      </c>
      <c r="C87" s="68">
        <v>1960631.03</v>
      </c>
      <c r="D87" s="67">
        <v>3806847.8200000003</v>
      </c>
      <c r="E87" s="68">
        <v>1960631.03</v>
      </c>
    </row>
    <row r="88" spans="1:5" x14ac:dyDescent="0.25">
      <c r="A88" s="4" t="s">
        <v>78</v>
      </c>
      <c r="B88" s="67">
        <v>0</v>
      </c>
      <c r="C88" s="68">
        <v>0</v>
      </c>
      <c r="D88" s="67">
        <v>0</v>
      </c>
      <c r="E88" s="68">
        <v>0</v>
      </c>
    </row>
    <row r="89" spans="1:5" x14ac:dyDescent="0.25">
      <c r="A89" s="5"/>
      <c r="B89" s="74"/>
      <c r="C89" s="102"/>
      <c r="D89" s="74"/>
      <c r="E89" s="102"/>
    </row>
    <row r="90" spans="1:5" x14ac:dyDescent="0.25">
      <c r="A90" s="30"/>
      <c r="B90" s="31">
        <f t="shared" ref="B90:C90" si="0">SUM(B9:B89)</f>
        <v>115526742.3447409</v>
      </c>
      <c r="C90" s="33">
        <f t="shared" si="0"/>
        <v>878944698.74695432</v>
      </c>
      <c r="D90" s="31">
        <f>SUM(D9:D89)</f>
        <v>167229386.6247409</v>
      </c>
      <c r="E90" s="33">
        <f t="shared" ref="E90" si="1">SUM(E9:E89)</f>
        <v>1609274439.4869547</v>
      </c>
    </row>
    <row r="91" spans="1:5" x14ac:dyDescent="0.25">
      <c r="A91" s="29" t="str">
        <f>'Total Exp'!A91</f>
        <v>Source: Victoria Grants Commission - Questionnaire 2015-16 response from Council</v>
      </c>
      <c r="B91" s="10"/>
      <c r="C91" s="10"/>
      <c r="D91" s="10"/>
      <c r="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43" width="12.6640625" style="9"/>
    <col min="44" max="16384" width="12.6640625" style="6"/>
  </cols>
  <sheetData>
    <row r="1" spans="1:43"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15.6" x14ac:dyDescent="0.3">
      <c r="A2" s="2" t="s">
        <v>85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x14ac:dyDescent="0.25">
      <c r="A3" s="28" t="str">
        <f>'Total Exp'!A3</f>
        <v>2015-16</v>
      </c>
    </row>
    <row r="4" spans="1:43" ht="15.6" x14ac:dyDescent="0.3">
      <c r="A4" s="71" t="s">
        <v>86</v>
      </c>
      <c r="B4" s="62"/>
      <c r="C4" s="62"/>
      <c r="D4" s="62"/>
      <c r="E4" s="62"/>
      <c r="F4" s="62"/>
      <c r="G4" s="63"/>
      <c r="H4" s="61"/>
      <c r="I4" s="62"/>
      <c r="J4" s="62"/>
      <c r="K4" s="62"/>
      <c r="L4" s="62"/>
      <c r="M4" s="62"/>
      <c r="N4" s="61"/>
      <c r="O4" s="62"/>
      <c r="P4" s="62"/>
      <c r="Q4" s="62"/>
      <c r="R4" s="62"/>
      <c r="S4" s="62"/>
      <c r="T4" s="61"/>
      <c r="U4" s="62"/>
      <c r="V4" s="62"/>
      <c r="W4" s="62"/>
      <c r="X4" s="62"/>
      <c r="Y4" s="62"/>
      <c r="Z4" s="61"/>
      <c r="AA4" s="62"/>
      <c r="AB4" s="62"/>
      <c r="AC4" s="62"/>
      <c r="AD4" s="62"/>
      <c r="AE4" s="62"/>
      <c r="AF4" s="61"/>
      <c r="AG4" s="62"/>
      <c r="AH4" s="62"/>
      <c r="AI4" s="62"/>
      <c r="AJ4" s="62"/>
      <c r="AK4" s="62"/>
      <c r="AL4" s="61"/>
      <c r="AM4" s="62"/>
      <c r="AN4" s="62"/>
      <c r="AO4" s="62"/>
      <c r="AP4" s="62"/>
      <c r="AQ4" s="63"/>
    </row>
    <row r="5" spans="1:43" s="83" customFormat="1" ht="13.2" x14ac:dyDescent="0.25">
      <c r="A5" s="55"/>
      <c r="B5" s="84" t="s">
        <v>151</v>
      </c>
      <c r="C5" s="85"/>
      <c r="D5" s="85"/>
      <c r="E5" s="85"/>
      <c r="F5" s="85"/>
      <c r="G5" s="86"/>
      <c r="H5" s="87" t="s">
        <v>93</v>
      </c>
      <c r="I5" s="88"/>
      <c r="J5" s="88"/>
      <c r="K5" s="88"/>
      <c r="L5" s="88"/>
      <c r="M5" s="89"/>
      <c r="N5" s="87" t="s">
        <v>94</v>
      </c>
      <c r="O5" s="88"/>
      <c r="P5" s="88"/>
      <c r="Q5" s="88"/>
      <c r="R5" s="88"/>
      <c r="S5" s="89"/>
      <c r="T5" s="87" t="s">
        <v>97</v>
      </c>
      <c r="U5" s="88"/>
      <c r="V5" s="88"/>
      <c r="W5" s="88"/>
      <c r="X5" s="88"/>
      <c r="Y5" s="89"/>
      <c r="Z5" s="87" t="s">
        <v>98</v>
      </c>
      <c r="AA5" s="88"/>
      <c r="AB5" s="88"/>
      <c r="AC5" s="88"/>
      <c r="AD5" s="88"/>
      <c r="AE5" s="89"/>
      <c r="AF5" s="87" t="s">
        <v>101</v>
      </c>
      <c r="AG5" s="88"/>
      <c r="AH5" s="88"/>
      <c r="AI5" s="88"/>
      <c r="AJ5" s="88"/>
      <c r="AK5" s="89"/>
      <c r="AL5" s="87" t="s">
        <v>102</v>
      </c>
      <c r="AM5" s="88"/>
      <c r="AN5" s="88"/>
      <c r="AO5" s="88"/>
      <c r="AP5" s="88"/>
      <c r="AQ5" s="89"/>
    </row>
    <row r="6" spans="1:43" s="83" customFormat="1" ht="13.2" x14ac:dyDescent="0.25">
      <c r="A6" s="55"/>
      <c r="B6" s="56" t="str">
        <f>$A$4&amp;" Total"</f>
        <v>Governance Total</v>
      </c>
      <c r="C6" s="57"/>
      <c r="D6" s="57"/>
      <c r="E6" s="57"/>
      <c r="F6" s="57"/>
      <c r="G6" s="58"/>
      <c r="H6" s="56" t="s">
        <v>95</v>
      </c>
      <c r="I6" s="57"/>
      <c r="J6" s="57"/>
      <c r="K6" s="57"/>
      <c r="L6" s="57"/>
      <c r="M6" s="58"/>
      <c r="N6" s="56" t="s">
        <v>96</v>
      </c>
      <c r="O6" s="57"/>
      <c r="P6" s="57"/>
      <c r="Q6" s="57"/>
      <c r="R6" s="57"/>
      <c r="S6" s="58"/>
      <c r="T6" s="56" t="s">
        <v>99</v>
      </c>
      <c r="U6" s="57"/>
      <c r="V6" s="57"/>
      <c r="W6" s="57"/>
      <c r="X6" s="57"/>
      <c r="Y6" s="58"/>
      <c r="Z6" s="56" t="s">
        <v>100</v>
      </c>
      <c r="AA6" s="57"/>
      <c r="AB6" s="57"/>
      <c r="AC6" s="57"/>
      <c r="AD6" s="57"/>
      <c r="AE6" s="58"/>
      <c r="AF6" s="59" t="s">
        <v>103</v>
      </c>
      <c r="AG6" s="57"/>
      <c r="AH6" s="57"/>
      <c r="AI6" s="57"/>
      <c r="AJ6" s="57"/>
      <c r="AK6" s="58"/>
      <c r="AL6" s="59" t="s">
        <v>104</v>
      </c>
      <c r="AM6" s="57"/>
      <c r="AN6" s="57"/>
      <c r="AO6" s="57"/>
      <c r="AP6" s="57"/>
      <c r="AQ6" s="58"/>
    </row>
    <row r="7" spans="1:43" s="82" customFormat="1" ht="20.399999999999999" x14ac:dyDescent="0.2">
      <c r="A7" s="80"/>
      <c r="B7" s="42" t="s">
        <v>87</v>
      </c>
      <c r="C7" s="43" t="s">
        <v>88</v>
      </c>
      <c r="D7" s="43" t="s">
        <v>89</v>
      </c>
      <c r="E7" s="43" t="s">
        <v>90</v>
      </c>
      <c r="F7" s="43" t="s">
        <v>91</v>
      </c>
      <c r="G7" s="81" t="s">
        <v>92</v>
      </c>
      <c r="H7" s="42" t="s">
        <v>87</v>
      </c>
      <c r="I7" s="43" t="s">
        <v>88</v>
      </c>
      <c r="J7" s="43" t="s">
        <v>89</v>
      </c>
      <c r="K7" s="43" t="s">
        <v>90</v>
      </c>
      <c r="L7" s="43" t="s">
        <v>91</v>
      </c>
      <c r="M7" s="81" t="s">
        <v>92</v>
      </c>
      <c r="N7" s="42" t="s">
        <v>87</v>
      </c>
      <c r="O7" s="43" t="s">
        <v>88</v>
      </c>
      <c r="P7" s="43" t="s">
        <v>89</v>
      </c>
      <c r="Q7" s="43" t="s">
        <v>90</v>
      </c>
      <c r="R7" s="43" t="s">
        <v>91</v>
      </c>
      <c r="S7" s="81" t="s">
        <v>92</v>
      </c>
      <c r="T7" s="42" t="s">
        <v>87</v>
      </c>
      <c r="U7" s="43" t="s">
        <v>88</v>
      </c>
      <c r="V7" s="43" t="s">
        <v>89</v>
      </c>
      <c r="W7" s="43" t="s">
        <v>90</v>
      </c>
      <c r="X7" s="43" t="s">
        <v>91</v>
      </c>
      <c r="Y7" s="81" t="s">
        <v>92</v>
      </c>
      <c r="Z7" s="42" t="s">
        <v>87</v>
      </c>
      <c r="AA7" s="43" t="s">
        <v>88</v>
      </c>
      <c r="AB7" s="43" t="s">
        <v>89</v>
      </c>
      <c r="AC7" s="43" t="s">
        <v>90</v>
      </c>
      <c r="AD7" s="43" t="s">
        <v>91</v>
      </c>
      <c r="AE7" s="81" t="s">
        <v>92</v>
      </c>
      <c r="AF7" s="42" t="s">
        <v>87</v>
      </c>
      <c r="AG7" s="43" t="s">
        <v>88</v>
      </c>
      <c r="AH7" s="43" t="s">
        <v>89</v>
      </c>
      <c r="AI7" s="43" t="s">
        <v>90</v>
      </c>
      <c r="AJ7" s="43" t="s">
        <v>91</v>
      </c>
      <c r="AK7" s="81" t="s">
        <v>92</v>
      </c>
      <c r="AL7" s="42" t="s">
        <v>87</v>
      </c>
      <c r="AM7" s="43" t="s">
        <v>88</v>
      </c>
      <c r="AN7" s="43" t="s">
        <v>89</v>
      </c>
      <c r="AO7" s="43" t="s">
        <v>90</v>
      </c>
      <c r="AP7" s="43" t="s">
        <v>91</v>
      </c>
      <c r="AQ7" s="81" t="s">
        <v>92</v>
      </c>
    </row>
    <row r="8" spans="1:43" s="82" customFormat="1" ht="10.199999999999999" x14ac:dyDescent="0.2">
      <c r="A8" s="90"/>
      <c r="B8" s="46" t="s">
        <v>79</v>
      </c>
      <c r="C8" s="47" t="s">
        <v>80</v>
      </c>
      <c r="D8" s="47" t="s">
        <v>81</v>
      </c>
      <c r="E8" s="47" t="s">
        <v>82</v>
      </c>
      <c r="F8" s="47" t="s">
        <v>83</v>
      </c>
      <c r="G8" s="60" t="s">
        <v>84</v>
      </c>
      <c r="H8" s="46" t="s">
        <v>79</v>
      </c>
      <c r="I8" s="47" t="s">
        <v>80</v>
      </c>
      <c r="J8" s="47" t="s">
        <v>81</v>
      </c>
      <c r="K8" s="47" t="s">
        <v>82</v>
      </c>
      <c r="L8" s="47" t="s">
        <v>83</v>
      </c>
      <c r="M8" s="60" t="s">
        <v>84</v>
      </c>
      <c r="N8" s="46" t="s">
        <v>79</v>
      </c>
      <c r="O8" s="47" t="s">
        <v>80</v>
      </c>
      <c r="P8" s="47" t="s">
        <v>81</v>
      </c>
      <c r="Q8" s="47" t="s">
        <v>82</v>
      </c>
      <c r="R8" s="47" t="s">
        <v>83</v>
      </c>
      <c r="S8" s="60" t="s">
        <v>84</v>
      </c>
      <c r="T8" s="46" t="s">
        <v>79</v>
      </c>
      <c r="U8" s="47" t="s">
        <v>80</v>
      </c>
      <c r="V8" s="47" t="s">
        <v>81</v>
      </c>
      <c r="W8" s="47" t="s">
        <v>82</v>
      </c>
      <c r="X8" s="47" t="s">
        <v>83</v>
      </c>
      <c r="Y8" s="60" t="s">
        <v>84</v>
      </c>
      <c r="Z8" s="46" t="s">
        <v>79</v>
      </c>
      <c r="AA8" s="47" t="s">
        <v>80</v>
      </c>
      <c r="AB8" s="47" t="s">
        <v>81</v>
      </c>
      <c r="AC8" s="47" t="s">
        <v>82</v>
      </c>
      <c r="AD8" s="47" t="s">
        <v>83</v>
      </c>
      <c r="AE8" s="60" t="s">
        <v>84</v>
      </c>
      <c r="AF8" s="46" t="s">
        <v>79</v>
      </c>
      <c r="AG8" s="47" t="s">
        <v>80</v>
      </c>
      <c r="AH8" s="47" t="s">
        <v>81</v>
      </c>
      <c r="AI8" s="47" t="s">
        <v>82</v>
      </c>
      <c r="AJ8" s="47" t="s">
        <v>83</v>
      </c>
      <c r="AK8" s="60" t="s">
        <v>84</v>
      </c>
      <c r="AL8" s="46" t="s">
        <v>79</v>
      </c>
      <c r="AM8" s="47" t="s">
        <v>80</v>
      </c>
      <c r="AN8" s="47" t="s">
        <v>81</v>
      </c>
      <c r="AO8" s="47" t="s">
        <v>82</v>
      </c>
      <c r="AP8" s="47" t="s">
        <v>83</v>
      </c>
      <c r="AQ8" s="60" t="s">
        <v>84</v>
      </c>
    </row>
    <row r="9" spans="1:43" x14ac:dyDescent="0.25">
      <c r="A9" s="3"/>
      <c r="B9" s="64"/>
      <c r="C9" s="65"/>
      <c r="D9" s="65"/>
      <c r="E9" s="65"/>
      <c r="F9" s="65"/>
      <c r="G9" s="66"/>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row>
    <row r="10" spans="1:43" x14ac:dyDescent="0.25">
      <c r="A10" s="4" t="s">
        <v>1</v>
      </c>
      <c r="B10" s="67">
        <v>2466637.6720375842</v>
      </c>
      <c r="C10" s="53">
        <v>1775587.2999999998</v>
      </c>
      <c r="D10" s="53">
        <v>441919.2070594331</v>
      </c>
      <c r="E10" s="53">
        <v>22000.27</v>
      </c>
      <c r="F10" s="53">
        <v>255738.41999999998</v>
      </c>
      <c r="G10" s="68">
        <v>4961882.8690970168</v>
      </c>
      <c r="H10" s="16">
        <v>74.16</v>
      </c>
      <c r="I10" s="17">
        <v>30821.37</v>
      </c>
      <c r="J10" s="17">
        <v>0</v>
      </c>
      <c r="K10" s="17">
        <v>0</v>
      </c>
      <c r="L10" s="17">
        <v>223233.56</v>
      </c>
      <c r="M10" s="12">
        <v>254129.09</v>
      </c>
      <c r="N10" s="16">
        <v>101414.51994164816</v>
      </c>
      <c r="O10" s="17">
        <v>36206.199999999997</v>
      </c>
      <c r="P10" s="17">
        <v>0</v>
      </c>
      <c r="Q10" s="17">
        <v>0</v>
      </c>
      <c r="R10" s="17">
        <v>0</v>
      </c>
      <c r="S10" s="12">
        <v>137620.71994164816</v>
      </c>
      <c r="T10" s="16">
        <v>572268.27449081652</v>
      </c>
      <c r="U10" s="17">
        <v>529958.35000000009</v>
      </c>
      <c r="V10" s="17">
        <v>0</v>
      </c>
      <c r="W10" s="17">
        <v>9652.94</v>
      </c>
      <c r="X10" s="20">
        <v>11314.5</v>
      </c>
      <c r="Y10" s="12">
        <v>1123194.0644908166</v>
      </c>
      <c r="Z10" s="16">
        <v>0</v>
      </c>
      <c r="AA10" s="17">
        <v>0</v>
      </c>
      <c r="AB10" s="17">
        <v>0</v>
      </c>
      <c r="AC10" s="17">
        <v>0</v>
      </c>
      <c r="AD10" s="17">
        <v>0</v>
      </c>
      <c r="AE10" s="12">
        <v>0</v>
      </c>
      <c r="AF10" s="16">
        <v>826917.11347640131</v>
      </c>
      <c r="AG10" s="17">
        <v>300546.49</v>
      </c>
      <c r="AH10" s="17">
        <v>0</v>
      </c>
      <c r="AI10" s="17">
        <v>0</v>
      </c>
      <c r="AJ10" s="17">
        <v>1311.61</v>
      </c>
      <c r="AK10" s="12">
        <v>1128775.2134764015</v>
      </c>
      <c r="AL10" s="16">
        <v>965963.60412871826</v>
      </c>
      <c r="AM10" s="17">
        <v>878054.8899999999</v>
      </c>
      <c r="AN10" s="17">
        <v>441919.2070594331</v>
      </c>
      <c r="AO10" s="17">
        <v>12347.33</v>
      </c>
      <c r="AP10" s="17">
        <v>19878.75</v>
      </c>
      <c r="AQ10" s="12">
        <v>2318163.7811881513</v>
      </c>
    </row>
    <row r="11" spans="1:43" x14ac:dyDescent="0.25">
      <c r="A11" s="4" t="s">
        <v>2</v>
      </c>
      <c r="B11" s="67">
        <v>2364674.9300000002</v>
      </c>
      <c r="C11" s="53">
        <v>921749.40000000014</v>
      </c>
      <c r="D11" s="53">
        <v>19706.3</v>
      </c>
      <c r="E11" s="53">
        <v>1438.35</v>
      </c>
      <c r="F11" s="53">
        <v>262157.33</v>
      </c>
      <c r="G11" s="68">
        <v>3569726.31</v>
      </c>
      <c r="H11" s="16">
        <v>772872</v>
      </c>
      <c r="I11" s="17">
        <v>55792.92</v>
      </c>
      <c r="J11" s="17">
        <v>0</v>
      </c>
      <c r="K11" s="17">
        <v>0</v>
      </c>
      <c r="L11" s="17">
        <v>75472.88</v>
      </c>
      <c r="M11" s="12">
        <v>904137.8</v>
      </c>
      <c r="N11" s="16">
        <v>191716.77</v>
      </c>
      <c r="O11" s="17">
        <v>98909.74</v>
      </c>
      <c r="P11" s="17">
        <v>7728</v>
      </c>
      <c r="Q11" s="17">
        <v>0</v>
      </c>
      <c r="R11" s="17">
        <v>1656.1</v>
      </c>
      <c r="S11" s="12">
        <v>300010.61</v>
      </c>
      <c r="T11" s="16">
        <v>682931.03</v>
      </c>
      <c r="U11" s="17">
        <v>129012.22</v>
      </c>
      <c r="V11" s="17">
        <v>0</v>
      </c>
      <c r="W11" s="17">
        <v>1438.35</v>
      </c>
      <c r="X11" s="20">
        <v>184174.99</v>
      </c>
      <c r="Y11" s="12">
        <v>997556.59</v>
      </c>
      <c r="Z11" s="16">
        <v>0</v>
      </c>
      <c r="AA11" s="17">
        <v>475356.96</v>
      </c>
      <c r="AB11" s="17">
        <v>0</v>
      </c>
      <c r="AC11" s="17">
        <v>0</v>
      </c>
      <c r="AD11" s="17">
        <v>0</v>
      </c>
      <c r="AE11" s="12">
        <v>475356.96</v>
      </c>
      <c r="AF11" s="16">
        <v>609349.91</v>
      </c>
      <c r="AG11" s="17">
        <v>79201.39</v>
      </c>
      <c r="AH11" s="17">
        <v>0</v>
      </c>
      <c r="AI11" s="17">
        <v>0</v>
      </c>
      <c r="AJ11" s="17">
        <v>194.51</v>
      </c>
      <c r="AK11" s="12">
        <v>688745.81</v>
      </c>
      <c r="AL11" s="16">
        <v>107805.22</v>
      </c>
      <c r="AM11" s="17">
        <v>83476.17</v>
      </c>
      <c r="AN11" s="17">
        <v>11978.3</v>
      </c>
      <c r="AO11" s="17">
        <v>0</v>
      </c>
      <c r="AP11" s="17">
        <v>658.85</v>
      </c>
      <c r="AQ11" s="12">
        <v>203918.54</v>
      </c>
    </row>
    <row r="12" spans="1:43" x14ac:dyDescent="0.25">
      <c r="A12" s="4" t="s">
        <v>3</v>
      </c>
      <c r="B12" s="67">
        <v>10874619</v>
      </c>
      <c r="C12" s="53">
        <v>9395269</v>
      </c>
      <c r="D12" s="53">
        <v>6909990</v>
      </c>
      <c r="E12" s="53">
        <v>2139181</v>
      </c>
      <c r="F12" s="53">
        <v>353160</v>
      </c>
      <c r="G12" s="68">
        <v>29672219</v>
      </c>
      <c r="H12" s="16">
        <v>1140339</v>
      </c>
      <c r="I12" s="17">
        <v>1470151</v>
      </c>
      <c r="J12" s="17">
        <v>0</v>
      </c>
      <c r="K12" s="17">
        <v>0</v>
      </c>
      <c r="L12" s="17">
        <v>201000</v>
      </c>
      <c r="M12" s="12">
        <v>2811490</v>
      </c>
      <c r="N12" s="16">
        <v>1656086</v>
      </c>
      <c r="O12" s="17">
        <v>643587</v>
      </c>
      <c r="P12" s="17">
        <v>0</v>
      </c>
      <c r="Q12" s="17">
        <v>0</v>
      </c>
      <c r="R12" s="17">
        <v>152160</v>
      </c>
      <c r="S12" s="12">
        <v>2451833</v>
      </c>
      <c r="T12" s="16">
        <v>3023892</v>
      </c>
      <c r="U12" s="17">
        <v>1767329</v>
      </c>
      <c r="V12" s="17">
        <v>0</v>
      </c>
      <c r="W12" s="17">
        <v>0</v>
      </c>
      <c r="X12" s="20">
        <v>0</v>
      </c>
      <c r="Y12" s="12">
        <v>4791221</v>
      </c>
      <c r="Z12" s="16">
        <v>0</v>
      </c>
      <c r="AA12" s="17">
        <v>0</v>
      </c>
      <c r="AB12" s="17">
        <v>0</v>
      </c>
      <c r="AC12" s="17">
        <v>0</v>
      </c>
      <c r="AD12" s="17">
        <v>0</v>
      </c>
      <c r="AE12" s="12">
        <v>0</v>
      </c>
      <c r="AF12" s="16">
        <v>2589493</v>
      </c>
      <c r="AG12" s="17">
        <v>1275113</v>
      </c>
      <c r="AH12" s="17">
        <v>6856362</v>
      </c>
      <c r="AI12" s="17">
        <v>2139181</v>
      </c>
      <c r="AJ12" s="17">
        <v>0</v>
      </c>
      <c r="AK12" s="12">
        <v>12860149</v>
      </c>
      <c r="AL12" s="16">
        <v>2464809</v>
      </c>
      <c r="AM12" s="17">
        <v>4239089</v>
      </c>
      <c r="AN12" s="17">
        <v>53628</v>
      </c>
      <c r="AO12" s="17">
        <v>0</v>
      </c>
      <c r="AP12" s="17">
        <v>0</v>
      </c>
      <c r="AQ12" s="12">
        <v>6757526</v>
      </c>
    </row>
    <row r="13" spans="1:43" x14ac:dyDescent="0.25">
      <c r="A13" s="4" t="s">
        <v>4</v>
      </c>
      <c r="B13" s="67">
        <v>5529000</v>
      </c>
      <c r="C13" s="53">
        <v>2069000</v>
      </c>
      <c r="D13" s="53">
        <v>321000</v>
      </c>
      <c r="E13" s="53">
        <v>2486000</v>
      </c>
      <c r="F13" s="53">
        <v>599000</v>
      </c>
      <c r="G13" s="68">
        <v>11004000</v>
      </c>
      <c r="H13" s="16">
        <v>390000</v>
      </c>
      <c r="I13" s="17">
        <v>295000</v>
      </c>
      <c r="J13" s="17">
        <v>56000</v>
      </c>
      <c r="K13" s="17">
        <v>9000</v>
      </c>
      <c r="L13" s="17">
        <v>307000</v>
      </c>
      <c r="M13" s="12">
        <v>1057000</v>
      </c>
      <c r="N13" s="16">
        <v>2822000</v>
      </c>
      <c r="O13" s="17">
        <v>883000</v>
      </c>
      <c r="P13" s="17">
        <v>185000</v>
      </c>
      <c r="Q13" s="17">
        <v>68000</v>
      </c>
      <c r="R13" s="17">
        <v>98000</v>
      </c>
      <c r="S13" s="12">
        <v>4056000</v>
      </c>
      <c r="T13" s="16">
        <v>2317000</v>
      </c>
      <c r="U13" s="17">
        <v>891000</v>
      </c>
      <c r="V13" s="17">
        <v>80000</v>
      </c>
      <c r="W13" s="17">
        <v>2409000</v>
      </c>
      <c r="X13" s="20">
        <v>194000</v>
      </c>
      <c r="Y13" s="12">
        <v>5891000</v>
      </c>
      <c r="Z13" s="16">
        <v>0</v>
      </c>
      <c r="AA13" s="17">
        <v>0</v>
      </c>
      <c r="AB13" s="17">
        <v>0</v>
      </c>
      <c r="AC13" s="17">
        <v>0</v>
      </c>
      <c r="AD13" s="17">
        <v>0</v>
      </c>
      <c r="AE13" s="12">
        <v>0</v>
      </c>
      <c r="AF13" s="16">
        <v>0</v>
      </c>
      <c r="AG13" s="17">
        <v>0</v>
      </c>
      <c r="AH13" s="17">
        <v>0</v>
      </c>
      <c r="AI13" s="17">
        <v>0</v>
      </c>
      <c r="AJ13" s="17">
        <v>0</v>
      </c>
      <c r="AK13" s="12">
        <v>0</v>
      </c>
      <c r="AL13" s="16">
        <v>0</v>
      </c>
      <c r="AM13" s="17">
        <v>0</v>
      </c>
      <c r="AN13" s="17">
        <v>0</v>
      </c>
      <c r="AO13" s="17">
        <v>0</v>
      </c>
      <c r="AP13" s="17">
        <v>0</v>
      </c>
      <c r="AQ13" s="12">
        <v>0</v>
      </c>
    </row>
    <row r="14" spans="1:43" x14ac:dyDescent="0.25">
      <c r="A14" s="4" t="s">
        <v>5</v>
      </c>
      <c r="B14" s="67">
        <v>8510928</v>
      </c>
      <c r="C14" s="53">
        <v>5122117</v>
      </c>
      <c r="D14" s="53">
        <v>765889</v>
      </c>
      <c r="E14" s="53">
        <v>649295</v>
      </c>
      <c r="F14" s="53">
        <v>389666</v>
      </c>
      <c r="G14" s="68">
        <v>15437895</v>
      </c>
      <c r="H14" s="16">
        <v>860853</v>
      </c>
      <c r="I14" s="17">
        <v>255132</v>
      </c>
      <c r="J14" s="17">
        <v>0</v>
      </c>
      <c r="K14" s="17">
        <v>0</v>
      </c>
      <c r="L14" s="17">
        <v>0</v>
      </c>
      <c r="M14" s="12">
        <v>1115985</v>
      </c>
      <c r="N14" s="16">
        <v>1746847</v>
      </c>
      <c r="O14" s="17">
        <v>565117</v>
      </c>
      <c r="P14" s="17">
        <v>0</v>
      </c>
      <c r="Q14" s="17">
        <v>0</v>
      </c>
      <c r="R14" s="17">
        <v>0</v>
      </c>
      <c r="S14" s="12">
        <v>2311964</v>
      </c>
      <c r="T14" s="16">
        <v>2165285</v>
      </c>
      <c r="U14" s="17">
        <v>752498</v>
      </c>
      <c r="V14" s="17">
        <v>0</v>
      </c>
      <c r="W14" s="17">
        <v>649295</v>
      </c>
      <c r="X14" s="20">
        <v>389666</v>
      </c>
      <c r="Y14" s="12">
        <v>3956744</v>
      </c>
      <c r="Z14" s="16">
        <v>0</v>
      </c>
      <c r="AA14" s="17">
        <v>0</v>
      </c>
      <c r="AB14" s="17">
        <v>0</v>
      </c>
      <c r="AC14" s="17">
        <v>0</v>
      </c>
      <c r="AD14" s="17">
        <v>0</v>
      </c>
      <c r="AE14" s="12">
        <v>0</v>
      </c>
      <c r="AF14" s="16">
        <v>2719285</v>
      </c>
      <c r="AG14" s="17">
        <v>1489286</v>
      </c>
      <c r="AH14" s="17">
        <v>0</v>
      </c>
      <c r="AI14" s="17">
        <v>0</v>
      </c>
      <c r="AJ14" s="17">
        <v>0</v>
      </c>
      <c r="AK14" s="12">
        <v>4208571</v>
      </c>
      <c r="AL14" s="16">
        <v>1018658</v>
      </c>
      <c r="AM14" s="17">
        <v>2060084</v>
      </c>
      <c r="AN14" s="17">
        <v>765889</v>
      </c>
      <c r="AO14" s="17">
        <v>0</v>
      </c>
      <c r="AP14" s="17">
        <v>0</v>
      </c>
      <c r="AQ14" s="12">
        <v>3844631</v>
      </c>
    </row>
    <row r="15" spans="1:43" x14ac:dyDescent="0.25">
      <c r="A15" s="4" t="s">
        <v>6</v>
      </c>
      <c r="B15" s="67">
        <v>3855420.2738313442</v>
      </c>
      <c r="C15" s="53">
        <v>2805890.0402071429</v>
      </c>
      <c r="D15" s="53">
        <v>599996</v>
      </c>
      <c r="E15" s="53">
        <v>516964</v>
      </c>
      <c r="F15" s="53">
        <v>839265.9602140761</v>
      </c>
      <c r="G15" s="68">
        <v>8617536.2742525637</v>
      </c>
      <c r="H15" s="16">
        <v>539898</v>
      </c>
      <c r="I15" s="17">
        <v>273370.12411131297</v>
      </c>
      <c r="J15" s="17">
        <v>0</v>
      </c>
      <c r="K15" s="17">
        <v>0</v>
      </c>
      <c r="L15" s="17">
        <v>19327</v>
      </c>
      <c r="M15" s="12">
        <v>832595.12411131291</v>
      </c>
      <c r="N15" s="16">
        <v>913516.5</v>
      </c>
      <c r="O15" s="17">
        <v>274308.95461036655</v>
      </c>
      <c r="P15" s="17">
        <v>0</v>
      </c>
      <c r="Q15" s="17">
        <v>0</v>
      </c>
      <c r="R15" s="17">
        <v>79996</v>
      </c>
      <c r="S15" s="12">
        <v>1267821.4546103666</v>
      </c>
      <c r="T15" s="16">
        <v>1097243.22</v>
      </c>
      <c r="U15" s="17">
        <v>438874.06037521129</v>
      </c>
      <c r="V15" s="17">
        <v>0</v>
      </c>
      <c r="W15" s="17">
        <v>516964</v>
      </c>
      <c r="X15" s="20">
        <v>264295</v>
      </c>
      <c r="Y15" s="12">
        <v>2317376.2803752115</v>
      </c>
      <c r="Z15" s="16">
        <v>0</v>
      </c>
      <c r="AA15" s="17">
        <v>1983</v>
      </c>
      <c r="AB15" s="17">
        <v>0</v>
      </c>
      <c r="AC15" s="17">
        <v>0</v>
      </c>
      <c r="AD15" s="17">
        <v>94538</v>
      </c>
      <c r="AE15" s="12">
        <v>96521</v>
      </c>
      <c r="AF15" s="16">
        <v>320810</v>
      </c>
      <c r="AG15" s="17">
        <v>155226.13314647623</v>
      </c>
      <c r="AH15" s="17">
        <v>0</v>
      </c>
      <c r="AI15" s="17">
        <v>0</v>
      </c>
      <c r="AJ15" s="17">
        <v>1222</v>
      </c>
      <c r="AK15" s="12">
        <v>477258.13314647623</v>
      </c>
      <c r="AL15" s="16">
        <v>983952.55383134447</v>
      </c>
      <c r="AM15" s="17">
        <v>1662127.7679637757</v>
      </c>
      <c r="AN15" s="17">
        <v>599996</v>
      </c>
      <c r="AO15" s="17">
        <v>0</v>
      </c>
      <c r="AP15" s="17">
        <v>379887.9602140761</v>
      </c>
      <c r="AQ15" s="12">
        <v>3625964.282009196</v>
      </c>
    </row>
    <row r="16" spans="1:43" x14ac:dyDescent="0.25">
      <c r="A16" s="4" t="s">
        <v>7</v>
      </c>
      <c r="B16" s="67">
        <v>11490635.939999999</v>
      </c>
      <c r="C16" s="53">
        <v>5923957.2799999993</v>
      </c>
      <c r="D16" s="53">
        <v>571559.30999999994</v>
      </c>
      <c r="E16" s="53">
        <v>730195.91</v>
      </c>
      <c r="F16" s="53">
        <v>3079412.3200000003</v>
      </c>
      <c r="G16" s="68">
        <v>21795760.759999998</v>
      </c>
      <c r="H16" s="16">
        <v>1058232.43</v>
      </c>
      <c r="I16" s="17">
        <v>320951.60999999993</v>
      </c>
      <c r="J16" s="17">
        <v>0</v>
      </c>
      <c r="K16" s="17">
        <v>0</v>
      </c>
      <c r="L16" s="17">
        <v>44139.88</v>
      </c>
      <c r="M16" s="12">
        <v>1423323.9199999997</v>
      </c>
      <c r="N16" s="16">
        <v>1854037.82</v>
      </c>
      <c r="O16" s="17">
        <v>306595.11</v>
      </c>
      <c r="P16" s="17">
        <v>0</v>
      </c>
      <c r="Q16" s="17">
        <v>0</v>
      </c>
      <c r="R16" s="17">
        <v>165002.16999999998</v>
      </c>
      <c r="S16" s="12">
        <v>2325635.1</v>
      </c>
      <c r="T16" s="16">
        <v>2642150.0499999998</v>
      </c>
      <c r="U16" s="17">
        <v>966812.46999999986</v>
      </c>
      <c r="V16" s="17">
        <v>0</v>
      </c>
      <c r="W16" s="17">
        <v>730195.91</v>
      </c>
      <c r="X16" s="20">
        <v>1814561.87</v>
      </c>
      <c r="Y16" s="12">
        <v>6153720.2999999998</v>
      </c>
      <c r="Z16" s="16">
        <v>0</v>
      </c>
      <c r="AA16" s="17">
        <v>0</v>
      </c>
      <c r="AB16" s="17">
        <v>0</v>
      </c>
      <c r="AC16" s="17">
        <v>0</v>
      </c>
      <c r="AD16" s="17">
        <v>0</v>
      </c>
      <c r="AE16" s="12">
        <v>0</v>
      </c>
      <c r="AF16" s="16">
        <v>3925419.1399999997</v>
      </c>
      <c r="AG16" s="17">
        <v>1090311.0799999998</v>
      </c>
      <c r="AH16" s="17">
        <v>0</v>
      </c>
      <c r="AI16" s="17">
        <v>0</v>
      </c>
      <c r="AJ16" s="17">
        <v>306410.96000000008</v>
      </c>
      <c r="AK16" s="12">
        <v>5322141.18</v>
      </c>
      <c r="AL16" s="16">
        <v>2010796.5</v>
      </c>
      <c r="AM16" s="17">
        <v>3239287.0100000002</v>
      </c>
      <c r="AN16" s="17">
        <v>571559.30999999994</v>
      </c>
      <c r="AO16" s="17">
        <v>0</v>
      </c>
      <c r="AP16" s="17">
        <v>749297.43999999983</v>
      </c>
      <c r="AQ16" s="12">
        <v>6570940.2599999988</v>
      </c>
    </row>
    <row r="17" spans="1:43" x14ac:dyDescent="0.25">
      <c r="A17" s="4" t="s">
        <v>8</v>
      </c>
      <c r="B17" s="67">
        <v>3031556</v>
      </c>
      <c r="C17" s="53">
        <v>2204986</v>
      </c>
      <c r="D17" s="53">
        <v>149444</v>
      </c>
      <c r="E17" s="53">
        <v>314516</v>
      </c>
      <c r="F17" s="53">
        <v>330243</v>
      </c>
      <c r="G17" s="68">
        <v>6030745</v>
      </c>
      <c r="H17" s="16">
        <v>432477</v>
      </c>
      <c r="I17" s="17">
        <v>164741</v>
      </c>
      <c r="J17" s="17">
        <v>0</v>
      </c>
      <c r="K17" s="17">
        <v>0</v>
      </c>
      <c r="L17" s="17">
        <v>257657</v>
      </c>
      <c r="M17" s="12">
        <v>854875</v>
      </c>
      <c r="N17" s="16">
        <v>421693</v>
      </c>
      <c r="O17" s="17">
        <v>119251</v>
      </c>
      <c r="P17" s="17">
        <v>0</v>
      </c>
      <c r="Q17" s="17">
        <v>0</v>
      </c>
      <c r="R17" s="17">
        <v>0</v>
      </c>
      <c r="S17" s="12">
        <v>540944</v>
      </c>
      <c r="T17" s="16">
        <v>614922</v>
      </c>
      <c r="U17" s="17">
        <v>278451</v>
      </c>
      <c r="V17" s="17">
        <v>0</v>
      </c>
      <c r="W17" s="17">
        <v>314516</v>
      </c>
      <c r="X17" s="20">
        <v>46080</v>
      </c>
      <c r="Y17" s="12">
        <v>1253969</v>
      </c>
      <c r="Z17" s="16">
        <v>52641</v>
      </c>
      <c r="AA17" s="17">
        <v>38527</v>
      </c>
      <c r="AB17" s="17">
        <v>0</v>
      </c>
      <c r="AC17" s="17">
        <v>0</v>
      </c>
      <c r="AD17" s="17">
        <v>0</v>
      </c>
      <c r="AE17" s="12">
        <v>91168</v>
      </c>
      <c r="AF17" s="16">
        <v>1317301</v>
      </c>
      <c r="AG17" s="17">
        <v>880373</v>
      </c>
      <c r="AH17" s="17">
        <v>149444</v>
      </c>
      <c r="AI17" s="17">
        <v>0</v>
      </c>
      <c r="AJ17" s="17">
        <v>26506</v>
      </c>
      <c r="AK17" s="12">
        <v>2373624</v>
      </c>
      <c r="AL17" s="16">
        <v>192522</v>
      </c>
      <c r="AM17" s="17">
        <v>723643</v>
      </c>
      <c r="AN17" s="17">
        <v>0</v>
      </c>
      <c r="AO17" s="17">
        <v>0</v>
      </c>
      <c r="AP17" s="17">
        <v>0</v>
      </c>
      <c r="AQ17" s="12">
        <v>916165</v>
      </c>
    </row>
    <row r="18" spans="1:43" x14ac:dyDescent="0.25">
      <c r="A18" s="4" t="s">
        <v>9</v>
      </c>
      <c r="B18" s="67">
        <v>21603266</v>
      </c>
      <c r="C18" s="53">
        <v>20364263</v>
      </c>
      <c r="D18" s="53">
        <v>5251084</v>
      </c>
      <c r="E18" s="53">
        <v>2718985</v>
      </c>
      <c r="F18" s="53">
        <v>2647025</v>
      </c>
      <c r="G18" s="68">
        <v>52584623</v>
      </c>
      <c r="H18" s="16">
        <v>795349</v>
      </c>
      <c r="I18" s="17">
        <v>218198</v>
      </c>
      <c r="J18" s="17">
        <v>0</v>
      </c>
      <c r="K18" s="17">
        <v>0</v>
      </c>
      <c r="L18" s="17">
        <v>445368</v>
      </c>
      <c r="M18" s="12">
        <v>1458915</v>
      </c>
      <c r="N18" s="16">
        <v>2820510</v>
      </c>
      <c r="O18" s="17">
        <v>591191</v>
      </c>
      <c r="P18" s="17">
        <v>0</v>
      </c>
      <c r="Q18" s="17">
        <v>0</v>
      </c>
      <c r="R18" s="17">
        <v>234016</v>
      </c>
      <c r="S18" s="12">
        <v>3645717</v>
      </c>
      <c r="T18" s="16">
        <v>4889910</v>
      </c>
      <c r="U18" s="17">
        <v>7343018</v>
      </c>
      <c r="V18" s="17">
        <v>0</v>
      </c>
      <c r="W18" s="17">
        <v>2718985</v>
      </c>
      <c r="X18" s="20">
        <v>787211</v>
      </c>
      <c r="Y18" s="12">
        <v>15739124</v>
      </c>
      <c r="Z18" s="16">
        <v>0</v>
      </c>
      <c r="AA18" s="17">
        <v>0</v>
      </c>
      <c r="AB18" s="17">
        <v>0</v>
      </c>
      <c r="AC18" s="17">
        <v>0</v>
      </c>
      <c r="AD18" s="17">
        <v>0</v>
      </c>
      <c r="AE18" s="12">
        <v>0</v>
      </c>
      <c r="AF18" s="16">
        <v>6651952</v>
      </c>
      <c r="AG18" s="17">
        <v>1792753</v>
      </c>
      <c r="AH18" s="17">
        <v>0</v>
      </c>
      <c r="AI18" s="17">
        <v>0</v>
      </c>
      <c r="AJ18" s="17">
        <v>393565</v>
      </c>
      <c r="AK18" s="12">
        <v>8838270</v>
      </c>
      <c r="AL18" s="16">
        <v>6445545</v>
      </c>
      <c r="AM18" s="17">
        <v>10419103</v>
      </c>
      <c r="AN18" s="17">
        <v>5251084</v>
      </c>
      <c r="AO18" s="17">
        <v>0</v>
      </c>
      <c r="AP18" s="17">
        <v>786865</v>
      </c>
      <c r="AQ18" s="12">
        <v>22902597</v>
      </c>
    </row>
    <row r="19" spans="1:43" x14ac:dyDescent="0.25">
      <c r="A19" s="4" t="s">
        <v>10</v>
      </c>
      <c r="B19" s="67">
        <v>15374636</v>
      </c>
      <c r="C19" s="53">
        <v>18465099</v>
      </c>
      <c r="D19" s="53">
        <v>784694</v>
      </c>
      <c r="E19" s="53">
        <v>2206733</v>
      </c>
      <c r="F19" s="53">
        <v>3499095</v>
      </c>
      <c r="G19" s="68">
        <v>40330257</v>
      </c>
      <c r="H19" s="16">
        <v>1169215</v>
      </c>
      <c r="I19" s="17">
        <v>94483</v>
      </c>
      <c r="J19" s="17">
        <v>6023</v>
      </c>
      <c r="K19" s="17">
        <v>0</v>
      </c>
      <c r="L19" s="17">
        <v>0</v>
      </c>
      <c r="M19" s="12">
        <v>1269721</v>
      </c>
      <c r="N19" s="16">
        <v>1670811</v>
      </c>
      <c r="O19" s="17">
        <v>2121354</v>
      </c>
      <c r="P19" s="17">
        <v>76543</v>
      </c>
      <c r="Q19" s="17">
        <v>0</v>
      </c>
      <c r="R19" s="17">
        <v>154111</v>
      </c>
      <c r="S19" s="12">
        <v>4022819</v>
      </c>
      <c r="T19" s="16">
        <v>4117150</v>
      </c>
      <c r="U19" s="17">
        <v>2548197</v>
      </c>
      <c r="V19" s="17">
        <v>18498</v>
      </c>
      <c r="W19" s="17">
        <v>2206733</v>
      </c>
      <c r="X19" s="20">
        <v>3030718</v>
      </c>
      <c r="Y19" s="12">
        <v>11921296</v>
      </c>
      <c r="Z19" s="16">
        <v>0</v>
      </c>
      <c r="AA19" s="17">
        <v>0</v>
      </c>
      <c r="AB19" s="17">
        <v>0</v>
      </c>
      <c r="AC19" s="17">
        <v>0</v>
      </c>
      <c r="AD19" s="17">
        <v>0</v>
      </c>
      <c r="AE19" s="12">
        <v>0</v>
      </c>
      <c r="AF19" s="16">
        <v>6353308</v>
      </c>
      <c r="AG19" s="17">
        <v>2715218</v>
      </c>
      <c r="AH19" s="17">
        <v>43354</v>
      </c>
      <c r="AI19" s="17">
        <v>0</v>
      </c>
      <c r="AJ19" s="17">
        <v>314266</v>
      </c>
      <c r="AK19" s="12">
        <v>9426146</v>
      </c>
      <c r="AL19" s="16">
        <v>2064152</v>
      </c>
      <c r="AM19" s="17">
        <v>10985847</v>
      </c>
      <c r="AN19" s="17">
        <v>640276</v>
      </c>
      <c r="AO19" s="17">
        <v>0</v>
      </c>
      <c r="AP19" s="17">
        <v>0</v>
      </c>
      <c r="AQ19" s="12">
        <v>13690275</v>
      </c>
    </row>
    <row r="20" spans="1:43" x14ac:dyDescent="0.25">
      <c r="A20" s="4" t="s">
        <v>11</v>
      </c>
      <c r="B20" s="67">
        <v>2541918</v>
      </c>
      <c r="C20" s="53">
        <v>1270956</v>
      </c>
      <c r="D20" s="53">
        <v>472628</v>
      </c>
      <c r="E20" s="53">
        <v>298085</v>
      </c>
      <c r="F20" s="53">
        <v>410317</v>
      </c>
      <c r="G20" s="68">
        <v>4993904</v>
      </c>
      <c r="H20" s="16">
        <v>307247</v>
      </c>
      <c r="I20" s="17">
        <v>116081</v>
      </c>
      <c r="J20" s="17">
        <v>34694</v>
      </c>
      <c r="K20" s="17">
        <v>0</v>
      </c>
      <c r="L20" s="17">
        <v>173075</v>
      </c>
      <c r="M20" s="12">
        <v>631097</v>
      </c>
      <c r="N20" s="16">
        <v>234630</v>
      </c>
      <c r="O20" s="17">
        <v>65405</v>
      </c>
      <c r="P20" s="17">
        <v>2076</v>
      </c>
      <c r="Q20" s="17">
        <v>0</v>
      </c>
      <c r="R20" s="17">
        <v>38633</v>
      </c>
      <c r="S20" s="12">
        <v>340744</v>
      </c>
      <c r="T20" s="16">
        <v>682497</v>
      </c>
      <c r="U20" s="17">
        <v>239529</v>
      </c>
      <c r="V20" s="17">
        <v>0</v>
      </c>
      <c r="W20" s="17">
        <v>298085</v>
      </c>
      <c r="X20" s="20">
        <v>172194</v>
      </c>
      <c r="Y20" s="12">
        <v>1392305</v>
      </c>
      <c r="Z20" s="16">
        <v>0</v>
      </c>
      <c r="AA20" s="17">
        <v>0</v>
      </c>
      <c r="AB20" s="17">
        <v>0</v>
      </c>
      <c r="AC20" s="17">
        <v>0</v>
      </c>
      <c r="AD20" s="17">
        <v>0</v>
      </c>
      <c r="AE20" s="12">
        <v>0</v>
      </c>
      <c r="AF20" s="16">
        <v>844844</v>
      </c>
      <c r="AG20" s="17">
        <v>742937</v>
      </c>
      <c r="AH20" s="17">
        <v>269611</v>
      </c>
      <c r="AI20" s="17">
        <v>0</v>
      </c>
      <c r="AJ20" s="17">
        <v>613</v>
      </c>
      <c r="AK20" s="12">
        <v>1858005</v>
      </c>
      <c r="AL20" s="16">
        <v>472700</v>
      </c>
      <c r="AM20" s="17">
        <v>107004</v>
      </c>
      <c r="AN20" s="17">
        <v>166247</v>
      </c>
      <c r="AO20" s="17">
        <v>0</v>
      </c>
      <c r="AP20" s="17">
        <v>25802</v>
      </c>
      <c r="AQ20" s="12">
        <v>771753</v>
      </c>
    </row>
    <row r="21" spans="1:43" x14ac:dyDescent="0.25">
      <c r="A21" s="4" t="s">
        <v>12</v>
      </c>
      <c r="B21" s="67">
        <v>8819443.4199999999</v>
      </c>
      <c r="C21" s="53">
        <v>3034690.6500000004</v>
      </c>
      <c r="D21" s="53">
        <v>921506.26</v>
      </c>
      <c r="E21" s="53">
        <v>137796.01999999999</v>
      </c>
      <c r="F21" s="53">
        <v>0</v>
      </c>
      <c r="G21" s="68">
        <v>12913436.35</v>
      </c>
      <c r="H21" s="16">
        <v>409698.65</v>
      </c>
      <c r="I21" s="17">
        <v>614252.46</v>
      </c>
      <c r="J21" s="17">
        <v>0</v>
      </c>
      <c r="K21" s="17">
        <v>0</v>
      </c>
      <c r="L21" s="17">
        <v>0</v>
      </c>
      <c r="M21" s="12">
        <v>1023951.11</v>
      </c>
      <c r="N21" s="16">
        <v>1646101.2</v>
      </c>
      <c r="O21" s="17">
        <v>1030650.26</v>
      </c>
      <c r="P21" s="17">
        <v>13894.61</v>
      </c>
      <c r="Q21" s="17">
        <v>0</v>
      </c>
      <c r="R21" s="17">
        <v>0</v>
      </c>
      <c r="S21" s="12">
        <v>2690646.07</v>
      </c>
      <c r="T21" s="16">
        <v>2479676.5699999998</v>
      </c>
      <c r="U21" s="17">
        <v>532546.48</v>
      </c>
      <c r="V21" s="17">
        <v>99285.24</v>
      </c>
      <c r="W21" s="17">
        <v>0</v>
      </c>
      <c r="X21" s="20">
        <v>0</v>
      </c>
      <c r="Y21" s="12">
        <v>3111508.29</v>
      </c>
      <c r="Z21" s="16">
        <v>0</v>
      </c>
      <c r="AA21" s="17">
        <v>0</v>
      </c>
      <c r="AB21" s="17">
        <v>0</v>
      </c>
      <c r="AC21" s="17">
        <v>0</v>
      </c>
      <c r="AD21" s="17">
        <v>0</v>
      </c>
      <c r="AE21" s="12">
        <v>0</v>
      </c>
      <c r="AF21" s="16">
        <v>1847322.02</v>
      </c>
      <c r="AG21" s="17">
        <v>-118694.92</v>
      </c>
      <c r="AH21" s="17">
        <v>0</v>
      </c>
      <c r="AI21" s="17">
        <v>0</v>
      </c>
      <c r="AJ21" s="17">
        <v>0</v>
      </c>
      <c r="AK21" s="12">
        <v>1728627.1</v>
      </c>
      <c r="AL21" s="16">
        <v>2436644.98</v>
      </c>
      <c r="AM21" s="17">
        <v>975936.37</v>
      </c>
      <c r="AN21" s="17">
        <v>808326.41</v>
      </c>
      <c r="AO21" s="17">
        <v>137796.01999999999</v>
      </c>
      <c r="AP21" s="17">
        <v>0</v>
      </c>
      <c r="AQ21" s="12">
        <v>4358703.7799999993</v>
      </c>
    </row>
    <row r="22" spans="1:43" x14ac:dyDescent="0.25">
      <c r="A22" s="4" t="s">
        <v>13</v>
      </c>
      <c r="B22" s="67">
        <v>11845667.630000001</v>
      </c>
      <c r="C22" s="53">
        <v>9193753.620000001</v>
      </c>
      <c r="D22" s="53">
        <v>18482927.329999998</v>
      </c>
      <c r="E22" s="53">
        <v>3735266.54</v>
      </c>
      <c r="F22" s="53">
        <v>1729625.0699999998</v>
      </c>
      <c r="G22" s="68">
        <v>44987240.189999998</v>
      </c>
      <c r="H22" s="16">
        <v>2094633.14</v>
      </c>
      <c r="I22" s="17">
        <v>1043674.57</v>
      </c>
      <c r="J22" s="17">
        <v>0</v>
      </c>
      <c r="K22" s="17">
        <v>0</v>
      </c>
      <c r="L22" s="17">
        <v>347110.86</v>
      </c>
      <c r="M22" s="12">
        <v>3485418.57</v>
      </c>
      <c r="N22" s="16">
        <v>2042733.86</v>
      </c>
      <c r="O22" s="17">
        <v>1577247.67</v>
      </c>
      <c r="P22" s="17">
        <v>0</v>
      </c>
      <c r="Q22" s="17">
        <v>2286.65</v>
      </c>
      <c r="R22" s="17">
        <v>320742.42</v>
      </c>
      <c r="S22" s="12">
        <v>3943010.6</v>
      </c>
      <c r="T22" s="16">
        <v>1998521.64</v>
      </c>
      <c r="U22" s="17">
        <v>2204941.08</v>
      </c>
      <c r="V22" s="17">
        <v>18482927.329999998</v>
      </c>
      <c r="W22" s="17">
        <v>3731937.25</v>
      </c>
      <c r="X22" s="20">
        <v>406984.17</v>
      </c>
      <c r="Y22" s="12">
        <v>26825311.469999999</v>
      </c>
      <c r="Z22" s="16">
        <v>0</v>
      </c>
      <c r="AA22" s="17">
        <v>64.61</v>
      </c>
      <c r="AB22" s="17">
        <v>0</v>
      </c>
      <c r="AC22" s="17">
        <v>0</v>
      </c>
      <c r="AD22" s="17">
        <v>0</v>
      </c>
      <c r="AE22" s="12">
        <v>64.61</v>
      </c>
      <c r="AF22" s="16">
        <v>2280651.02</v>
      </c>
      <c r="AG22" s="17">
        <v>1134605.73</v>
      </c>
      <c r="AH22" s="17">
        <v>0</v>
      </c>
      <c r="AI22" s="17">
        <v>1042.6400000000001</v>
      </c>
      <c r="AJ22" s="17">
        <v>365447.57999999996</v>
      </c>
      <c r="AK22" s="12">
        <v>3781746.97</v>
      </c>
      <c r="AL22" s="16">
        <v>3429127.97</v>
      </c>
      <c r="AM22" s="17">
        <v>3233219.96</v>
      </c>
      <c r="AN22" s="17">
        <v>0</v>
      </c>
      <c r="AO22" s="17">
        <v>0</v>
      </c>
      <c r="AP22" s="17">
        <v>289340.03999999998</v>
      </c>
      <c r="AQ22" s="12">
        <v>6951687.9699999997</v>
      </c>
    </row>
    <row r="23" spans="1:43" x14ac:dyDescent="0.25">
      <c r="A23" s="4" t="s">
        <v>14</v>
      </c>
      <c r="B23" s="67">
        <v>22375116.390000001</v>
      </c>
      <c r="C23" s="53">
        <v>16618633.470000001</v>
      </c>
      <c r="D23" s="53">
        <v>2105765.2000000002</v>
      </c>
      <c r="E23" s="53">
        <v>769920.05</v>
      </c>
      <c r="F23" s="53">
        <v>-458459.39000000013</v>
      </c>
      <c r="G23" s="68">
        <v>41410975.719999999</v>
      </c>
      <c r="H23" s="16">
        <v>1486276.51</v>
      </c>
      <c r="I23" s="17">
        <v>632167.42000000004</v>
      </c>
      <c r="J23" s="17">
        <v>25528.639999999999</v>
      </c>
      <c r="K23" s="17">
        <v>0</v>
      </c>
      <c r="L23" s="17">
        <v>58106.39</v>
      </c>
      <c r="M23" s="12">
        <v>2202078.9600000004</v>
      </c>
      <c r="N23" s="16">
        <v>2062155.06</v>
      </c>
      <c r="O23" s="17">
        <v>1132134.93</v>
      </c>
      <c r="P23" s="17">
        <v>158932.46</v>
      </c>
      <c r="Q23" s="17">
        <v>0</v>
      </c>
      <c r="R23" s="17">
        <v>273925.13</v>
      </c>
      <c r="S23" s="12">
        <v>3627147.58</v>
      </c>
      <c r="T23" s="16">
        <v>3850862.63</v>
      </c>
      <c r="U23" s="17">
        <v>2725727.12</v>
      </c>
      <c r="V23" s="17">
        <v>62078.74</v>
      </c>
      <c r="W23" s="17">
        <v>769920.05</v>
      </c>
      <c r="X23" s="20">
        <v>1497778.26</v>
      </c>
      <c r="Y23" s="12">
        <v>8906366.8000000007</v>
      </c>
      <c r="Z23" s="16">
        <v>0</v>
      </c>
      <c r="AA23" s="17">
        <v>0</v>
      </c>
      <c r="AB23" s="17">
        <v>0</v>
      </c>
      <c r="AC23" s="17">
        <v>0</v>
      </c>
      <c r="AD23" s="17">
        <v>0</v>
      </c>
      <c r="AE23" s="12">
        <v>0</v>
      </c>
      <c r="AF23" s="16">
        <v>8269675.1900000004</v>
      </c>
      <c r="AG23" s="17">
        <v>1927570</v>
      </c>
      <c r="AH23" s="17">
        <v>69906.350000000006</v>
      </c>
      <c r="AI23" s="17">
        <v>0</v>
      </c>
      <c r="AJ23" s="17">
        <v>433877.83</v>
      </c>
      <c r="AK23" s="12">
        <v>10701029.370000001</v>
      </c>
      <c r="AL23" s="16">
        <v>6706147</v>
      </c>
      <c r="AM23" s="17">
        <v>10201034</v>
      </c>
      <c r="AN23" s="17">
        <v>1789319.01</v>
      </c>
      <c r="AO23" s="17">
        <v>0</v>
      </c>
      <c r="AP23" s="17">
        <v>-2722147</v>
      </c>
      <c r="AQ23" s="12">
        <v>15974353.010000002</v>
      </c>
    </row>
    <row r="24" spans="1:43" x14ac:dyDescent="0.25">
      <c r="A24" s="4" t="s">
        <v>15</v>
      </c>
      <c r="B24" s="67">
        <v>2248809</v>
      </c>
      <c r="C24" s="53">
        <v>1309632</v>
      </c>
      <c r="D24" s="53">
        <v>906870</v>
      </c>
      <c r="E24" s="53">
        <v>200070</v>
      </c>
      <c r="F24" s="53">
        <v>269289</v>
      </c>
      <c r="G24" s="68">
        <v>4934670</v>
      </c>
      <c r="H24" s="16">
        <v>687575</v>
      </c>
      <c r="I24" s="17">
        <v>76069</v>
      </c>
      <c r="J24" s="17">
        <v>0</v>
      </c>
      <c r="K24" s="17">
        <v>0</v>
      </c>
      <c r="L24" s="17">
        <v>219317</v>
      </c>
      <c r="M24" s="12">
        <v>982961</v>
      </c>
      <c r="N24" s="16">
        <v>301872</v>
      </c>
      <c r="O24" s="17">
        <v>72111</v>
      </c>
      <c r="P24" s="17">
        <v>3237</v>
      </c>
      <c r="Q24" s="17">
        <v>0</v>
      </c>
      <c r="R24" s="17">
        <v>0</v>
      </c>
      <c r="S24" s="12">
        <v>377220</v>
      </c>
      <c r="T24" s="16">
        <v>171195</v>
      </c>
      <c r="U24" s="17">
        <v>740822</v>
      </c>
      <c r="V24" s="17">
        <v>903633</v>
      </c>
      <c r="W24" s="17">
        <v>196162</v>
      </c>
      <c r="X24" s="20">
        <v>49972</v>
      </c>
      <c r="Y24" s="12">
        <v>2061784</v>
      </c>
      <c r="Z24" s="16">
        <v>196</v>
      </c>
      <c r="AA24" s="17">
        <v>2990</v>
      </c>
      <c r="AB24" s="17">
        <v>0</v>
      </c>
      <c r="AC24" s="17">
        <v>0</v>
      </c>
      <c r="AD24" s="17">
        <v>0</v>
      </c>
      <c r="AE24" s="12">
        <v>3186</v>
      </c>
      <c r="AF24" s="16">
        <v>1087971</v>
      </c>
      <c r="AG24" s="17">
        <v>203236</v>
      </c>
      <c r="AH24" s="17">
        <v>0</v>
      </c>
      <c r="AI24" s="17">
        <v>3908</v>
      </c>
      <c r="AJ24" s="17">
        <v>0</v>
      </c>
      <c r="AK24" s="12">
        <v>1295115</v>
      </c>
      <c r="AL24" s="16">
        <v>0</v>
      </c>
      <c r="AM24" s="17">
        <v>214404</v>
      </c>
      <c r="AN24" s="17">
        <v>0</v>
      </c>
      <c r="AO24" s="17">
        <v>0</v>
      </c>
      <c r="AP24" s="17">
        <v>0</v>
      </c>
      <c r="AQ24" s="12">
        <v>214404</v>
      </c>
    </row>
    <row r="25" spans="1:43" x14ac:dyDescent="0.25">
      <c r="A25" s="4" t="s">
        <v>16</v>
      </c>
      <c r="B25" s="67">
        <v>4726275</v>
      </c>
      <c r="C25" s="53">
        <v>2758212</v>
      </c>
      <c r="D25" s="53">
        <v>424487</v>
      </c>
      <c r="E25" s="53">
        <v>0</v>
      </c>
      <c r="F25" s="53">
        <v>348638</v>
      </c>
      <c r="G25" s="68">
        <v>8257612</v>
      </c>
      <c r="H25" s="16">
        <v>480818</v>
      </c>
      <c r="I25" s="17">
        <v>320830</v>
      </c>
      <c r="J25" s="17">
        <v>8725</v>
      </c>
      <c r="K25" s="17">
        <v>0</v>
      </c>
      <c r="L25" s="17">
        <v>220306</v>
      </c>
      <c r="M25" s="12">
        <v>1030679</v>
      </c>
      <c r="N25" s="16">
        <v>560260</v>
      </c>
      <c r="O25" s="17">
        <v>144997</v>
      </c>
      <c r="P25" s="17">
        <v>14231</v>
      </c>
      <c r="Q25" s="17">
        <v>0</v>
      </c>
      <c r="R25" s="17">
        <v>20802</v>
      </c>
      <c r="S25" s="12">
        <v>740290</v>
      </c>
      <c r="T25" s="16">
        <v>1156235</v>
      </c>
      <c r="U25" s="17">
        <v>822369</v>
      </c>
      <c r="V25" s="17">
        <v>0</v>
      </c>
      <c r="W25" s="17">
        <v>0</v>
      </c>
      <c r="X25" s="20">
        <v>82117</v>
      </c>
      <c r="Y25" s="12">
        <v>2060721</v>
      </c>
      <c r="Z25" s="16">
        <v>0</v>
      </c>
      <c r="AA25" s="17">
        <v>0</v>
      </c>
      <c r="AB25" s="17">
        <v>0</v>
      </c>
      <c r="AC25" s="17">
        <v>0</v>
      </c>
      <c r="AD25" s="17">
        <v>0</v>
      </c>
      <c r="AE25" s="12">
        <v>0</v>
      </c>
      <c r="AF25" s="16">
        <v>1923764</v>
      </c>
      <c r="AG25" s="17">
        <v>504659</v>
      </c>
      <c r="AH25" s="17">
        <v>67322</v>
      </c>
      <c r="AI25" s="17">
        <v>0</v>
      </c>
      <c r="AJ25" s="17">
        <v>25396</v>
      </c>
      <c r="AK25" s="12">
        <v>2521141</v>
      </c>
      <c r="AL25" s="16">
        <v>605198</v>
      </c>
      <c r="AM25" s="17">
        <v>965357</v>
      </c>
      <c r="AN25" s="17">
        <v>334209</v>
      </c>
      <c r="AO25" s="17">
        <v>0</v>
      </c>
      <c r="AP25" s="17">
        <v>17</v>
      </c>
      <c r="AQ25" s="12">
        <v>1904781</v>
      </c>
    </row>
    <row r="26" spans="1:43" x14ac:dyDescent="0.25">
      <c r="A26" s="4" t="s">
        <v>17</v>
      </c>
      <c r="B26" s="67">
        <v>3391026.7400000007</v>
      </c>
      <c r="C26" s="53">
        <v>1480526.8000000003</v>
      </c>
      <c r="D26" s="53">
        <v>1322000</v>
      </c>
      <c r="E26" s="53">
        <v>201225.63</v>
      </c>
      <c r="F26" s="53">
        <v>709066.53</v>
      </c>
      <c r="G26" s="68">
        <v>7103845.7000000011</v>
      </c>
      <c r="H26" s="16">
        <v>259727.87000000002</v>
      </c>
      <c r="I26" s="17">
        <v>127803.83000000002</v>
      </c>
      <c r="J26" s="17">
        <v>0</v>
      </c>
      <c r="K26" s="17">
        <v>0</v>
      </c>
      <c r="L26" s="17">
        <v>49682.15</v>
      </c>
      <c r="M26" s="12">
        <v>437213.85000000009</v>
      </c>
      <c r="N26" s="16">
        <v>315329.79000000004</v>
      </c>
      <c r="O26" s="17">
        <v>89808.840000000011</v>
      </c>
      <c r="P26" s="17">
        <v>0</v>
      </c>
      <c r="Q26" s="17">
        <v>0</v>
      </c>
      <c r="R26" s="17">
        <v>22337.7</v>
      </c>
      <c r="S26" s="12">
        <v>427476.33000000007</v>
      </c>
      <c r="T26" s="16">
        <v>591634.83000000019</v>
      </c>
      <c r="U26" s="17">
        <v>215299.52000000002</v>
      </c>
      <c r="V26" s="17">
        <v>0</v>
      </c>
      <c r="W26" s="17">
        <v>201225.63</v>
      </c>
      <c r="X26" s="20">
        <v>51513</v>
      </c>
      <c r="Y26" s="12">
        <v>1059672.9800000002</v>
      </c>
      <c r="Z26" s="16">
        <v>36060.960000000006</v>
      </c>
      <c r="AA26" s="17">
        <v>3897.51</v>
      </c>
      <c r="AB26" s="17">
        <v>0</v>
      </c>
      <c r="AC26" s="17">
        <v>0</v>
      </c>
      <c r="AD26" s="17">
        <v>0</v>
      </c>
      <c r="AE26" s="12">
        <v>39958.470000000008</v>
      </c>
      <c r="AF26" s="16">
        <v>1689175.2500000005</v>
      </c>
      <c r="AG26" s="17">
        <v>234754.71000000002</v>
      </c>
      <c r="AH26" s="17">
        <v>1003000</v>
      </c>
      <c r="AI26" s="17">
        <v>0</v>
      </c>
      <c r="AJ26" s="17">
        <v>213133.67999999996</v>
      </c>
      <c r="AK26" s="12">
        <v>3140063.6400000006</v>
      </c>
      <c r="AL26" s="16">
        <v>499098.0400000001</v>
      </c>
      <c r="AM26" s="17">
        <v>808962.39</v>
      </c>
      <c r="AN26" s="17">
        <v>319000</v>
      </c>
      <c r="AO26" s="17">
        <v>0</v>
      </c>
      <c r="AP26" s="17">
        <v>372400</v>
      </c>
      <c r="AQ26" s="12">
        <v>1999460.4300000002</v>
      </c>
    </row>
    <row r="27" spans="1:43" x14ac:dyDescent="0.25">
      <c r="A27" s="4" t="s">
        <v>18</v>
      </c>
      <c r="B27" s="67">
        <v>19305429.459999997</v>
      </c>
      <c r="C27" s="53">
        <v>9868999.6799999997</v>
      </c>
      <c r="D27" s="53">
        <v>2497064</v>
      </c>
      <c r="E27" s="53">
        <v>7760.28</v>
      </c>
      <c r="F27" s="53">
        <v>1753460</v>
      </c>
      <c r="G27" s="68">
        <v>33432713.420000002</v>
      </c>
      <c r="H27" s="16">
        <v>1163323.3</v>
      </c>
      <c r="I27" s="17">
        <v>682925.2</v>
      </c>
      <c r="J27" s="17">
        <v>137702</v>
      </c>
      <c r="K27" s="17">
        <v>0</v>
      </c>
      <c r="L27" s="17">
        <v>346543</v>
      </c>
      <c r="M27" s="12">
        <v>2330493.5</v>
      </c>
      <c r="N27" s="16">
        <v>1543531.28</v>
      </c>
      <c r="O27" s="17">
        <v>1592315.83</v>
      </c>
      <c r="P27" s="17">
        <v>205919</v>
      </c>
      <c r="Q27" s="17">
        <v>0</v>
      </c>
      <c r="R27" s="17">
        <v>143256</v>
      </c>
      <c r="S27" s="12">
        <v>3485022.1100000003</v>
      </c>
      <c r="T27" s="16">
        <v>2615046.2000000002</v>
      </c>
      <c r="U27" s="17">
        <v>1628826.58</v>
      </c>
      <c r="V27" s="17">
        <v>285297</v>
      </c>
      <c r="W27" s="17">
        <v>0</v>
      </c>
      <c r="X27" s="20">
        <v>299264</v>
      </c>
      <c r="Y27" s="12">
        <v>4828433.78</v>
      </c>
      <c r="Z27" s="16">
        <v>0</v>
      </c>
      <c r="AA27" s="17">
        <v>0</v>
      </c>
      <c r="AB27" s="17">
        <v>0</v>
      </c>
      <c r="AC27" s="17">
        <v>0</v>
      </c>
      <c r="AD27" s="17">
        <v>0</v>
      </c>
      <c r="AE27" s="12">
        <v>0</v>
      </c>
      <c r="AF27" s="16">
        <v>8247282.959999999</v>
      </c>
      <c r="AG27" s="17">
        <v>3630846.51</v>
      </c>
      <c r="AH27" s="17">
        <v>1361350</v>
      </c>
      <c r="AI27" s="17">
        <v>7760.28</v>
      </c>
      <c r="AJ27" s="17">
        <v>964397</v>
      </c>
      <c r="AK27" s="12">
        <v>14211636.749999998</v>
      </c>
      <c r="AL27" s="16">
        <v>5736245.7199999997</v>
      </c>
      <c r="AM27" s="17">
        <v>2334085.5600000005</v>
      </c>
      <c r="AN27" s="17">
        <v>506796</v>
      </c>
      <c r="AO27" s="17">
        <v>0</v>
      </c>
      <c r="AP27" s="17">
        <v>0</v>
      </c>
      <c r="AQ27" s="12">
        <v>8577127.2800000012</v>
      </c>
    </row>
    <row r="28" spans="1:43" x14ac:dyDescent="0.25">
      <c r="A28" s="4" t="s">
        <v>19</v>
      </c>
      <c r="B28" s="67">
        <v>8429712</v>
      </c>
      <c r="C28" s="53">
        <v>6091635</v>
      </c>
      <c r="D28" s="53">
        <v>1391649</v>
      </c>
      <c r="E28" s="53">
        <v>0</v>
      </c>
      <c r="F28" s="53">
        <v>1140504</v>
      </c>
      <c r="G28" s="68">
        <v>17053500</v>
      </c>
      <c r="H28" s="16">
        <v>776278</v>
      </c>
      <c r="I28" s="17">
        <v>398769</v>
      </c>
      <c r="J28" s="17">
        <v>0</v>
      </c>
      <c r="K28" s="17">
        <v>0</v>
      </c>
      <c r="L28" s="17">
        <v>352003</v>
      </c>
      <c r="M28" s="12">
        <v>1527050</v>
      </c>
      <c r="N28" s="16">
        <v>442675</v>
      </c>
      <c r="O28" s="17">
        <v>341462</v>
      </c>
      <c r="P28" s="17">
        <v>10015</v>
      </c>
      <c r="Q28" s="17">
        <v>0</v>
      </c>
      <c r="R28" s="17">
        <v>85705</v>
      </c>
      <c r="S28" s="12">
        <v>879857</v>
      </c>
      <c r="T28" s="16">
        <v>1342119</v>
      </c>
      <c r="U28" s="17">
        <v>1047603</v>
      </c>
      <c r="V28" s="17">
        <v>0</v>
      </c>
      <c r="W28" s="17">
        <v>0</v>
      </c>
      <c r="X28" s="20">
        <v>211433</v>
      </c>
      <c r="Y28" s="12">
        <v>2601155</v>
      </c>
      <c r="Z28" s="16">
        <v>0</v>
      </c>
      <c r="AA28" s="17">
        <v>11479</v>
      </c>
      <c r="AB28" s="17">
        <v>0</v>
      </c>
      <c r="AC28" s="17">
        <v>0</v>
      </c>
      <c r="AD28" s="17">
        <v>0</v>
      </c>
      <c r="AE28" s="12">
        <v>11479</v>
      </c>
      <c r="AF28" s="16">
        <v>3026263</v>
      </c>
      <c r="AG28" s="17">
        <v>2135517</v>
      </c>
      <c r="AH28" s="17">
        <v>23369</v>
      </c>
      <c r="AI28" s="17">
        <v>0</v>
      </c>
      <c r="AJ28" s="17">
        <v>140063</v>
      </c>
      <c r="AK28" s="12">
        <v>5325212</v>
      </c>
      <c r="AL28" s="16">
        <v>2842377</v>
      </c>
      <c r="AM28" s="17">
        <v>2156805</v>
      </c>
      <c r="AN28" s="17">
        <v>1358265</v>
      </c>
      <c r="AO28" s="17">
        <v>0</v>
      </c>
      <c r="AP28" s="17">
        <v>351300</v>
      </c>
      <c r="AQ28" s="12">
        <v>6708747</v>
      </c>
    </row>
    <row r="29" spans="1:43" x14ac:dyDescent="0.25">
      <c r="A29" s="4" t="s">
        <v>20</v>
      </c>
      <c r="B29" s="67">
        <v>12741584.168</v>
      </c>
      <c r="C29" s="53">
        <v>8721715.2290000003</v>
      </c>
      <c r="D29" s="53">
        <v>13347821.6</v>
      </c>
      <c r="E29" s="53">
        <v>1597308.2</v>
      </c>
      <c r="F29" s="53">
        <v>662570.7379999999</v>
      </c>
      <c r="G29" s="68">
        <v>37070999.935000002</v>
      </c>
      <c r="H29" s="16">
        <v>1152935.05</v>
      </c>
      <c r="I29" s="17">
        <v>353997.15</v>
      </c>
      <c r="J29" s="17">
        <v>0</v>
      </c>
      <c r="K29" s="17">
        <v>0</v>
      </c>
      <c r="L29" s="17">
        <v>240286.38</v>
      </c>
      <c r="M29" s="12">
        <v>1747218.58</v>
      </c>
      <c r="N29" s="16">
        <v>3374156.9280000003</v>
      </c>
      <c r="O29" s="17">
        <v>653137.81000000006</v>
      </c>
      <c r="P29" s="17">
        <v>0</v>
      </c>
      <c r="Q29" s="17">
        <v>0</v>
      </c>
      <c r="R29" s="17">
        <v>584377.94000000006</v>
      </c>
      <c r="S29" s="12">
        <v>4611672.6780000003</v>
      </c>
      <c r="T29" s="16">
        <v>3136467.5259999996</v>
      </c>
      <c r="U29" s="17">
        <v>1394390.12</v>
      </c>
      <c r="V29" s="17">
        <v>0</v>
      </c>
      <c r="W29" s="17">
        <v>1597308.2</v>
      </c>
      <c r="X29" s="20">
        <v>2019267.1300000001</v>
      </c>
      <c r="Y29" s="12">
        <v>8147432.9759999998</v>
      </c>
      <c r="Z29" s="16">
        <v>0</v>
      </c>
      <c r="AA29" s="17">
        <v>0</v>
      </c>
      <c r="AB29" s="17">
        <v>0</v>
      </c>
      <c r="AC29" s="17">
        <v>0</v>
      </c>
      <c r="AD29" s="17">
        <v>0</v>
      </c>
      <c r="AE29" s="12">
        <v>0</v>
      </c>
      <c r="AF29" s="16">
        <v>1865210.844</v>
      </c>
      <c r="AG29" s="17">
        <v>636690.15500000003</v>
      </c>
      <c r="AH29" s="17">
        <v>0</v>
      </c>
      <c r="AI29" s="17">
        <v>0</v>
      </c>
      <c r="AJ29" s="17">
        <v>547564.82999999996</v>
      </c>
      <c r="AK29" s="12">
        <v>3049465.8289999999</v>
      </c>
      <c r="AL29" s="16">
        <v>3212813.82</v>
      </c>
      <c r="AM29" s="17">
        <v>5683499.9939999999</v>
      </c>
      <c r="AN29" s="17">
        <v>13347821.6</v>
      </c>
      <c r="AO29" s="17">
        <v>0</v>
      </c>
      <c r="AP29" s="17">
        <v>-2728925.5420000004</v>
      </c>
      <c r="AQ29" s="12">
        <v>19515209.871999998</v>
      </c>
    </row>
    <row r="30" spans="1:43" x14ac:dyDescent="0.25">
      <c r="A30" s="4" t="s">
        <v>21</v>
      </c>
      <c r="B30" s="67">
        <v>2921453</v>
      </c>
      <c r="C30" s="53">
        <v>1411721</v>
      </c>
      <c r="D30" s="53">
        <v>87030</v>
      </c>
      <c r="E30" s="53">
        <v>74948</v>
      </c>
      <c r="F30" s="53">
        <v>401667</v>
      </c>
      <c r="G30" s="68">
        <v>4896819</v>
      </c>
      <c r="H30" s="16">
        <v>351285</v>
      </c>
      <c r="I30" s="17">
        <v>92196</v>
      </c>
      <c r="J30" s="17">
        <v>0</v>
      </c>
      <c r="K30" s="17">
        <v>0</v>
      </c>
      <c r="L30" s="17">
        <v>204369</v>
      </c>
      <c r="M30" s="12">
        <v>647850</v>
      </c>
      <c r="N30" s="16">
        <v>509069</v>
      </c>
      <c r="O30" s="17">
        <v>124851</v>
      </c>
      <c r="P30" s="17">
        <v>0</v>
      </c>
      <c r="Q30" s="17">
        <v>0</v>
      </c>
      <c r="R30" s="17">
        <v>22255</v>
      </c>
      <c r="S30" s="12">
        <v>656175</v>
      </c>
      <c r="T30" s="16">
        <v>751569</v>
      </c>
      <c r="U30" s="17">
        <v>420254</v>
      </c>
      <c r="V30" s="17">
        <v>0</v>
      </c>
      <c r="W30" s="17">
        <v>74948</v>
      </c>
      <c r="X30" s="20">
        <v>164512</v>
      </c>
      <c r="Y30" s="12">
        <v>1411283</v>
      </c>
      <c r="Z30" s="16">
        <v>0</v>
      </c>
      <c r="AA30" s="17">
        <v>0</v>
      </c>
      <c r="AB30" s="17">
        <v>0</v>
      </c>
      <c r="AC30" s="17">
        <v>0</v>
      </c>
      <c r="AD30" s="17">
        <v>0</v>
      </c>
      <c r="AE30" s="12">
        <v>0</v>
      </c>
      <c r="AF30" s="16">
        <v>1128154</v>
      </c>
      <c r="AG30" s="17">
        <v>203038</v>
      </c>
      <c r="AH30" s="17">
        <v>5813</v>
      </c>
      <c r="AI30" s="17">
        <v>0</v>
      </c>
      <c r="AJ30" s="17">
        <v>10531</v>
      </c>
      <c r="AK30" s="12">
        <v>1347536</v>
      </c>
      <c r="AL30" s="16">
        <v>181376</v>
      </c>
      <c r="AM30" s="17">
        <v>571382</v>
      </c>
      <c r="AN30" s="17">
        <v>81217</v>
      </c>
      <c r="AO30" s="17">
        <v>0</v>
      </c>
      <c r="AP30" s="17">
        <v>0</v>
      </c>
      <c r="AQ30" s="12">
        <v>833975</v>
      </c>
    </row>
    <row r="31" spans="1:43" x14ac:dyDescent="0.25">
      <c r="A31" s="4" t="s">
        <v>22</v>
      </c>
      <c r="B31" s="67">
        <v>13071909</v>
      </c>
      <c r="C31" s="53">
        <v>12231387</v>
      </c>
      <c r="D31" s="53">
        <v>5776658</v>
      </c>
      <c r="E31" s="53">
        <v>6629934</v>
      </c>
      <c r="F31" s="53">
        <v>2121974</v>
      </c>
      <c r="G31" s="68">
        <v>39831862</v>
      </c>
      <c r="H31" s="16">
        <v>1558427</v>
      </c>
      <c r="I31" s="17">
        <v>316909</v>
      </c>
      <c r="J31" s="17">
        <v>0</v>
      </c>
      <c r="K31" s="17">
        <v>0</v>
      </c>
      <c r="L31" s="17">
        <v>186592</v>
      </c>
      <c r="M31" s="12">
        <v>2061928</v>
      </c>
      <c r="N31" s="16">
        <v>2068822</v>
      </c>
      <c r="O31" s="17">
        <v>306312</v>
      </c>
      <c r="P31" s="17">
        <v>0</v>
      </c>
      <c r="Q31" s="17">
        <v>0</v>
      </c>
      <c r="R31" s="17">
        <v>214122</v>
      </c>
      <c r="S31" s="12">
        <v>2589256</v>
      </c>
      <c r="T31" s="16">
        <v>2668576</v>
      </c>
      <c r="U31" s="17">
        <v>1606524</v>
      </c>
      <c r="V31" s="17">
        <v>0</v>
      </c>
      <c r="W31" s="17">
        <v>6629934</v>
      </c>
      <c r="X31" s="20">
        <v>60687</v>
      </c>
      <c r="Y31" s="12">
        <v>10965721</v>
      </c>
      <c r="Z31" s="16">
        <v>0</v>
      </c>
      <c r="AA31" s="17">
        <v>0</v>
      </c>
      <c r="AB31" s="17">
        <v>0</v>
      </c>
      <c r="AC31" s="17">
        <v>0</v>
      </c>
      <c r="AD31" s="17">
        <v>0</v>
      </c>
      <c r="AE31" s="12">
        <v>0</v>
      </c>
      <c r="AF31" s="16">
        <v>2719238</v>
      </c>
      <c r="AG31" s="17">
        <v>1394698</v>
      </c>
      <c r="AH31" s="17">
        <v>0</v>
      </c>
      <c r="AI31" s="17">
        <v>0</v>
      </c>
      <c r="AJ31" s="17">
        <v>898095</v>
      </c>
      <c r="AK31" s="12">
        <v>5012031</v>
      </c>
      <c r="AL31" s="16">
        <v>4056846</v>
      </c>
      <c r="AM31" s="17">
        <v>8606944</v>
      </c>
      <c r="AN31" s="17">
        <v>5776658</v>
      </c>
      <c r="AO31" s="17">
        <v>0</v>
      </c>
      <c r="AP31" s="17">
        <v>762478</v>
      </c>
      <c r="AQ31" s="12">
        <v>19202926</v>
      </c>
    </row>
    <row r="32" spans="1:43" x14ac:dyDescent="0.25">
      <c r="A32" s="4" t="s">
        <v>23</v>
      </c>
      <c r="B32" s="67">
        <v>4104978</v>
      </c>
      <c r="C32" s="53">
        <v>3022595</v>
      </c>
      <c r="D32" s="53">
        <v>2200000</v>
      </c>
      <c r="E32" s="53">
        <v>287168</v>
      </c>
      <c r="F32" s="53">
        <v>142391</v>
      </c>
      <c r="G32" s="68">
        <v>9757132</v>
      </c>
      <c r="H32" s="16">
        <v>324866</v>
      </c>
      <c r="I32" s="17">
        <v>29720</v>
      </c>
      <c r="J32" s="17">
        <v>1870000</v>
      </c>
      <c r="K32" s="17">
        <v>0</v>
      </c>
      <c r="L32" s="17">
        <v>436572</v>
      </c>
      <c r="M32" s="12">
        <v>2661158</v>
      </c>
      <c r="N32" s="16">
        <v>375305</v>
      </c>
      <c r="O32" s="17">
        <v>483762</v>
      </c>
      <c r="P32" s="17">
        <v>0</v>
      </c>
      <c r="Q32" s="17">
        <v>2301</v>
      </c>
      <c r="R32" s="17">
        <v>73741</v>
      </c>
      <c r="S32" s="12">
        <v>935109</v>
      </c>
      <c r="T32" s="16">
        <v>924622</v>
      </c>
      <c r="U32" s="17">
        <v>321451</v>
      </c>
      <c r="V32" s="17">
        <v>0</v>
      </c>
      <c r="W32" s="17">
        <v>278264</v>
      </c>
      <c r="X32" s="20">
        <v>96438</v>
      </c>
      <c r="Y32" s="12">
        <v>1620775</v>
      </c>
      <c r="Z32" s="16">
        <v>8562</v>
      </c>
      <c r="AA32" s="17">
        <v>16799</v>
      </c>
      <c r="AB32" s="17">
        <v>0</v>
      </c>
      <c r="AC32" s="17">
        <v>0</v>
      </c>
      <c r="AD32" s="17">
        <v>3664</v>
      </c>
      <c r="AE32" s="12">
        <v>29025</v>
      </c>
      <c r="AF32" s="16">
        <v>2028186</v>
      </c>
      <c r="AG32" s="17">
        <v>942422</v>
      </c>
      <c r="AH32" s="17">
        <v>0</v>
      </c>
      <c r="AI32" s="17">
        <v>6603</v>
      </c>
      <c r="AJ32" s="17">
        <v>-290250</v>
      </c>
      <c r="AK32" s="12">
        <v>2686961</v>
      </c>
      <c r="AL32" s="16">
        <v>443437</v>
      </c>
      <c r="AM32" s="17">
        <v>1228441</v>
      </c>
      <c r="AN32" s="17">
        <v>330000</v>
      </c>
      <c r="AO32" s="17">
        <v>0</v>
      </c>
      <c r="AP32" s="17">
        <v>-177774</v>
      </c>
      <c r="AQ32" s="12">
        <v>1824104</v>
      </c>
    </row>
    <row r="33" spans="1:43" x14ac:dyDescent="0.25">
      <c r="A33" s="4" t="s">
        <v>24</v>
      </c>
      <c r="B33" s="67">
        <v>3843000</v>
      </c>
      <c r="C33" s="53">
        <v>1351000</v>
      </c>
      <c r="D33" s="53">
        <v>264000</v>
      </c>
      <c r="E33" s="53">
        <v>365000</v>
      </c>
      <c r="F33" s="53">
        <v>256000</v>
      </c>
      <c r="G33" s="68">
        <v>6079000</v>
      </c>
      <c r="H33" s="16">
        <v>487000</v>
      </c>
      <c r="I33" s="17">
        <v>154000</v>
      </c>
      <c r="J33" s="17">
        <v>52000</v>
      </c>
      <c r="K33" s="17">
        <v>0</v>
      </c>
      <c r="L33" s="17">
        <v>188000</v>
      </c>
      <c r="M33" s="12">
        <v>881000</v>
      </c>
      <c r="N33" s="16">
        <v>607000</v>
      </c>
      <c r="O33" s="17">
        <v>188000</v>
      </c>
      <c r="P33" s="17">
        <v>52000</v>
      </c>
      <c r="Q33" s="17">
        <v>0</v>
      </c>
      <c r="R33" s="17">
        <v>0</v>
      </c>
      <c r="S33" s="12">
        <v>847000</v>
      </c>
      <c r="T33" s="16">
        <v>1764000</v>
      </c>
      <c r="U33" s="17">
        <v>712000</v>
      </c>
      <c r="V33" s="17">
        <v>90000</v>
      </c>
      <c r="W33" s="17">
        <v>365000</v>
      </c>
      <c r="X33" s="20">
        <v>68000</v>
      </c>
      <c r="Y33" s="12">
        <v>2999000</v>
      </c>
      <c r="Z33" s="16">
        <v>0</v>
      </c>
      <c r="AA33" s="17">
        <v>0</v>
      </c>
      <c r="AB33" s="17">
        <v>0</v>
      </c>
      <c r="AC33" s="17">
        <v>0</v>
      </c>
      <c r="AD33" s="17">
        <v>0</v>
      </c>
      <c r="AE33" s="12">
        <v>0</v>
      </c>
      <c r="AF33" s="16">
        <v>985000</v>
      </c>
      <c r="AG33" s="17">
        <v>270000</v>
      </c>
      <c r="AH33" s="17">
        <v>70000</v>
      </c>
      <c r="AI33" s="17">
        <v>0</v>
      </c>
      <c r="AJ33" s="17">
        <v>0</v>
      </c>
      <c r="AK33" s="12">
        <v>1325000</v>
      </c>
      <c r="AL33" s="16">
        <v>0</v>
      </c>
      <c r="AM33" s="17">
        <v>27000</v>
      </c>
      <c r="AN33" s="17">
        <v>0</v>
      </c>
      <c r="AO33" s="17">
        <v>0</v>
      </c>
      <c r="AP33" s="17">
        <v>0</v>
      </c>
      <c r="AQ33" s="12">
        <v>27000</v>
      </c>
    </row>
    <row r="34" spans="1:43" ht="13.2" customHeight="1" x14ac:dyDescent="0.25">
      <c r="A34" s="4" t="s">
        <v>25</v>
      </c>
      <c r="B34" s="67">
        <v>1606377.62</v>
      </c>
      <c r="C34" s="53">
        <v>991905.92999999993</v>
      </c>
      <c r="D34" s="53">
        <v>68911.61</v>
      </c>
      <c r="E34" s="53">
        <v>115063.68999999999</v>
      </c>
      <c r="F34" s="53">
        <v>677.82</v>
      </c>
      <c r="G34" s="68">
        <v>2782936.67</v>
      </c>
      <c r="H34" s="16">
        <v>473320.29</v>
      </c>
      <c r="I34" s="17">
        <v>390357.1</v>
      </c>
      <c r="J34" s="17">
        <v>24697.54</v>
      </c>
      <c r="K34" s="17">
        <v>805.4</v>
      </c>
      <c r="L34" s="17">
        <v>677.82</v>
      </c>
      <c r="M34" s="12">
        <v>889858.14999999991</v>
      </c>
      <c r="N34" s="16">
        <v>1133057.33</v>
      </c>
      <c r="O34" s="17">
        <v>601548.82999999996</v>
      </c>
      <c r="P34" s="17">
        <v>44214.07</v>
      </c>
      <c r="Q34" s="17">
        <v>114258.29</v>
      </c>
      <c r="R34" s="17">
        <v>0</v>
      </c>
      <c r="S34" s="12">
        <v>1893078.5200000003</v>
      </c>
      <c r="T34" s="16">
        <v>0</v>
      </c>
      <c r="U34" s="17">
        <v>0</v>
      </c>
      <c r="V34" s="17">
        <v>0</v>
      </c>
      <c r="W34" s="17">
        <v>0</v>
      </c>
      <c r="X34" s="20">
        <v>0</v>
      </c>
      <c r="Y34" s="12">
        <v>0</v>
      </c>
      <c r="Z34" s="16">
        <v>0</v>
      </c>
      <c r="AA34" s="17">
        <v>0</v>
      </c>
      <c r="AB34" s="17">
        <v>0</v>
      </c>
      <c r="AC34" s="17">
        <v>0</v>
      </c>
      <c r="AD34" s="17">
        <v>0</v>
      </c>
      <c r="AE34" s="12">
        <v>0</v>
      </c>
      <c r="AF34" s="16">
        <v>0</v>
      </c>
      <c r="AG34" s="17">
        <v>0</v>
      </c>
      <c r="AH34" s="17">
        <v>0</v>
      </c>
      <c r="AI34" s="17">
        <v>0</v>
      </c>
      <c r="AJ34" s="17">
        <v>0</v>
      </c>
      <c r="AK34" s="12">
        <v>0</v>
      </c>
      <c r="AL34" s="16">
        <v>0</v>
      </c>
      <c r="AM34" s="17">
        <v>0</v>
      </c>
      <c r="AN34" s="17">
        <v>0</v>
      </c>
      <c r="AO34" s="17">
        <v>0</v>
      </c>
      <c r="AP34" s="17">
        <v>0</v>
      </c>
      <c r="AQ34" s="12">
        <v>0</v>
      </c>
    </row>
    <row r="35" spans="1:43" x14ac:dyDescent="0.25">
      <c r="A35" s="4" t="s">
        <v>26</v>
      </c>
      <c r="B35" s="67">
        <v>8761088</v>
      </c>
      <c r="C35" s="53">
        <v>7926860</v>
      </c>
      <c r="D35" s="53">
        <v>1213491.3700000001</v>
      </c>
      <c r="E35" s="53">
        <v>4034269.12</v>
      </c>
      <c r="F35" s="53">
        <v>1245982</v>
      </c>
      <c r="G35" s="68">
        <v>23181690.489999998</v>
      </c>
      <c r="H35" s="16">
        <v>2043756</v>
      </c>
      <c r="I35" s="17">
        <v>525729</v>
      </c>
      <c r="J35" s="17">
        <v>43184</v>
      </c>
      <c r="K35" s="17">
        <v>0</v>
      </c>
      <c r="L35" s="17">
        <v>367429</v>
      </c>
      <c r="M35" s="12">
        <v>2980098</v>
      </c>
      <c r="N35" s="16">
        <v>3023852</v>
      </c>
      <c r="O35" s="17">
        <v>648702</v>
      </c>
      <c r="P35" s="17">
        <v>289762</v>
      </c>
      <c r="Q35" s="17">
        <v>0</v>
      </c>
      <c r="R35" s="17">
        <v>276964</v>
      </c>
      <c r="S35" s="12">
        <v>4239280</v>
      </c>
      <c r="T35" s="16">
        <v>2717348</v>
      </c>
      <c r="U35" s="17">
        <v>5810208</v>
      </c>
      <c r="V35" s="17">
        <v>65727.37</v>
      </c>
      <c r="W35" s="17">
        <v>4034269.12</v>
      </c>
      <c r="X35" s="20">
        <v>324631</v>
      </c>
      <c r="Y35" s="12">
        <v>12952183.489999998</v>
      </c>
      <c r="Z35" s="16">
        <v>0</v>
      </c>
      <c r="AA35" s="17">
        <v>0</v>
      </c>
      <c r="AB35" s="17">
        <v>0</v>
      </c>
      <c r="AC35" s="17">
        <v>0</v>
      </c>
      <c r="AD35" s="17">
        <v>0</v>
      </c>
      <c r="AE35" s="12">
        <v>0</v>
      </c>
      <c r="AF35" s="16">
        <v>712980</v>
      </c>
      <c r="AG35" s="17">
        <v>87540</v>
      </c>
      <c r="AH35" s="17">
        <v>223681</v>
      </c>
      <c r="AI35" s="17">
        <v>0</v>
      </c>
      <c r="AJ35" s="17">
        <v>259717</v>
      </c>
      <c r="AK35" s="12">
        <v>1283918</v>
      </c>
      <c r="AL35" s="16">
        <v>263152</v>
      </c>
      <c r="AM35" s="17">
        <v>854681</v>
      </c>
      <c r="AN35" s="17">
        <v>591137</v>
      </c>
      <c r="AO35" s="17">
        <v>0</v>
      </c>
      <c r="AP35" s="17">
        <v>17241</v>
      </c>
      <c r="AQ35" s="12">
        <v>1726211</v>
      </c>
    </row>
    <row r="36" spans="1:43" x14ac:dyDescent="0.25">
      <c r="A36" s="4" t="s">
        <v>27</v>
      </c>
      <c r="B36" s="67">
        <v>31822396.509999998</v>
      </c>
      <c r="C36" s="53">
        <v>26966342.359999999</v>
      </c>
      <c r="D36" s="53">
        <v>7905128.3300000001</v>
      </c>
      <c r="E36" s="53">
        <v>2858484.1</v>
      </c>
      <c r="F36" s="53">
        <v>-5223517.37</v>
      </c>
      <c r="G36" s="68">
        <v>64328833.929999992</v>
      </c>
      <c r="H36" s="16">
        <v>2352307.0299999998</v>
      </c>
      <c r="I36" s="17">
        <v>768998.01</v>
      </c>
      <c r="J36" s="17">
        <v>0</v>
      </c>
      <c r="K36" s="17">
        <v>0</v>
      </c>
      <c r="L36" s="17">
        <v>84176.73</v>
      </c>
      <c r="M36" s="12">
        <v>3205481.77</v>
      </c>
      <c r="N36" s="16">
        <v>3193823.48</v>
      </c>
      <c r="O36" s="17">
        <v>1872996.82</v>
      </c>
      <c r="P36" s="17">
        <v>62995.94</v>
      </c>
      <c r="Q36" s="17">
        <v>0</v>
      </c>
      <c r="R36" s="17">
        <v>313343.78000000003</v>
      </c>
      <c r="S36" s="12">
        <v>5443160.0200000005</v>
      </c>
      <c r="T36" s="16">
        <v>2609598.94</v>
      </c>
      <c r="U36" s="17">
        <v>1985739.36</v>
      </c>
      <c r="V36" s="17">
        <v>0</v>
      </c>
      <c r="W36" s="17">
        <v>2858484.1</v>
      </c>
      <c r="X36" s="20">
        <v>1673422.21</v>
      </c>
      <c r="Y36" s="12">
        <v>9127244.6099999994</v>
      </c>
      <c r="Z36" s="16">
        <v>250564.79</v>
      </c>
      <c r="AA36" s="17">
        <v>945248.98</v>
      </c>
      <c r="AB36" s="17">
        <v>20114</v>
      </c>
      <c r="AC36" s="17">
        <v>0</v>
      </c>
      <c r="AD36" s="17">
        <v>155736.47</v>
      </c>
      <c r="AE36" s="12">
        <v>1371664.24</v>
      </c>
      <c r="AF36" s="16">
        <v>4838734.46</v>
      </c>
      <c r="AG36" s="17">
        <v>1102237.03</v>
      </c>
      <c r="AH36" s="17">
        <v>0</v>
      </c>
      <c r="AI36" s="17">
        <v>0</v>
      </c>
      <c r="AJ36" s="17">
        <v>136095.43</v>
      </c>
      <c r="AK36" s="12">
        <v>6077066.9199999999</v>
      </c>
      <c r="AL36" s="16">
        <v>18577367.809999999</v>
      </c>
      <c r="AM36" s="17">
        <v>20291122.16</v>
      </c>
      <c r="AN36" s="17">
        <v>7822018.3899999997</v>
      </c>
      <c r="AO36" s="17">
        <v>0</v>
      </c>
      <c r="AP36" s="17">
        <v>-7586291.9900000002</v>
      </c>
      <c r="AQ36" s="12">
        <v>39104216.369999997</v>
      </c>
    </row>
    <row r="37" spans="1:43" x14ac:dyDescent="0.25">
      <c r="A37" s="4" t="s">
        <v>28</v>
      </c>
      <c r="B37" s="67">
        <v>12814898.73</v>
      </c>
      <c r="C37" s="53">
        <v>8684194</v>
      </c>
      <c r="D37" s="53">
        <v>523327</v>
      </c>
      <c r="E37" s="53">
        <v>1194869</v>
      </c>
      <c r="F37" s="53">
        <v>9096807</v>
      </c>
      <c r="G37" s="68">
        <v>32314095.73</v>
      </c>
      <c r="H37" s="16">
        <v>1781874.7299999997</v>
      </c>
      <c r="I37" s="17">
        <v>899110</v>
      </c>
      <c r="J37" s="17">
        <v>0</v>
      </c>
      <c r="K37" s="17">
        <v>0</v>
      </c>
      <c r="L37" s="17">
        <v>146946</v>
      </c>
      <c r="M37" s="12">
        <v>2827930.7299999995</v>
      </c>
      <c r="N37" s="16">
        <v>601135</v>
      </c>
      <c r="O37" s="17">
        <v>468337</v>
      </c>
      <c r="P37" s="17">
        <v>0</v>
      </c>
      <c r="Q37" s="17">
        <v>0</v>
      </c>
      <c r="R37" s="17">
        <v>5843</v>
      </c>
      <c r="S37" s="12">
        <v>1075315</v>
      </c>
      <c r="T37" s="16">
        <v>656853</v>
      </c>
      <c r="U37" s="17">
        <v>959941</v>
      </c>
      <c r="V37" s="17">
        <v>0</v>
      </c>
      <c r="W37" s="17">
        <v>1194869</v>
      </c>
      <c r="X37" s="20">
        <v>7844110</v>
      </c>
      <c r="Y37" s="12">
        <v>10655773</v>
      </c>
      <c r="Z37" s="16">
        <v>86951</v>
      </c>
      <c r="AA37" s="17">
        <v>55097</v>
      </c>
      <c r="AB37" s="17">
        <v>15920</v>
      </c>
      <c r="AC37" s="17">
        <v>0</v>
      </c>
      <c r="AD37" s="17">
        <v>0</v>
      </c>
      <c r="AE37" s="12">
        <v>157968</v>
      </c>
      <c r="AF37" s="16">
        <v>8517609</v>
      </c>
      <c r="AG37" s="17">
        <v>3491998</v>
      </c>
      <c r="AH37" s="17">
        <v>0</v>
      </c>
      <c r="AI37" s="17">
        <v>0</v>
      </c>
      <c r="AJ37" s="17">
        <v>787387</v>
      </c>
      <c r="AK37" s="12">
        <v>12796994</v>
      </c>
      <c r="AL37" s="16">
        <v>1170476</v>
      </c>
      <c r="AM37" s="17">
        <v>2809711</v>
      </c>
      <c r="AN37" s="17">
        <v>507407</v>
      </c>
      <c r="AO37" s="17">
        <v>0</v>
      </c>
      <c r="AP37" s="17">
        <v>312521</v>
      </c>
      <c r="AQ37" s="12">
        <v>4800115</v>
      </c>
    </row>
    <row r="38" spans="1:43" x14ac:dyDescent="0.25">
      <c r="A38" s="4" t="s">
        <v>29</v>
      </c>
      <c r="B38" s="67">
        <v>3100177</v>
      </c>
      <c r="C38" s="53">
        <v>1394003</v>
      </c>
      <c r="D38" s="53">
        <v>202743</v>
      </c>
      <c r="E38" s="53">
        <v>186463</v>
      </c>
      <c r="F38" s="53">
        <v>277905</v>
      </c>
      <c r="G38" s="68">
        <v>5161291</v>
      </c>
      <c r="H38" s="16">
        <v>329912</v>
      </c>
      <c r="I38" s="17">
        <v>151055</v>
      </c>
      <c r="J38" s="17">
        <v>19200</v>
      </c>
      <c r="K38" s="17">
        <v>0</v>
      </c>
      <c r="L38" s="17">
        <v>199764</v>
      </c>
      <c r="M38" s="12">
        <v>699931</v>
      </c>
      <c r="N38" s="16">
        <v>358306</v>
      </c>
      <c r="O38" s="17">
        <v>154374</v>
      </c>
      <c r="P38" s="17">
        <v>15200</v>
      </c>
      <c r="Q38" s="17">
        <v>0</v>
      </c>
      <c r="R38" s="17">
        <v>789</v>
      </c>
      <c r="S38" s="12">
        <v>528669</v>
      </c>
      <c r="T38" s="16">
        <v>609896</v>
      </c>
      <c r="U38" s="17">
        <v>307310</v>
      </c>
      <c r="V38" s="17">
        <v>0</v>
      </c>
      <c r="W38" s="17">
        <v>186463</v>
      </c>
      <c r="X38" s="20">
        <v>46000</v>
      </c>
      <c r="Y38" s="12">
        <v>1149669</v>
      </c>
      <c r="Z38" s="16">
        <v>80541</v>
      </c>
      <c r="AA38" s="17">
        <v>0</v>
      </c>
      <c r="AB38" s="17">
        <v>0</v>
      </c>
      <c r="AC38" s="17">
        <v>0</v>
      </c>
      <c r="AD38" s="17">
        <v>0</v>
      </c>
      <c r="AE38" s="12">
        <v>80541</v>
      </c>
      <c r="AF38" s="16">
        <v>1548116</v>
      </c>
      <c r="AG38" s="17">
        <v>678564</v>
      </c>
      <c r="AH38" s="17">
        <v>0</v>
      </c>
      <c r="AI38" s="17">
        <v>0</v>
      </c>
      <c r="AJ38" s="17">
        <v>31352</v>
      </c>
      <c r="AK38" s="12">
        <v>2258032</v>
      </c>
      <c r="AL38" s="16">
        <v>173406</v>
      </c>
      <c r="AM38" s="17">
        <v>102700</v>
      </c>
      <c r="AN38" s="17">
        <v>168343</v>
      </c>
      <c r="AO38" s="17">
        <v>0</v>
      </c>
      <c r="AP38" s="17">
        <v>0</v>
      </c>
      <c r="AQ38" s="12">
        <v>444449</v>
      </c>
    </row>
    <row r="39" spans="1:43" x14ac:dyDescent="0.25">
      <c r="A39" s="4" t="s">
        <v>30</v>
      </c>
      <c r="B39" s="67">
        <v>1768274</v>
      </c>
      <c r="C39" s="53">
        <v>535468</v>
      </c>
      <c r="D39" s="53">
        <v>132128</v>
      </c>
      <c r="E39" s="53">
        <v>0</v>
      </c>
      <c r="F39" s="53">
        <v>711801</v>
      </c>
      <c r="G39" s="68">
        <v>3147671</v>
      </c>
      <c r="H39" s="16">
        <v>467826</v>
      </c>
      <c r="I39" s="17">
        <v>67408</v>
      </c>
      <c r="J39" s="17">
        <v>20399</v>
      </c>
      <c r="K39" s="17">
        <v>0</v>
      </c>
      <c r="L39" s="17">
        <v>266681</v>
      </c>
      <c r="M39" s="12">
        <v>822314</v>
      </c>
      <c r="N39" s="16">
        <v>153547</v>
      </c>
      <c r="O39" s="17">
        <v>23983</v>
      </c>
      <c r="P39" s="17">
        <v>5110</v>
      </c>
      <c r="Q39" s="17">
        <v>0</v>
      </c>
      <c r="R39" s="17">
        <v>64998</v>
      </c>
      <c r="S39" s="12">
        <v>247638</v>
      </c>
      <c r="T39" s="16">
        <v>665068</v>
      </c>
      <c r="U39" s="17">
        <v>251346</v>
      </c>
      <c r="V39" s="17">
        <v>0</v>
      </c>
      <c r="W39" s="17">
        <v>0</v>
      </c>
      <c r="X39" s="20">
        <v>364736</v>
      </c>
      <c r="Y39" s="12">
        <v>1281150</v>
      </c>
      <c r="Z39" s="16">
        <v>0</v>
      </c>
      <c r="AA39" s="17">
        <v>0</v>
      </c>
      <c r="AB39" s="17">
        <v>0</v>
      </c>
      <c r="AC39" s="17">
        <v>0</v>
      </c>
      <c r="AD39" s="17">
        <v>0</v>
      </c>
      <c r="AE39" s="12">
        <v>0</v>
      </c>
      <c r="AF39" s="16">
        <v>0</v>
      </c>
      <c r="AG39" s="17">
        <v>0</v>
      </c>
      <c r="AH39" s="17">
        <v>0</v>
      </c>
      <c r="AI39" s="17">
        <v>0</v>
      </c>
      <c r="AJ39" s="17">
        <v>0</v>
      </c>
      <c r="AK39" s="12">
        <v>0</v>
      </c>
      <c r="AL39" s="16">
        <v>481833</v>
      </c>
      <c r="AM39" s="17">
        <v>192731</v>
      </c>
      <c r="AN39" s="17">
        <v>106619</v>
      </c>
      <c r="AO39" s="17">
        <v>0</v>
      </c>
      <c r="AP39" s="17">
        <v>15386</v>
      </c>
      <c r="AQ39" s="12">
        <v>796569</v>
      </c>
    </row>
    <row r="40" spans="1:43" x14ac:dyDescent="0.25">
      <c r="A40" s="4" t="s">
        <v>31</v>
      </c>
      <c r="B40" s="67">
        <v>6622380</v>
      </c>
      <c r="C40" s="53">
        <v>3232137</v>
      </c>
      <c r="D40" s="53">
        <v>735300</v>
      </c>
      <c r="E40" s="53">
        <v>0</v>
      </c>
      <c r="F40" s="53">
        <v>701086</v>
      </c>
      <c r="G40" s="68">
        <v>11290903</v>
      </c>
      <c r="H40" s="16">
        <v>909960</v>
      </c>
      <c r="I40" s="17">
        <v>398170</v>
      </c>
      <c r="J40" s="17">
        <v>0</v>
      </c>
      <c r="K40" s="17">
        <v>0</v>
      </c>
      <c r="L40" s="17">
        <v>336600</v>
      </c>
      <c r="M40" s="12">
        <v>1644730</v>
      </c>
      <c r="N40" s="16">
        <v>1520071</v>
      </c>
      <c r="O40" s="17">
        <v>562705</v>
      </c>
      <c r="P40" s="17">
        <v>0</v>
      </c>
      <c r="Q40" s="17">
        <v>0</v>
      </c>
      <c r="R40" s="17">
        <v>0</v>
      </c>
      <c r="S40" s="12">
        <v>2082776</v>
      </c>
      <c r="T40" s="16">
        <v>1784330</v>
      </c>
      <c r="U40" s="17">
        <v>919701</v>
      </c>
      <c r="V40" s="17">
        <v>0</v>
      </c>
      <c r="W40" s="17">
        <v>0</v>
      </c>
      <c r="X40" s="20">
        <v>67225</v>
      </c>
      <c r="Y40" s="12">
        <v>2771256</v>
      </c>
      <c r="Z40" s="16">
        <v>0</v>
      </c>
      <c r="AA40" s="17">
        <v>0</v>
      </c>
      <c r="AB40" s="17">
        <v>0</v>
      </c>
      <c r="AC40" s="17">
        <v>0</v>
      </c>
      <c r="AD40" s="17">
        <v>0</v>
      </c>
      <c r="AE40" s="12">
        <v>0</v>
      </c>
      <c r="AF40" s="16">
        <v>2408019</v>
      </c>
      <c r="AG40" s="17">
        <v>317556</v>
      </c>
      <c r="AH40" s="17">
        <v>0</v>
      </c>
      <c r="AI40" s="17">
        <v>0</v>
      </c>
      <c r="AJ40" s="17">
        <v>0</v>
      </c>
      <c r="AK40" s="12">
        <v>2725575</v>
      </c>
      <c r="AL40" s="16">
        <v>0</v>
      </c>
      <c r="AM40" s="17">
        <v>1034005</v>
      </c>
      <c r="AN40" s="17">
        <v>735300</v>
      </c>
      <c r="AO40" s="17">
        <v>0</v>
      </c>
      <c r="AP40" s="17">
        <v>297261</v>
      </c>
      <c r="AQ40" s="12">
        <v>2066566</v>
      </c>
    </row>
    <row r="41" spans="1:43" x14ac:dyDescent="0.25">
      <c r="A41" s="4" t="s">
        <v>32</v>
      </c>
      <c r="B41" s="67">
        <v>2095619</v>
      </c>
      <c r="C41" s="53">
        <v>135384.12</v>
      </c>
      <c r="D41" s="53">
        <v>12421</v>
      </c>
      <c r="E41" s="53">
        <v>0</v>
      </c>
      <c r="F41" s="53">
        <v>1680153</v>
      </c>
      <c r="G41" s="68">
        <v>3923577.12</v>
      </c>
      <c r="H41" s="16">
        <v>868630</v>
      </c>
      <c r="I41" s="17">
        <v>41309</v>
      </c>
      <c r="J41" s="17">
        <v>624</v>
      </c>
      <c r="K41" s="17">
        <v>0</v>
      </c>
      <c r="L41" s="17">
        <v>155796</v>
      </c>
      <c r="M41" s="12">
        <v>1066359</v>
      </c>
      <c r="N41" s="16">
        <v>564250</v>
      </c>
      <c r="O41" s="17">
        <v>52479</v>
      </c>
      <c r="P41" s="17">
        <v>11797</v>
      </c>
      <c r="Q41" s="17">
        <v>0</v>
      </c>
      <c r="R41" s="17">
        <v>199962</v>
      </c>
      <c r="S41" s="12">
        <v>828488</v>
      </c>
      <c r="T41" s="16">
        <v>75221</v>
      </c>
      <c r="U41" s="17">
        <v>0</v>
      </c>
      <c r="V41" s="17">
        <v>0</v>
      </c>
      <c r="W41" s="17">
        <v>0</v>
      </c>
      <c r="X41" s="20">
        <v>713172</v>
      </c>
      <c r="Y41" s="12">
        <v>788393</v>
      </c>
      <c r="Z41" s="16">
        <v>0</v>
      </c>
      <c r="AA41" s="17">
        <v>0</v>
      </c>
      <c r="AB41" s="17">
        <v>0</v>
      </c>
      <c r="AC41" s="17">
        <v>0</v>
      </c>
      <c r="AD41" s="17">
        <v>0</v>
      </c>
      <c r="AE41" s="12">
        <v>0</v>
      </c>
      <c r="AF41" s="16">
        <v>57049</v>
      </c>
      <c r="AG41" s="17">
        <v>41596</v>
      </c>
      <c r="AH41" s="17">
        <v>0</v>
      </c>
      <c r="AI41" s="17">
        <v>0</v>
      </c>
      <c r="AJ41" s="17">
        <v>0</v>
      </c>
      <c r="AK41" s="12">
        <v>98645</v>
      </c>
      <c r="AL41" s="16">
        <v>530469</v>
      </c>
      <c r="AM41" s="17">
        <v>0.11999999999534339</v>
      </c>
      <c r="AN41" s="17">
        <v>0</v>
      </c>
      <c r="AO41" s="17">
        <v>0</v>
      </c>
      <c r="AP41" s="17">
        <v>611223</v>
      </c>
      <c r="AQ41" s="12">
        <v>1141692.1200000001</v>
      </c>
    </row>
    <row r="42" spans="1:43" x14ac:dyDescent="0.25">
      <c r="A42" s="4" t="s">
        <v>33</v>
      </c>
      <c r="B42" s="67">
        <v>18947427.881211754</v>
      </c>
      <c r="C42" s="53">
        <v>18461499.295976773</v>
      </c>
      <c r="D42" s="53">
        <v>2976251.494152341</v>
      </c>
      <c r="E42" s="53">
        <v>5721116.2200000007</v>
      </c>
      <c r="F42" s="53">
        <v>3003485.4293673453</v>
      </c>
      <c r="G42" s="68">
        <v>49109780.320708215</v>
      </c>
      <c r="H42" s="16">
        <v>1560437.6700518019</v>
      </c>
      <c r="I42" s="17">
        <v>634800.4935307292</v>
      </c>
      <c r="J42" s="17">
        <v>8124.6396394751364</v>
      </c>
      <c r="K42" s="17">
        <v>0</v>
      </c>
      <c r="L42" s="17">
        <v>29318.509082560569</v>
      </c>
      <c r="M42" s="12">
        <v>2232681.3123045666</v>
      </c>
      <c r="N42" s="16">
        <v>1482657.1622822604</v>
      </c>
      <c r="O42" s="17">
        <v>2170953.910197523</v>
      </c>
      <c r="P42" s="17">
        <v>58472.488857482618</v>
      </c>
      <c r="Q42" s="17">
        <v>0</v>
      </c>
      <c r="R42" s="17">
        <v>504995.2521207683</v>
      </c>
      <c r="S42" s="12">
        <v>4217078.8134580348</v>
      </c>
      <c r="T42" s="16">
        <v>5086222.5742112976</v>
      </c>
      <c r="U42" s="17">
        <v>9810873.6371977385</v>
      </c>
      <c r="V42" s="17">
        <v>0</v>
      </c>
      <c r="W42" s="17">
        <v>5721116.2200000007</v>
      </c>
      <c r="X42" s="20">
        <v>779212.14393333264</v>
      </c>
      <c r="Y42" s="12">
        <v>21397424.575342372</v>
      </c>
      <c r="Z42" s="16">
        <v>0</v>
      </c>
      <c r="AA42" s="17">
        <v>0</v>
      </c>
      <c r="AB42" s="17">
        <v>0</v>
      </c>
      <c r="AC42" s="17">
        <v>0</v>
      </c>
      <c r="AD42" s="17">
        <v>0</v>
      </c>
      <c r="AE42" s="12">
        <v>0</v>
      </c>
      <c r="AF42" s="16">
        <v>4127994.3055329556</v>
      </c>
      <c r="AG42" s="17">
        <v>1432071.5184085767</v>
      </c>
      <c r="AH42" s="17">
        <v>19896.016777054865</v>
      </c>
      <c r="AI42" s="17">
        <v>0</v>
      </c>
      <c r="AJ42" s="17">
        <v>290331.93738919159</v>
      </c>
      <c r="AK42" s="12">
        <v>5870293.7781077782</v>
      </c>
      <c r="AL42" s="16">
        <v>6690116.1691334387</v>
      </c>
      <c r="AM42" s="17">
        <v>4412799.7366422042</v>
      </c>
      <c r="AN42" s="17">
        <v>2889758.3488783282</v>
      </c>
      <c r="AO42" s="17">
        <v>0</v>
      </c>
      <c r="AP42" s="17">
        <v>1399627.586841492</v>
      </c>
      <c r="AQ42" s="12">
        <v>15392301.841495464</v>
      </c>
    </row>
    <row r="43" spans="1:43" x14ac:dyDescent="0.25">
      <c r="A43" s="4" t="s">
        <v>34</v>
      </c>
      <c r="B43" s="67">
        <v>3430031</v>
      </c>
      <c r="C43" s="53">
        <v>1497587</v>
      </c>
      <c r="D43" s="53">
        <v>896712</v>
      </c>
      <c r="E43" s="53">
        <v>217231</v>
      </c>
      <c r="F43" s="53">
        <v>1680822</v>
      </c>
      <c r="G43" s="68">
        <v>7722383</v>
      </c>
      <c r="H43" s="16">
        <v>887085</v>
      </c>
      <c r="I43" s="17">
        <v>225650</v>
      </c>
      <c r="J43" s="17">
        <v>0</v>
      </c>
      <c r="K43" s="17">
        <v>0</v>
      </c>
      <c r="L43" s="17">
        <v>207242</v>
      </c>
      <c r="M43" s="12">
        <v>1319977</v>
      </c>
      <c r="N43" s="16">
        <v>384896</v>
      </c>
      <c r="O43" s="17">
        <v>56983</v>
      </c>
      <c r="P43" s="17">
        <v>0</v>
      </c>
      <c r="Q43" s="17">
        <v>0</v>
      </c>
      <c r="R43" s="17">
        <v>214</v>
      </c>
      <c r="S43" s="12">
        <v>442093</v>
      </c>
      <c r="T43" s="16">
        <v>598355</v>
      </c>
      <c r="U43" s="17">
        <v>321313</v>
      </c>
      <c r="V43" s="17">
        <v>261031</v>
      </c>
      <c r="W43" s="17">
        <v>217175</v>
      </c>
      <c r="X43" s="20">
        <v>523590</v>
      </c>
      <c r="Y43" s="12">
        <v>1921464</v>
      </c>
      <c r="Z43" s="16">
        <v>53815</v>
      </c>
      <c r="AA43" s="17">
        <v>478051</v>
      </c>
      <c r="AB43" s="17">
        <v>0</v>
      </c>
      <c r="AC43" s="17">
        <v>0</v>
      </c>
      <c r="AD43" s="17">
        <v>0</v>
      </c>
      <c r="AE43" s="12">
        <v>531866</v>
      </c>
      <c r="AF43" s="16">
        <v>538936</v>
      </c>
      <c r="AG43" s="17">
        <v>31426</v>
      </c>
      <c r="AH43" s="17">
        <v>496695</v>
      </c>
      <c r="AI43" s="17">
        <v>56</v>
      </c>
      <c r="AJ43" s="17">
        <v>569798</v>
      </c>
      <c r="AK43" s="12">
        <v>1636911</v>
      </c>
      <c r="AL43" s="16">
        <v>966944</v>
      </c>
      <c r="AM43" s="17">
        <v>384164</v>
      </c>
      <c r="AN43" s="17">
        <v>138986</v>
      </c>
      <c r="AO43" s="17">
        <v>0</v>
      </c>
      <c r="AP43" s="17">
        <v>379978</v>
      </c>
      <c r="AQ43" s="12">
        <v>1870072</v>
      </c>
    </row>
    <row r="44" spans="1:43" x14ac:dyDescent="0.25">
      <c r="A44" s="4" t="s">
        <v>35</v>
      </c>
      <c r="B44" s="67">
        <v>13168892</v>
      </c>
      <c r="C44" s="53">
        <v>13457316</v>
      </c>
      <c r="D44" s="53">
        <v>24023</v>
      </c>
      <c r="E44" s="53">
        <v>591033</v>
      </c>
      <c r="F44" s="53">
        <v>13200</v>
      </c>
      <c r="G44" s="68">
        <v>27254464</v>
      </c>
      <c r="H44" s="16">
        <v>740111</v>
      </c>
      <c r="I44" s="17">
        <v>813861</v>
      </c>
      <c r="J44" s="17">
        <v>0</v>
      </c>
      <c r="K44" s="17">
        <v>591033</v>
      </c>
      <c r="L44" s="17">
        <v>0</v>
      </c>
      <c r="M44" s="12">
        <v>2145005</v>
      </c>
      <c r="N44" s="16">
        <v>2818230</v>
      </c>
      <c r="O44" s="17">
        <v>2321500</v>
      </c>
      <c r="P44" s="17">
        <v>24023</v>
      </c>
      <c r="Q44" s="17">
        <v>0</v>
      </c>
      <c r="R44" s="17">
        <v>0</v>
      </c>
      <c r="S44" s="12">
        <v>5163753</v>
      </c>
      <c r="T44" s="16">
        <v>2239090</v>
      </c>
      <c r="U44" s="17">
        <v>1117244</v>
      </c>
      <c r="V44" s="17">
        <v>0</v>
      </c>
      <c r="W44" s="17">
        <v>0</v>
      </c>
      <c r="X44" s="20">
        <v>13200</v>
      </c>
      <c r="Y44" s="12">
        <v>3369534</v>
      </c>
      <c r="Z44" s="16">
        <v>0</v>
      </c>
      <c r="AA44" s="17">
        <v>104451</v>
      </c>
      <c r="AB44" s="17">
        <v>0</v>
      </c>
      <c r="AC44" s="17">
        <v>0</v>
      </c>
      <c r="AD44" s="17">
        <v>0</v>
      </c>
      <c r="AE44" s="12">
        <v>104451</v>
      </c>
      <c r="AF44" s="16">
        <v>0</v>
      </c>
      <c r="AG44" s="17">
        <v>-117</v>
      </c>
      <c r="AH44" s="17">
        <v>0</v>
      </c>
      <c r="AI44" s="17">
        <v>0</v>
      </c>
      <c r="AJ44" s="17">
        <v>0</v>
      </c>
      <c r="AK44" s="12">
        <v>-117</v>
      </c>
      <c r="AL44" s="16">
        <v>7371461</v>
      </c>
      <c r="AM44" s="17">
        <v>9100377</v>
      </c>
      <c r="AN44" s="17">
        <v>0</v>
      </c>
      <c r="AO44" s="17">
        <v>0</v>
      </c>
      <c r="AP44" s="17">
        <v>0</v>
      </c>
      <c r="AQ44" s="12">
        <v>16471838</v>
      </c>
    </row>
    <row r="45" spans="1:43" x14ac:dyDescent="0.25">
      <c r="A45" s="4" t="s">
        <v>36</v>
      </c>
      <c r="B45" s="67">
        <v>17321661</v>
      </c>
      <c r="C45" s="53">
        <v>6589725</v>
      </c>
      <c r="D45" s="53">
        <v>1117917</v>
      </c>
      <c r="E45" s="53">
        <v>873973</v>
      </c>
      <c r="F45" s="53">
        <v>724120</v>
      </c>
      <c r="G45" s="68">
        <v>26627396</v>
      </c>
      <c r="H45" s="16">
        <v>805108</v>
      </c>
      <c r="I45" s="17">
        <v>458661</v>
      </c>
      <c r="J45" s="17">
        <v>17043</v>
      </c>
      <c r="K45" s="17">
        <v>0</v>
      </c>
      <c r="L45" s="17">
        <v>53457</v>
      </c>
      <c r="M45" s="12">
        <v>1334269</v>
      </c>
      <c r="N45" s="16">
        <v>2817286</v>
      </c>
      <c r="O45" s="17">
        <v>928252</v>
      </c>
      <c r="P45" s="17">
        <v>79250</v>
      </c>
      <c r="Q45" s="17">
        <v>0</v>
      </c>
      <c r="R45" s="17">
        <v>81587</v>
      </c>
      <c r="S45" s="12">
        <v>3906375</v>
      </c>
      <c r="T45" s="16">
        <v>2576539</v>
      </c>
      <c r="U45" s="17">
        <v>590798</v>
      </c>
      <c r="V45" s="17">
        <v>15455</v>
      </c>
      <c r="W45" s="17">
        <v>873973</v>
      </c>
      <c r="X45" s="20">
        <v>73268</v>
      </c>
      <c r="Y45" s="12">
        <v>4130033</v>
      </c>
      <c r="Z45" s="16">
        <v>0</v>
      </c>
      <c r="AA45" s="17">
        <v>0</v>
      </c>
      <c r="AB45" s="17">
        <v>0</v>
      </c>
      <c r="AC45" s="17">
        <v>0</v>
      </c>
      <c r="AD45" s="17">
        <v>0</v>
      </c>
      <c r="AE45" s="12">
        <v>0</v>
      </c>
      <c r="AF45" s="16">
        <v>7617070</v>
      </c>
      <c r="AG45" s="17">
        <v>2512725</v>
      </c>
      <c r="AH45" s="17">
        <v>115996</v>
      </c>
      <c r="AI45" s="17">
        <v>0</v>
      </c>
      <c r="AJ45" s="17">
        <v>191157</v>
      </c>
      <c r="AK45" s="12">
        <v>10436948</v>
      </c>
      <c r="AL45" s="16">
        <v>3505658</v>
      </c>
      <c r="AM45" s="17">
        <v>2099289</v>
      </c>
      <c r="AN45" s="17">
        <v>890173</v>
      </c>
      <c r="AO45" s="17">
        <v>0</v>
      </c>
      <c r="AP45" s="17">
        <v>324651</v>
      </c>
      <c r="AQ45" s="12">
        <v>6819771</v>
      </c>
    </row>
    <row r="46" spans="1:43" x14ac:dyDescent="0.25">
      <c r="A46" s="4" t="s">
        <v>37</v>
      </c>
      <c r="B46" s="67">
        <v>11717265.92</v>
      </c>
      <c r="C46" s="53">
        <v>7819688.2599999998</v>
      </c>
      <c r="D46" s="53">
        <v>1104806.26</v>
      </c>
      <c r="E46" s="53">
        <v>1002625.12</v>
      </c>
      <c r="F46" s="53">
        <v>683433.55</v>
      </c>
      <c r="G46" s="68">
        <v>22327819.109999999</v>
      </c>
      <c r="H46" s="16">
        <v>696878.88</v>
      </c>
      <c r="I46" s="17">
        <v>227135.65</v>
      </c>
      <c r="J46" s="17">
        <v>22375.69</v>
      </c>
      <c r="K46" s="17">
        <v>0</v>
      </c>
      <c r="L46" s="17">
        <v>283055.58</v>
      </c>
      <c r="M46" s="12">
        <v>1229445.8</v>
      </c>
      <c r="N46" s="16">
        <v>1490611.68</v>
      </c>
      <c r="O46" s="17">
        <v>593389.21</v>
      </c>
      <c r="P46" s="17">
        <v>64940.44</v>
      </c>
      <c r="Q46" s="17">
        <v>0</v>
      </c>
      <c r="R46" s="17">
        <v>580</v>
      </c>
      <c r="S46" s="12">
        <v>2149521.33</v>
      </c>
      <c r="T46" s="16">
        <v>4612724.91</v>
      </c>
      <c r="U46" s="17">
        <v>3332931.15</v>
      </c>
      <c r="V46" s="17">
        <v>56045.26</v>
      </c>
      <c r="W46" s="17">
        <v>1002625.12</v>
      </c>
      <c r="X46" s="20">
        <v>315771.96999999997</v>
      </c>
      <c r="Y46" s="12">
        <v>9320098.4100000001</v>
      </c>
      <c r="Z46" s="16">
        <v>383526.62</v>
      </c>
      <c r="AA46" s="17">
        <v>227036.33</v>
      </c>
      <c r="AB46" s="17">
        <v>7800.01</v>
      </c>
      <c r="AC46" s="17">
        <v>0</v>
      </c>
      <c r="AD46" s="17">
        <v>0</v>
      </c>
      <c r="AE46" s="12">
        <v>618362.96</v>
      </c>
      <c r="AF46" s="16">
        <v>3298291.84</v>
      </c>
      <c r="AG46" s="17">
        <v>885145.3</v>
      </c>
      <c r="AH46" s="17">
        <v>11223.87</v>
      </c>
      <c r="AI46" s="17">
        <v>0</v>
      </c>
      <c r="AJ46" s="17">
        <v>83035.19</v>
      </c>
      <c r="AK46" s="12">
        <v>4277696.2</v>
      </c>
      <c r="AL46" s="16">
        <v>1235231.99</v>
      </c>
      <c r="AM46" s="17">
        <v>2554050.62</v>
      </c>
      <c r="AN46" s="17">
        <v>942420.99</v>
      </c>
      <c r="AO46" s="17">
        <v>0</v>
      </c>
      <c r="AP46" s="17">
        <v>990.81</v>
      </c>
      <c r="AQ46" s="12">
        <v>4732694.41</v>
      </c>
    </row>
    <row r="47" spans="1:43" x14ac:dyDescent="0.25">
      <c r="A47" s="4" t="s">
        <v>38</v>
      </c>
      <c r="B47" s="67">
        <v>1397067.52</v>
      </c>
      <c r="C47" s="53">
        <v>2016507.9699999997</v>
      </c>
      <c r="D47" s="53">
        <v>140482.04</v>
      </c>
      <c r="E47" s="53">
        <v>4270.87</v>
      </c>
      <c r="F47" s="53">
        <v>0</v>
      </c>
      <c r="G47" s="68">
        <v>3558328.4</v>
      </c>
      <c r="H47" s="16">
        <v>307828.33</v>
      </c>
      <c r="I47" s="17">
        <v>351288.97</v>
      </c>
      <c r="J47" s="17">
        <v>4151.54</v>
      </c>
      <c r="K47" s="17">
        <v>4270.87</v>
      </c>
      <c r="L47" s="17">
        <v>0</v>
      </c>
      <c r="M47" s="12">
        <v>667539.71000000008</v>
      </c>
      <c r="N47" s="16">
        <v>378121.12</v>
      </c>
      <c r="O47" s="17">
        <v>76809.600000000006</v>
      </c>
      <c r="P47" s="17">
        <v>13186.5</v>
      </c>
      <c r="Q47" s="17">
        <v>0</v>
      </c>
      <c r="R47" s="17">
        <v>0</v>
      </c>
      <c r="S47" s="12">
        <v>468117.22</v>
      </c>
      <c r="T47" s="16">
        <v>146260.72</v>
      </c>
      <c r="U47" s="17">
        <v>660230.82999999996</v>
      </c>
      <c r="V47" s="17">
        <v>0</v>
      </c>
      <c r="W47" s="17">
        <v>0</v>
      </c>
      <c r="X47" s="20">
        <v>0</v>
      </c>
      <c r="Y47" s="12">
        <v>806491.54999999993</v>
      </c>
      <c r="Z47" s="16">
        <v>120028.53</v>
      </c>
      <c r="AA47" s="17">
        <v>20609.16</v>
      </c>
      <c r="AB47" s="17">
        <v>0</v>
      </c>
      <c r="AC47" s="17">
        <v>0</v>
      </c>
      <c r="AD47" s="17">
        <v>0</v>
      </c>
      <c r="AE47" s="12">
        <v>140637.69</v>
      </c>
      <c r="AF47" s="16">
        <v>236960.24000000002</v>
      </c>
      <c r="AG47" s="17">
        <v>217602.96</v>
      </c>
      <c r="AH47" s="17">
        <v>0</v>
      </c>
      <c r="AI47" s="17">
        <v>0</v>
      </c>
      <c r="AJ47" s="17">
        <v>0</v>
      </c>
      <c r="AK47" s="12">
        <v>454563.2</v>
      </c>
      <c r="AL47" s="16">
        <v>207868.58</v>
      </c>
      <c r="AM47" s="17">
        <v>689966.45</v>
      </c>
      <c r="AN47" s="17">
        <v>123144</v>
      </c>
      <c r="AO47" s="17">
        <v>0</v>
      </c>
      <c r="AP47" s="17">
        <v>0</v>
      </c>
      <c r="AQ47" s="12">
        <v>1020979.0299999999</v>
      </c>
    </row>
    <row r="48" spans="1:43" x14ac:dyDescent="0.25">
      <c r="A48" s="4" t="s">
        <v>39</v>
      </c>
      <c r="B48" s="67">
        <v>7313878.5</v>
      </c>
      <c r="C48" s="53">
        <v>4324567</v>
      </c>
      <c r="D48" s="53">
        <v>1508300</v>
      </c>
      <c r="E48" s="53">
        <v>322657</v>
      </c>
      <c r="F48" s="53">
        <v>1186340</v>
      </c>
      <c r="G48" s="68">
        <v>14655742.5</v>
      </c>
      <c r="H48" s="16">
        <v>514868</v>
      </c>
      <c r="I48" s="17">
        <v>244951</v>
      </c>
      <c r="J48" s="17">
        <v>0</v>
      </c>
      <c r="K48" s="17">
        <v>0</v>
      </c>
      <c r="L48" s="17">
        <v>485692</v>
      </c>
      <c r="M48" s="12">
        <v>1245511</v>
      </c>
      <c r="N48" s="16">
        <v>960476</v>
      </c>
      <c r="O48" s="17">
        <v>283123</v>
      </c>
      <c r="P48" s="17">
        <v>0</v>
      </c>
      <c r="Q48" s="17">
        <v>0</v>
      </c>
      <c r="R48" s="17">
        <v>0</v>
      </c>
      <c r="S48" s="12">
        <v>1243599</v>
      </c>
      <c r="T48" s="16">
        <v>2040689</v>
      </c>
      <c r="U48" s="17">
        <v>1286363.5</v>
      </c>
      <c r="V48" s="17">
        <v>0</v>
      </c>
      <c r="W48" s="17">
        <v>322657</v>
      </c>
      <c r="X48" s="20">
        <v>100218</v>
      </c>
      <c r="Y48" s="12">
        <v>3749927.5</v>
      </c>
      <c r="Z48" s="16">
        <v>275159</v>
      </c>
      <c r="AA48" s="17">
        <v>888715</v>
      </c>
      <c r="AB48" s="17">
        <v>0</v>
      </c>
      <c r="AC48" s="17">
        <v>0</v>
      </c>
      <c r="AD48" s="17">
        <v>30944</v>
      </c>
      <c r="AE48" s="12">
        <v>1194818</v>
      </c>
      <c r="AF48" s="16">
        <v>2643667.5</v>
      </c>
      <c r="AG48" s="17">
        <v>895670.5</v>
      </c>
      <c r="AH48" s="17">
        <v>0</v>
      </c>
      <c r="AI48" s="17">
        <v>0</v>
      </c>
      <c r="AJ48" s="17">
        <v>569486</v>
      </c>
      <c r="AK48" s="12">
        <v>4108824</v>
      </c>
      <c r="AL48" s="16">
        <v>879019</v>
      </c>
      <c r="AM48" s="17">
        <v>725744</v>
      </c>
      <c r="AN48" s="17">
        <v>1508300</v>
      </c>
      <c r="AO48" s="17">
        <v>0</v>
      </c>
      <c r="AP48" s="17">
        <v>0</v>
      </c>
      <c r="AQ48" s="12">
        <v>3113063</v>
      </c>
    </row>
    <row r="49" spans="1:43" x14ac:dyDescent="0.25">
      <c r="A49" s="4" t="s">
        <v>40</v>
      </c>
      <c r="B49" s="67">
        <v>12841891.543243896</v>
      </c>
      <c r="C49" s="53">
        <v>-4141308.6082910313</v>
      </c>
      <c r="D49" s="53">
        <v>1720945</v>
      </c>
      <c r="E49" s="53">
        <v>309475.15999999997</v>
      </c>
      <c r="F49" s="53">
        <v>5244981.6886525545</v>
      </c>
      <c r="G49" s="68">
        <v>15975984.783605421</v>
      </c>
      <c r="H49" s="16">
        <v>1711689.49</v>
      </c>
      <c r="I49" s="17">
        <v>130981.20000000001</v>
      </c>
      <c r="J49" s="17">
        <v>0</v>
      </c>
      <c r="K49" s="17">
        <v>0</v>
      </c>
      <c r="L49" s="17">
        <v>337517.21</v>
      </c>
      <c r="M49" s="12">
        <v>2180187.9</v>
      </c>
      <c r="N49" s="16">
        <v>1729716.5191172364</v>
      </c>
      <c r="O49" s="17">
        <v>879297.82164887909</v>
      </c>
      <c r="P49" s="17">
        <v>0</v>
      </c>
      <c r="Q49" s="17">
        <v>0</v>
      </c>
      <c r="R49" s="17">
        <v>273992.85283655068</v>
      </c>
      <c r="S49" s="12">
        <v>2883007.1936026663</v>
      </c>
      <c r="T49" s="16">
        <v>4000437.21</v>
      </c>
      <c r="U49" s="17">
        <v>1013284.8599999999</v>
      </c>
      <c r="V49" s="17">
        <v>0</v>
      </c>
      <c r="W49" s="17">
        <v>0</v>
      </c>
      <c r="X49" s="20">
        <v>1946465.09</v>
      </c>
      <c r="Y49" s="12">
        <v>6960187.1600000001</v>
      </c>
      <c r="Z49" s="16">
        <v>0</v>
      </c>
      <c r="AA49" s="17">
        <v>0</v>
      </c>
      <c r="AB49" s="17">
        <v>0</v>
      </c>
      <c r="AC49" s="17">
        <v>0</v>
      </c>
      <c r="AD49" s="17">
        <v>0</v>
      </c>
      <c r="AE49" s="12">
        <v>0</v>
      </c>
      <c r="AF49" s="16">
        <v>0</v>
      </c>
      <c r="AG49" s="17">
        <v>0</v>
      </c>
      <c r="AH49" s="17">
        <v>0</v>
      </c>
      <c r="AI49" s="17">
        <v>0</v>
      </c>
      <c r="AJ49" s="17">
        <v>0</v>
      </c>
      <c r="AK49" s="12">
        <v>0</v>
      </c>
      <c r="AL49" s="16">
        <v>5400048.3241266608</v>
      </c>
      <c r="AM49" s="17">
        <v>-6164872.4899399104</v>
      </c>
      <c r="AN49" s="17">
        <v>1720945</v>
      </c>
      <c r="AO49" s="17">
        <v>309475.15999999997</v>
      </c>
      <c r="AP49" s="17">
        <v>2687006.5358160036</v>
      </c>
      <c r="AQ49" s="12">
        <v>3952602.5300027542</v>
      </c>
    </row>
    <row r="50" spans="1:43" x14ac:dyDescent="0.25">
      <c r="A50" s="4" t="s">
        <v>41</v>
      </c>
      <c r="B50" s="67">
        <v>2298618</v>
      </c>
      <c r="C50" s="53">
        <v>1358730</v>
      </c>
      <c r="D50" s="53">
        <v>127884</v>
      </c>
      <c r="E50" s="53">
        <v>265557</v>
      </c>
      <c r="F50" s="53">
        <v>224452</v>
      </c>
      <c r="G50" s="68">
        <v>4275241</v>
      </c>
      <c r="H50" s="16">
        <v>488147</v>
      </c>
      <c r="I50" s="17">
        <v>142251</v>
      </c>
      <c r="J50" s="17">
        <v>684</v>
      </c>
      <c r="K50" s="17">
        <v>0</v>
      </c>
      <c r="L50" s="17">
        <v>2177</v>
      </c>
      <c r="M50" s="12">
        <v>633259</v>
      </c>
      <c r="N50" s="16">
        <v>371773</v>
      </c>
      <c r="O50" s="17">
        <v>192511</v>
      </c>
      <c r="P50" s="17">
        <v>12557</v>
      </c>
      <c r="Q50" s="17">
        <v>0</v>
      </c>
      <c r="R50" s="17">
        <v>19121</v>
      </c>
      <c r="S50" s="12">
        <v>595962</v>
      </c>
      <c r="T50" s="16">
        <v>635239</v>
      </c>
      <c r="U50" s="17">
        <v>309534</v>
      </c>
      <c r="V50" s="17">
        <v>0</v>
      </c>
      <c r="W50" s="17">
        <v>263908</v>
      </c>
      <c r="X50" s="20">
        <v>8164</v>
      </c>
      <c r="Y50" s="12">
        <v>1216845</v>
      </c>
      <c r="Z50" s="16">
        <v>3314</v>
      </c>
      <c r="AA50" s="17">
        <v>0</v>
      </c>
      <c r="AB50" s="17">
        <v>0</v>
      </c>
      <c r="AC50" s="17">
        <v>0</v>
      </c>
      <c r="AD50" s="17">
        <v>0</v>
      </c>
      <c r="AE50" s="12">
        <v>3314</v>
      </c>
      <c r="AF50" s="16">
        <v>788609</v>
      </c>
      <c r="AG50" s="17">
        <v>441092</v>
      </c>
      <c r="AH50" s="17">
        <v>113811</v>
      </c>
      <c r="AI50" s="17">
        <v>0</v>
      </c>
      <c r="AJ50" s="17">
        <v>194990</v>
      </c>
      <c r="AK50" s="12">
        <v>1538502</v>
      </c>
      <c r="AL50" s="16">
        <v>11536</v>
      </c>
      <c r="AM50" s="17">
        <v>273342</v>
      </c>
      <c r="AN50" s="17">
        <v>832</v>
      </c>
      <c r="AO50" s="17">
        <v>1649</v>
      </c>
      <c r="AP50" s="17">
        <v>0</v>
      </c>
      <c r="AQ50" s="12">
        <v>287359</v>
      </c>
    </row>
    <row r="51" spans="1:43" x14ac:dyDescent="0.25">
      <c r="A51" s="4" t="s">
        <v>42</v>
      </c>
      <c r="B51" s="67">
        <v>12719495</v>
      </c>
      <c r="C51" s="53">
        <v>8406939</v>
      </c>
      <c r="D51" s="53">
        <v>5622721</v>
      </c>
      <c r="E51" s="53">
        <v>184722</v>
      </c>
      <c r="F51" s="53">
        <v>537862.69999999995</v>
      </c>
      <c r="G51" s="68">
        <v>27471739.699999999</v>
      </c>
      <c r="H51" s="16">
        <v>972112</v>
      </c>
      <c r="I51" s="17">
        <v>147480</v>
      </c>
      <c r="J51" s="17">
        <v>0</v>
      </c>
      <c r="K51" s="17">
        <v>0</v>
      </c>
      <c r="L51" s="17">
        <v>247084</v>
      </c>
      <c r="M51" s="12">
        <v>1366676</v>
      </c>
      <c r="N51" s="16">
        <v>3560564</v>
      </c>
      <c r="O51" s="17">
        <v>1228854</v>
      </c>
      <c r="P51" s="17">
        <v>84026</v>
      </c>
      <c r="Q51" s="17">
        <v>0</v>
      </c>
      <c r="R51" s="17">
        <v>81151.7</v>
      </c>
      <c r="S51" s="12">
        <v>4954595.7</v>
      </c>
      <c r="T51" s="16">
        <v>2868597</v>
      </c>
      <c r="U51" s="17">
        <v>1726582</v>
      </c>
      <c r="V51" s="17">
        <v>0</v>
      </c>
      <c r="W51" s="17">
        <v>184722</v>
      </c>
      <c r="X51" s="20">
        <v>150932</v>
      </c>
      <c r="Y51" s="12">
        <v>4930833</v>
      </c>
      <c r="Z51" s="16">
        <v>0</v>
      </c>
      <c r="AA51" s="17">
        <v>0</v>
      </c>
      <c r="AB51" s="17">
        <v>0</v>
      </c>
      <c r="AC51" s="17">
        <v>0</v>
      </c>
      <c r="AD51" s="17">
        <v>0</v>
      </c>
      <c r="AE51" s="12">
        <v>0</v>
      </c>
      <c r="AF51" s="16">
        <v>1164508</v>
      </c>
      <c r="AG51" s="17">
        <v>411711</v>
      </c>
      <c r="AH51" s="17">
        <v>0</v>
      </c>
      <c r="AI51" s="17">
        <v>0</v>
      </c>
      <c r="AJ51" s="17">
        <v>0</v>
      </c>
      <c r="AK51" s="12">
        <v>1576219</v>
      </c>
      <c r="AL51" s="16">
        <v>4153714</v>
      </c>
      <c r="AM51" s="17">
        <v>4892312</v>
      </c>
      <c r="AN51" s="17">
        <v>5538695</v>
      </c>
      <c r="AO51" s="17">
        <v>0</v>
      </c>
      <c r="AP51" s="17">
        <v>58695</v>
      </c>
      <c r="AQ51" s="12">
        <v>14643416</v>
      </c>
    </row>
    <row r="52" spans="1:43" x14ac:dyDescent="0.25">
      <c r="A52" s="4" t="s">
        <v>43</v>
      </c>
      <c r="B52" s="67">
        <v>4234816.5356999999</v>
      </c>
      <c r="C52" s="53">
        <v>2550096.4452969912</v>
      </c>
      <c r="D52" s="53">
        <v>0</v>
      </c>
      <c r="E52" s="53">
        <v>0</v>
      </c>
      <c r="F52" s="53">
        <v>1326473.86448</v>
      </c>
      <c r="G52" s="68">
        <v>8111386.8454769924</v>
      </c>
      <c r="H52" s="16">
        <v>1302346.6599999999</v>
      </c>
      <c r="I52" s="17">
        <v>163526.39999999999</v>
      </c>
      <c r="J52" s="17">
        <v>0</v>
      </c>
      <c r="K52" s="17">
        <v>0</v>
      </c>
      <c r="L52" s="17">
        <v>168587.35</v>
      </c>
      <c r="M52" s="12">
        <v>1634460.41</v>
      </c>
      <c r="N52" s="16">
        <v>2205004.0657000002</v>
      </c>
      <c r="O52" s="17">
        <v>955164.19529699115</v>
      </c>
      <c r="P52" s="17">
        <v>0</v>
      </c>
      <c r="Q52" s="17">
        <v>0</v>
      </c>
      <c r="R52" s="17">
        <v>176705.12448</v>
      </c>
      <c r="S52" s="12">
        <v>3336873.3854769915</v>
      </c>
      <c r="T52" s="16">
        <v>727465.80999999994</v>
      </c>
      <c r="U52" s="17">
        <v>777536.42</v>
      </c>
      <c r="V52" s="17">
        <v>0</v>
      </c>
      <c r="W52" s="17">
        <v>0</v>
      </c>
      <c r="X52" s="20">
        <v>907589.66000000015</v>
      </c>
      <c r="Y52" s="12">
        <v>2412591.89</v>
      </c>
      <c r="Z52" s="16">
        <v>0</v>
      </c>
      <c r="AA52" s="17">
        <v>0</v>
      </c>
      <c r="AB52" s="17">
        <v>0</v>
      </c>
      <c r="AC52" s="17">
        <v>0</v>
      </c>
      <c r="AD52" s="17">
        <v>0</v>
      </c>
      <c r="AE52" s="12">
        <v>0</v>
      </c>
      <c r="AF52" s="16">
        <v>0</v>
      </c>
      <c r="AG52" s="17">
        <v>0</v>
      </c>
      <c r="AH52" s="17">
        <v>0</v>
      </c>
      <c r="AI52" s="17">
        <v>0</v>
      </c>
      <c r="AJ52" s="17">
        <v>72314.17</v>
      </c>
      <c r="AK52" s="12">
        <v>72314.17</v>
      </c>
      <c r="AL52" s="16">
        <v>0</v>
      </c>
      <c r="AM52" s="17">
        <v>653869.43000000005</v>
      </c>
      <c r="AN52" s="17">
        <v>0</v>
      </c>
      <c r="AO52" s="17">
        <v>0</v>
      </c>
      <c r="AP52" s="17">
        <v>1277.56</v>
      </c>
      <c r="AQ52" s="12">
        <v>655146.99000000011</v>
      </c>
    </row>
    <row r="53" spans="1:43" x14ac:dyDescent="0.25">
      <c r="A53" s="4" t="s">
        <v>44</v>
      </c>
      <c r="B53" s="67">
        <v>36664000</v>
      </c>
      <c r="C53" s="53">
        <v>18883000</v>
      </c>
      <c r="D53" s="53">
        <v>7741000</v>
      </c>
      <c r="E53" s="53">
        <v>0</v>
      </c>
      <c r="F53" s="53">
        <v>5746000</v>
      </c>
      <c r="G53" s="68">
        <v>69034000</v>
      </c>
      <c r="H53" s="16">
        <v>9697000</v>
      </c>
      <c r="I53" s="17">
        <v>3943000</v>
      </c>
      <c r="J53" s="17">
        <v>0</v>
      </c>
      <c r="K53" s="17">
        <v>0</v>
      </c>
      <c r="L53" s="17">
        <v>445000</v>
      </c>
      <c r="M53" s="12">
        <v>14085000</v>
      </c>
      <c r="N53" s="16">
        <v>0</v>
      </c>
      <c r="O53" s="17">
        <v>0</v>
      </c>
      <c r="P53" s="17">
        <v>0</v>
      </c>
      <c r="Q53" s="17">
        <v>0</v>
      </c>
      <c r="R53" s="17">
        <v>0</v>
      </c>
      <c r="S53" s="12">
        <v>0</v>
      </c>
      <c r="T53" s="16">
        <v>0</v>
      </c>
      <c r="U53" s="17">
        <v>0</v>
      </c>
      <c r="V53" s="17">
        <v>0</v>
      </c>
      <c r="W53" s="17">
        <v>0</v>
      </c>
      <c r="X53" s="20">
        <v>0</v>
      </c>
      <c r="Y53" s="12">
        <v>0</v>
      </c>
      <c r="Z53" s="16">
        <v>0</v>
      </c>
      <c r="AA53" s="17">
        <v>0</v>
      </c>
      <c r="AB53" s="17">
        <v>0</v>
      </c>
      <c r="AC53" s="17">
        <v>0</v>
      </c>
      <c r="AD53" s="17">
        <v>0</v>
      </c>
      <c r="AE53" s="12">
        <v>0</v>
      </c>
      <c r="AF53" s="16">
        <v>20511000</v>
      </c>
      <c r="AG53" s="17">
        <v>8196000</v>
      </c>
      <c r="AH53" s="17">
        <v>649000</v>
      </c>
      <c r="AI53" s="17">
        <v>0</v>
      </c>
      <c r="AJ53" s="17">
        <v>2490000</v>
      </c>
      <c r="AK53" s="12">
        <v>31846000</v>
      </c>
      <c r="AL53" s="16">
        <v>6456000</v>
      </c>
      <c r="AM53" s="17">
        <v>6744000</v>
      </c>
      <c r="AN53" s="17">
        <v>7092000</v>
      </c>
      <c r="AO53" s="17">
        <v>0</v>
      </c>
      <c r="AP53" s="17">
        <v>2811000</v>
      </c>
      <c r="AQ53" s="12">
        <v>23103000</v>
      </c>
    </row>
    <row r="54" spans="1:43" x14ac:dyDescent="0.25">
      <c r="A54" s="4" t="s">
        <v>264</v>
      </c>
      <c r="B54" s="67">
        <v>9473019</v>
      </c>
      <c r="C54" s="53">
        <v>14882615</v>
      </c>
      <c r="D54" s="53">
        <v>25103119</v>
      </c>
      <c r="E54" s="53">
        <v>1421687</v>
      </c>
      <c r="F54" s="53">
        <v>1845805</v>
      </c>
      <c r="G54" s="68">
        <v>52726245</v>
      </c>
      <c r="H54" s="16">
        <v>885453</v>
      </c>
      <c r="I54" s="17">
        <v>931610</v>
      </c>
      <c r="J54" s="17">
        <v>0</v>
      </c>
      <c r="K54" s="17">
        <v>0</v>
      </c>
      <c r="L54" s="17">
        <v>37999</v>
      </c>
      <c r="M54" s="12">
        <v>1855062</v>
      </c>
      <c r="N54" s="16">
        <v>1369605</v>
      </c>
      <c r="O54" s="17">
        <v>1478137</v>
      </c>
      <c r="P54" s="17">
        <v>0</v>
      </c>
      <c r="Q54" s="17">
        <v>0</v>
      </c>
      <c r="R54" s="17">
        <v>19655</v>
      </c>
      <c r="S54" s="12">
        <v>2867397</v>
      </c>
      <c r="T54" s="16">
        <v>1738881</v>
      </c>
      <c r="U54" s="17">
        <v>4269887</v>
      </c>
      <c r="V54" s="17">
        <v>0</v>
      </c>
      <c r="W54" s="17">
        <v>0</v>
      </c>
      <c r="X54" s="20">
        <v>881430</v>
      </c>
      <c r="Y54" s="12">
        <v>6890198</v>
      </c>
      <c r="Z54" s="16">
        <v>0</v>
      </c>
      <c r="AA54" s="17">
        <v>0</v>
      </c>
      <c r="AB54" s="17">
        <v>0</v>
      </c>
      <c r="AC54" s="17">
        <v>0</v>
      </c>
      <c r="AD54" s="17">
        <v>0</v>
      </c>
      <c r="AE54" s="12">
        <v>0</v>
      </c>
      <c r="AF54" s="16">
        <v>4101820</v>
      </c>
      <c r="AG54" s="17">
        <v>6972495</v>
      </c>
      <c r="AH54" s="17">
        <v>0</v>
      </c>
      <c r="AI54" s="17">
        <v>1421687</v>
      </c>
      <c r="AJ54" s="17">
        <v>268159</v>
      </c>
      <c r="AK54" s="12">
        <v>12764161</v>
      </c>
      <c r="AL54" s="16">
        <v>1377260</v>
      </c>
      <c r="AM54" s="17">
        <v>1230486</v>
      </c>
      <c r="AN54" s="17">
        <v>25103119</v>
      </c>
      <c r="AO54" s="17">
        <v>0</v>
      </c>
      <c r="AP54" s="17">
        <v>638562</v>
      </c>
      <c r="AQ54" s="12">
        <v>28349427</v>
      </c>
    </row>
    <row r="55" spans="1:43" x14ac:dyDescent="0.25">
      <c r="A55" s="4" t="s">
        <v>45</v>
      </c>
      <c r="B55" s="67">
        <v>11514049.16</v>
      </c>
      <c r="C55" s="53">
        <v>6944089</v>
      </c>
      <c r="D55" s="53">
        <v>5091889.6599999992</v>
      </c>
      <c r="E55" s="53">
        <v>1265657.71</v>
      </c>
      <c r="F55" s="53">
        <v>520387</v>
      </c>
      <c r="G55" s="68">
        <v>25336072.530000001</v>
      </c>
      <c r="H55" s="16">
        <v>494029</v>
      </c>
      <c r="I55" s="17">
        <v>219594</v>
      </c>
      <c r="J55" s="17">
        <v>0</v>
      </c>
      <c r="K55" s="17">
        <v>0</v>
      </c>
      <c r="L55" s="17">
        <v>19421</v>
      </c>
      <c r="M55" s="12">
        <v>733044</v>
      </c>
      <c r="N55" s="16">
        <v>1235242</v>
      </c>
      <c r="O55" s="17">
        <v>326318</v>
      </c>
      <c r="P55" s="17">
        <v>0</v>
      </c>
      <c r="Q55" s="17">
        <v>0</v>
      </c>
      <c r="R55" s="17">
        <v>34559</v>
      </c>
      <c r="S55" s="12">
        <v>1596119</v>
      </c>
      <c r="T55" s="16">
        <v>3733596.3099999996</v>
      </c>
      <c r="U55" s="17">
        <v>1445291</v>
      </c>
      <c r="V55" s="17">
        <v>0</v>
      </c>
      <c r="W55" s="17">
        <v>0</v>
      </c>
      <c r="X55" s="20">
        <v>466390</v>
      </c>
      <c r="Y55" s="12">
        <v>5645277.3099999996</v>
      </c>
      <c r="Z55" s="16">
        <v>0</v>
      </c>
      <c r="AA55" s="17">
        <v>0</v>
      </c>
      <c r="AB55" s="17">
        <v>0</v>
      </c>
      <c r="AC55" s="17">
        <v>0</v>
      </c>
      <c r="AD55" s="17">
        <v>0</v>
      </c>
      <c r="AE55" s="12">
        <v>0</v>
      </c>
      <c r="AF55" s="16">
        <v>4781606.1199999992</v>
      </c>
      <c r="AG55" s="17">
        <v>1773884</v>
      </c>
      <c r="AH55" s="17">
        <v>0</v>
      </c>
      <c r="AI55" s="17">
        <v>0</v>
      </c>
      <c r="AJ55" s="17">
        <v>17</v>
      </c>
      <c r="AK55" s="12">
        <v>6555507.1199999992</v>
      </c>
      <c r="AL55" s="16">
        <v>1269575.73</v>
      </c>
      <c r="AM55" s="17">
        <v>3179002</v>
      </c>
      <c r="AN55" s="17">
        <v>5091889.6599999992</v>
      </c>
      <c r="AO55" s="17">
        <v>1265657.71</v>
      </c>
      <c r="AP55" s="17">
        <v>0</v>
      </c>
      <c r="AQ55" s="12">
        <v>10806125.100000001</v>
      </c>
    </row>
    <row r="56" spans="1:43" x14ac:dyDescent="0.25">
      <c r="A56" s="4" t="s">
        <v>46</v>
      </c>
      <c r="B56" s="67">
        <v>5728306.7000000002</v>
      </c>
      <c r="C56" s="53">
        <v>5718408.7799999993</v>
      </c>
      <c r="D56" s="53">
        <v>14646283</v>
      </c>
      <c r="E56" s="53">
        <v>904709</v>
      </c>
      <c r="F56" s="53">
        <v>458905</v>
      </c>
      <c r="G56" s="68">
        <v>27456612.479999997</v>
      </c>
      <c r="H56" s="16">
        <v>561805.73</v>
      </c>
      <c r="I56" s="17">
        <v>413280.54</v>
      </c>
      <c r="J56" s="17">
        <v>0</v>
      </c>
      <c r="K56" s="17">
        <v>0</v>
      </c>
      <c r="L56" s="17">
        <v>291741</v>
      </c>
      <c r="M56" s="12">
        <v>1266827.27</v>
      </c>
      <c r="N56" s="16">
        <v>875586.26</v>
      </c>
      <c r="O56" s="17">
        <v>755097.17</v>
      </c>
      <c r="P56" s="17">
        <v>0</v>
      </c>
      <c r="Q56" s="17">
        <v>0</v>
      </c>
      <c r="R56" s="17">
        <v>0</v>
      </c>
      <c r="S56" s="12">
        <v>1630683.4300000002</v>
      </c>
      <c r="T56" s="16">
        <v>1571291</v>
      </c>
      <c r="U56" s="17">
        <v>901548</v>
      </c>
      <c r="V56" s="17">
        <v>14646283</v>
      </c>
      <c r="W56" s="17">
        <v>904709</v>
      </c>
      <c r="X56" s="20">
        <v>124163</v>
      </c>
      <c r="Y56" s="12">
        <v>18147994</v>
      </c>
      <c r="Z56" s="16">
        <v>116592</v>
      </c>
      <c r="AA56" s="17">
        <v>82751</v>
      </c>
      <c r="AB56" s="17">
        <v>0</v>
      </c>
      <c r="AC56" s="17">
        <v>0</v>
      </c>
      <c r="AD56" s="17">
        <v>43001</v>
      </c>
      <c r="AE56" s="12">
        <v>242344</v>
      </c>
      <c r="AF56" s="16">
        <v>635615</v>
      </c>
      <c r="AG56" s="17">
        <v>624085</v>
      </c>
      <c r="AH56" s="17">
        <v>0</v>
      </c>
      <c r="AI56" s="17">
        <v>0</v>
      </c>
      <c r="AJ56" s="17">
        <v>0</v>
      </c>
      <c r="AK56" s="12">
        <v>1259700</v>
      </c>
      <c r="AL56" s="16">
        <v>1967416.71</v>
      </c>
      <c r="AM56" s="17">
        <v>2941647.07</v>
      </c>
      <c r="AN56" s="17">
        <v>0</v>
      </c>
      <c r="AO56" s="17">
        <v>0</v>
      </c>
      <c r="AP56" s="17">
        <v>0</v>
      </c>
      <c r="AQ56" s="12">
        <v>4909063.7799999993</v>
      </c>
    </row>
    <row r="57" spans="1:43" x14ac:dyDescent="0.25">
      <c r="A57" s="4" t="s">
        <v>47</v>
      </c>
      <c r="B57" s="67">
        <v>7861032</v>
      </c>
      <c r="C57" s="53">
        <v>4882725</v>
      </c>
      <c r="D57" s="53">
        <v>3474687</v>
      </c>
      <c r="E57" s="53">
        <v>462678</v>
      </c>
      <c r="F57" s="53">
        <v>820013</v>
      </c>
      <c r="G57" s="68">
        <v>17501135</v>
      </c>
      <c r="H57" s="16">
        <v>575329</v>
      </c>
      <c r="I57" s="17">
        <v>76505</v>
      </c>
      <c r="J57" s="17">
        <v>0</v>
      </c>
      <c r="K57" s="17">
        <v>0</v>
      </c>
      <c r="L57" s="17">
        <v>292357</v>
      </c>
      <c r="M57" s="12">
        <v>944191</v>
      </c>
      <c r="N57" s="16">
        <v>751960</v>
      </c>
      <c r="O57" s="17">
        <v>296681</v>
      </c>
      <c r="P57" s="17">
        <v>0</v>
      </c>
      <c r="Q57" s="17">
        <v>0</v>
      </c>
      <c r="R57" s="17">
        <v>0</v>
      </c>
      <c r="S57" s="12">
        <v>1048641</v>
      </c>
      <c r="T57" s="16">
        <v>684798</v>
      </c>
      <c r="U57" s="17">
        <v>1242816</v>
      </c>
      <c r="V57" s="17">
        <v>0</v>
      </c>
      <c r="W57" s="17">
        <v>462678</v>
      </c>
      <c r="X57" s="20">
        <v>268005</v>
      </c>
      <c r="Y57" s="12">
        <v>2658297</v>
      </c>
      <c r="Z57" s="16">
        <v>12896</v>
      </c>
      <c r="AA57" s="17">
        <v>18959</v>
      </c>
      <c r="AB57" s="17">
        <v>0</v>
      </c>
      <c r="AC57" s="17">
        <v>0</v>
      </c>
      <c r="AD57" s="17">
        <v>0</v>
      </c>
      <c r="AE57" s="12">
        <v>31855</v>
      </c>
      <c r="AF57" s="16">
        <v>4099564</v>
      </c>
      <c r="AG57" s="17">
        <v>961818</v>
      </c>
      <c r="AH57" s="17">
        <v>0</v>
      </c>
      <c r="AI57" s="17">
        <v>0</v>
      </c>
      <c r="AJ57" s="17">
        <v>253007</v>
      </c>
      <c r="AK57" s="12">
        <v>5314389</v>
      </c>
      <c r="AL57" s="16">
        <v>1736485</v>
      </c>
      <c r="AM57" s="17">
        <v>2285946</v>
      </c>
      <c r="AN57" s="17">
        <v>3474687</v>
      </c>
      <c r="AO57" s="17">
        <v>0</v>
      </c>
      <c r="AP57" s="17">
        <v>6644</v>
      </c>
      <c r="AQ57" s="12">
        <v>7503762</v>
      </c>
    </row>
    <row r="58" spans="1:43" x14ac:dyDescent="0.25">
      <c r="A58" s="4" t="s">
        <v>48</v>
      </c>
      <c r="B58" s="67">
        <v>19234426</v>
      </c>
      <c r="C58" s="53">
        <v>5772516</v>
      </c>
      <c r="D58" s="53">
        <v>5417561</v>
      </c>
      <c r="E58" s="53">
        <v>0</v>
      </c>
      <c r="F58" s="53">
        <v>6617751</v>
      </c>
      <c r="G58" s="68">
        <v>37042254</v>
      </c>
      <c r="H58" s="16">
        <v>748034</v>
      </c>
      <c r="I58" s="17">
        <v>5835</v>
      </c>
      <c r="J58" s="17">
        <v>6018</v>
      </c>
      <c r="K58" s="17">
        <v>0</v>
      </c>
      <c r="L58" s="17">
        <v>807429</v>
      </c>
      <c r="M58" s="12">
        <v>1567316</v>
      </c>
      <c r="N58" s="16">
        <v>2144907</v>
      </c>
      <c r="O58" s="17">
        <v>45817</v>
      </c>
      <c r="P58" s="17">
        <v>0</v>
      </c>
      <c r="Q58" s="17">
        <v>0</v>
      </c>
      <c r="R58" s="17">
        <v>728503</v>
      </c>
      <c r="S58" s="12">
        <v>2919227</v>
      </c>
      <c r="T58" s="16">
        <v>2954510</v>
      </c>
      <c r="U58" s="17">
        <v>736687</v>
      </c>
      <c r="V58" s="17">
        <v>0</v>
      </c>
      <c r="W58" s="17">
        <v>0</v>
      </c>
      <c r="X58" s="20">
        <v>2985993</v>
      </c>
      <c r="Y58" s="12">
        <v>6677190</v>
      </c>
      <c r="Z58" s="16">
        <v>0</v>
      </c>
      <c r="AA58" s="17">
        <v>0</v>
      </c>
      <c r="AB58" s="17">
        <v>0</v>
      </c>
      <c r="AC58" s="17">
        <v>0</v>
      </c>
      <c r="AD58" s="17">
        <v>0</v>
      </c>
      <c r="AE58" s="12">
        <v>0</v>
      </c>
      <c r="AF58" s="16">
        <v>5332110</v>
      </c>
      <c r="AG58" s="17">
        <v>35516</v>
      </c>
      <c r="AH58" s="17">
        <v>6742</v>
      </c>
      <c r="AI58" s="17">
        <v>0</v>
      </c>
      <c r="AJ58" s="17">
        <v>757572</v>
      </c>
      <c r="AK58" s="12">
        <v>6131940</v>
      </c>
      <c r="AL58" s="16">
        <v>8054865</v>
      </c>
      <c r="AM58" s="17">
        <v>4948661</v>
      </c>
      <c r="AN58" s="17">
        <v>5404801</v>
      </c>
      <c r="AO58" s="17">
        <v>0</v>
      </c>
      <c r="AP58" s="17">
        <v>1338254</v>
      </c>
      <c r="AQ58" s="12">
        <v>19746581</v>
      </c>
    </row>
    <row r="59" spans="1:43" x14ac:dyDescent="0.25">
      <c r="A59" s="4" t="s">
        <v>49</v>
      </c>
      <c r="B59" s="67">
        <v>6026082.1004999941</v>
      </c>
      <c r="C59" s="53">
        <v>4280990.1594999991</v>
      </c>
      <c r="D59" s="53">
        <v>945417.03237273067</v>
      </c>
      <c r="E59" s="53">
        <v>210591.12</v>
      </c>
      <c r="F59" s="53">
        <v>1683010.0735000009</v>
      </c>
      <c r="G59" s="68">
        <v>13146090.485872723</v>
      </c>
      <c r="H59" s="16">
        <v>1805388.3195999986</v>
      </c>
      <c r="I59" s="17">
        <v>725607.41709999973</v>
      </c>
      <c r="J59" s="17">
        <v>0</v>
      </c>
      <c r="K59" s="17">
        <v>0</v>
      </c>
      <c r="L59" s="17">
        <v>152869.20560000002</v>
      </c>
      <c r="M59" s="12">
        <v>2683864.9422999984</v>
      </c>
      <c r="N59" s="16">
        <v>777692.85710000072</v>
      </c>
      <c r="O59" s="17">
        <v>416678.79560000019</v>
      </c>
      <c r="P59" s="17">
        <v>34927.673298630136</v>
      </c>
      <c r="Q59" s="17">
        <v>0</v>
      </c>
      <c r="R59" s="17">
        <v>21809.821599999996</v>
      </c>
      <c r="S59" s="12">
        <v>1251109.147598631</v>
      </c>
      <c r="T59" s="16">
        <v>2126968.4025999992</v>
      </c>
      <c r="U59" s="17">
        <v>2332872.5271000005</v>
      </c>
      <c r="V59" s="17">
        <v>3725.2736219178082</v>
      </c>
      <c r="W59" s="17">
        <v>210591.12</v>
      </c>
      <c r="X59" s="20">
        <v>1325717.4191000008</v>
      </c>
      <c r="Y59" s="12">
        <v>5999874.7424219185</v>
      </c>
      <c r="Z59" s="16">
        <v>0</v>
      </c>
      <c r="AA59" s="17">
        <v>0</v>
      </c>
      <c r="AB59" s="17">
        <v>0</v>
      </c>
      <c r="AC59" s="17">
        <v>0</v>
      </c>
      <c r="AD59" s="17">
        <v>0</v>
      </c>
      <c r="AE59" s="12">
        <v>0</v>
      </c>
      <c r="AF59" s="16">
        <v>831766.83510000037</v>
      </c>
      <c r="AG59" s="17">
        <v>484017.51659999986</v>
      </c>
      <c r="AH59" s="17">
        <v>24316.875117808217</v>
      </c>
      <c r="AI59" s="17">
        <v>0</v>
      </c>
      <c r="AJ59" s="17">
        <v>178015.50409999993</v>
      </c>
      <c r="AK59" s="12">
        <v>1518116.7309178084</v>
      </c>
      <c r="AL59" s="16">
        <v>484265.68609999481</v>
      </c>
      <c r="AM59" s="17">
        <v>321813.9030999986</v>
      </c>
      <c r="AN59" s="17">
        <v>882447.21033437445</v>
      </c>
      <c r="AO59" s="17">
        <v>0</v>
      </c>
      <c r="AP59" s="17">
        <v>4598.1230999999998</v>
      </c>
      <c r="AQ59" s="12">
        <v>1693124.9226343678</v>
      </c>
    </row>
    <row r="60" spans="1:43" x14ac:dyDescent="0.25">
      <c r="A60" s="4" t="s">
        <v>50</v>
      </c>
      <c r="B60" s="67">
        <v>5010663</v>
      </c>
      <c r="C60" s="53">
        <v>4171514</v>
      </c>
      <c r="D60" s="53">
        <v>1573302</v>
      </c>
      <c r="E60" s="53">
        <v>723939</v>
      </c>
      <c r="F60" s="53">
        <v>970842</v>
      </c>
      <c r="G60" s="68">
        <v>12450260</v>
      </c>
      <c r="H60" s="16">
        <v>606058</v>
      </c>
      <c r="I60" s="17">
        <v>153795</v>
      </c>
      <c r="J60" s="17">
        <v>0</v>
      </c>
      <c r="K60" s="17">
        <v>0</v>
      </c>
      <c r="L60" s="17">
        <v>436</v>
      </c>
      <c r="M60" s="12">
        <v>760289</v>
      </c>
      <c r="N60" s="16">
        <v>507656</v>
      </c>
      <c r="O60" s="17">
        <v>127059</v>
      </c>
      <c r="P60" s="17">
        <v>0</v>
      </c>
      <c r="Q60" s="17">
        <v>0</v>
      </c>
      <c r="R60" s="17">
        <v>9177</v>
      </c>
      <c r="S60" s="12">
        <v>643892</v>
      </c>
      <c r="T60" s="16">
        <v>1064182</v>
      </c>
      <c r="U60" s="17">
        <v>1149463</v>
      </c>
      <c r="V60" s="17">
        <v>0</v>
      </c>
      <c r="W60" s="17">
        <v>723939</v>
      </c>
      <c r="X60" s="20">
        <v>798342</v>
      </c>
      <c r="Y60" s="12">
        <v>3735926</v>
      </c>
      <c r="Z60" s="16">
        <v>231929</v>
      </c>
      <c r="AA60" s="17">
        <v>1025429</v>
      </c>
      <c r="AB60" s="17">
        <v>0</v>
      </c>
      <c r="AC60" s="17">
        <v>0</v>
      </c>
      <c r="AD60" s="17">
        <v>1303</v>
      </c>
      <c r="AE60" s="12">
        <v>1258661</v>
      </c>
      <c r="AF60" s="16">
        <v>2088000</v>
      </c>
      <c r="AG60" s="17">
        <v>460648</v>
      </c>
      <c r="AH60" s="17">
        <v>0</v>
      </c>
      <c r="AI60" s="17">
        <v>0</v>
      </c>
      <c r="AJ60" s="17">
        <v>55640</v>
      </c>
      <c r="AK60" s="12">
        <v>2604288</v>
      </c>
      <c r="AL60" s="16">
        <v>512838</v>
      </c>
      <c r="AM60" s="17">
        <v>1255120</v>
      </c>
      <c r="AN60" s="17">
        <v>1573302</v>
      </c>
      <c r="AO60" s="17">
        <v>0</v>
      </c>
      <c r="AP60" s="17">
        <v>105944</v>
      </c>
      <c r="AQ60" s="12">
        <v>3447204</v>
      </c>
    </row>
    <row r="61" spans="1:43" x14ac:dyDescent="0.25">
      <c r="A61" s="4" t="s">
        <v>51</v>
      </c>
      <c r="B61" s="67">
        <v>10081382.51</v>
      </c>
      <c r="C61" s="53">
        <v>9259792.998999998</v>
      </c>
      <c r="D61" s="53">
        <v>624821.25355499994</v>
      </c>
      <c r="E61" s="53">
        <v>0</v>
      </c>
      <c r="F61" s="53">
        <v>3627416.1334999995</v>
      </c>
      <c r="G61" s="68">
        <v>23593412.896054998</v>
      </c>
      <c r="H61" s="16">
        <v>1351392.2524999999</v>
      </c>
      <c r="I61" s="17">
        <v>579230.3949999999</v>
      </c>
      <c r="J61" s="17">
        <v>0</v>
      </c>
      <c r="K61" s="17">
        <v>0</v>
      </c>
      <c r="L61" s="17">
        <v>59358.802500000005</v>
      </c>
      <c r="M61" s="12">
        <v>1989981.45</v>
      </c>
      <c r="N61" s="16">
        <v>2955032.1299999994</v>
      </c>
      <c r="O61" s="17">
        <v>631088.52999999991</v>
      </c>
      <c r="P61" s="17">
        <v>0</v>
      </c>
      <c r="Q61" s="17">
        <v>0</v>
      </c>
      <c r="R61" s="17">
        <v>23695.18</v>
      </c>
      <c r="S61" s="12">
        <v>3609815.8399999994</v>
      </c>
      <c r="T61" s="16">
        <v>755480.74</v>
      </c>
      <c r="U61" s="17">
        <v>1783932.43</v>
      </c>
      <c r="V61" s="17">
        <v>0</v>
      </c>
      <c r="W61" s="17">
        <v>0</v>
      </c>
      <c r="X61" s="20">
        <v>3394430.21</v>
      </c>
      <c r="Y61" s="12">
        <v>5933843.3799999999</v>
      </c>
      <c r="Z61" s="16">
        <v>0</v>
      </c>
      <c r="AA61" s="17">
        <v>0</v>
      </c>
      <c r="AB61" s="17">
        <v>0</v>
      </c>
      <c r="AC61" s="17">
        <v>0</v>
      </c>
      <c r="AD61" s="17">
        <v>0</v>
      </c>
      <c r="AE61" s="12">
        <v>0</v>
      </c>
      <c r="AF61" s="16">
        <v>1758258.3875000002</v>
      </c>
      <c r="AG61" s="17">
        <v>652036.97400000005</v>
      </c>
      <c r="AH61" s="17">
        <v>0</v>
      </c>
      <c r="AI61" s="17">
        <v>0</v>
      </c>
      <c r="AJ61" s="17">
        <v>108481.68100000001</v>
      </c>
      <c r="AK61" s="12">
        <v>2518777.0425</v>
      </c>
      <c r="AL61" s="16">
        <v>3261219</v>
      </c>
      <c r="AM61" s="17">
        <v>5613504.669999999</v>
      </c>
      <c r="AN61" s="17">
        <v>624821.25355499994</v>
      </c>
      <c r="AO61" s="17">
        <v>0</v>
      </c>
      <c r="AP61" s="17">
        <v>41450.26</v>
      </c>
      <c r="AQ61" s="12">
        <v>9540995.1835549977</v>
      </c>
    </row>
    <row r="62" spans="1:43" x14ac:dyDescent="0.25">
      <c r="A62" s="4" t="s">
        <v>52</v>
      </c>
      <c r="B62" s="67">
        <v>18841960.59</v>
      </c>
      <c r="C62" s="53">
        <v>9987311.2100000009</v>
      </c>
      <c r="D62" s="53">
        <v>746867.89999999991</v>
      </c>
      <c r="E62" s="53">
        <v>1648862.96</v>
      </c>
      <c r="F62" s="53">
        <v>1732268.02</v>
      </c>
      <c r="G62" s="68">
        <v>32957270.680000003</v>
      </c>
      <c r="H62" s="16">
        <v>1488516.5299999998</v>
      </c>
      <c r="I62" s="17">
        <v>1549370.9100000001</v>
      </c>
      <c r="J62" s="17">
        <v>589968.26</v>
      </c>
      <c r="K62" s="17">
        <v>0</v>
      </c>
      <c r="L62" s="17">
        <v>456276.43</v>
      </c>
      <c r="M62" s="12">
        <v>4084132.1300000004</v>
      </c>
      <c r="N62" s="16">
        <v>5776024.7000000002</v>
      </c>
      <c r="O62" s="17">
        <v>1621160.8099999998</v>
      </c>
      <c r="P62" s="17">
        <v>15118.82</v>
      </c>
      <c r="Q62" s="17">
        <v>0</v>
      </c>
      <c r="R62" s="17">
        <v>130154.72</v>
      </c>
      <c r="S62" s="12">
        <v>7542459.0499999998</v>
      </c>
      <c r="T62" s="16">
        <v>4352140.25</v>
      </c>
      <c r="U62" s="17">
        <v>1593716.95</v>
      </c>
      <c r="V62" s="17">
        <v>0</v>
      </c>
      <c r="W62" s="17">
        <v>1648862.96</v>
      </c>
      <c r="X62" s="20">
        <v>392933.8</v>
      </c>
      <c r="Y62" s="12">
        <v>7987653.96</v>
      </c>
      <c r="Z62" s="16">
        <v>0</v>
      </c>
      <c r="AA62" s="17">
        <v>0</v>
      </c>
      <c r="AB62" s="17">
        <v>0</v>
      </c>
      <c r="AC62" s="17">
        <v>0</v>
      </c>
      <c r="AD62" s="17">
        <v>0</v>
      </c>
      <c r="AE62" s="12">
        <v>0</v>
      </c>
      <c r="AF62" s="16">
        <v>5030058.1599999992</v>
      </c>
      <c r="AG62" s="17">
        <v>1529817.9699999997</v>
      </c>
      <c r="AH62" s="17">
        <v>0</v>
      </c>
      <c r="AI62" s="17">
        <v>0</v>
      </c>
      <c r="AJ62" s="17">
        <v>690424.51</v>
      </c>
      <c r="AK62" s="12">
        <v>7250300.6399999987</v>
      </c>
      <c r="AL62" s="16">
        <v>2195220.9500000002</v>
      </c>
      <c r="AM62" s="17">
        <v>3693244.5700000008</v>
      </c>
      <c r="AN62" s="17">
        <v>141780.82</v>
      </c>
      <c r="AO62" s="17">
        <v>0</v>
      </c>
      <c r="AP62" s="17">
        <v>62478.560000000005</v>
      </c>
      <c r="AQ62" s="12">
        <v>6092724.9000000013</v>
      </c>
    </row>
    <row r="63" spans="1:43" x14ac:dyDescent="0.25">
      <c r="A63" s="4" t="s">
        <v>53</v>
      </c>
      <c r="B63" s="67">
        <v>5097132</v>
      </c>
      <c r="C63" s="53">
        <v>1275428</v>
      </c>
      <c r="D63" s="53">
        <v>560860</v>
      </c>
      <c r="E63" s="53">
        <v>177726</v>
      </c>
      <c r="F63" s="53">
        <v>373718</v>
      </c>
      <c r="G63" s="68">
        <v>7484864</v>
      </c>
      <c r="H63" s="16">
        <v>189965</v>
      </c>
      <c r="I63" s="17">
        <v>107946</v>
      </c>
      <c r="J63" s="17">
        <v>0</v>
      </c>
      <c r="K63" s="17">
        <v>0</v>
      </c>
      <c r="L63" s="17">
        <v>0</v>
      </c>
      <c r="M63" s="12">
        <v>297911</v>
      </c>
      <c r="N63" s="16">
        <v>524427</v>
      </c>
      <c r="O63" s="17">
        <v>268529</v>
      </c>
      <c r="P63" s="17">
        <v>0</v>
      </c>
      <c r="Q63" s="17">
        <v>0</v>
      </c>
      <c r="R63" s="17">
        <v>18677</v>
      </c>
      <c r="S63" s="12">
        <v>811633</v>
      </c>
      <c r="T63" s="16">
        <v>870371</v>
      </c>
      <c r="U63" s="17">
        <v>-23628</v>
      </c>
      <c r="V63" s="17">
        <v>0</v>
      </c>
      <c r="W63" s="17">
        <v>0</v>
      </c>
      <c r="X63" s="20">
        <v>349753</v>
      </c>
      <c r="Y63" s="12">
        <v>1196496</v>
      </c>
      <c r="Z63" s="16">
        <v>129487</v>
      </c>
      <c r="AA63" s="17">
        <v>81966</v>
      </c>
      <c r="AB63" s="17">
        <v>0</v>
      </c>
      <c r="AC63" s="17">
        <v>0</v>
      </c>
      <c r="AD63" s="17">
        <v>0</v>
      </c>
      <c r="AE63" s="12">
        <v>211453</v>
      </c>
      <c r="AF63" s="16">
        <v>2571684</v>
      </c>
      <c r="AG63" s="17">
        <v>11782</v>
      </c>
      <c r="AH63" s="17">
        <v>54263</v>
      </c>
      <c r="AI63" s="17">
        <v>0</v>
      </c>
      <c r="AJ63" s="17">
        <v>5288</v>
      </c>
      <c r="AK63" s="12">
        <v>2643017</v>
      </c>
      <c r="AL63" s="16">
        <v>811198</v>
      </c>
      <c r="AM63" s="17">
        <v>828833</v>
      </c>
      <c r="AN63" s="17">
        <v>506597</v>
      </c>
      <c r="AO63" s="17">
        <v>177726</v>
      </c>
      <c r="AP63" s="17">
        <v>0</v>
      </c>
      <c r="AQ63" s="12">
        <v>2324354</v>
      </c>
    </row>
    <row r="64" spans="1:43" x14ac:dyDescent="0.25">
      <c r="A64" s="4" t="s">
        <v>54</v>
      </c>
      <c r="B64" s="67">
        <v>3491797</v>
      </c>
      <c r="C64" s="53">
        <v>3352297</v>
      </c>
      <c r="D64" s="53">
        <v>707518</v>
      </c>
      <c r="E64" s="53">
        <v>151311</v>
      </c>
      <c r="F64" s="53">
        <v>677914</v>
      </c>
      <c r="G64" s="68">
        <v>8380837</v>
      </c>
      <c r="H64" s="16">
        <v>385996</v>
      </c>
      <c r="I64" s="17">
        <v>774874</v>
      </c>
      <c r="J64" s="17">
        <v>0</v>
      </c>
      <c r="K64" s="17">
        <v>0</v>
      </c>
      <c r="L64" s="17">
        <v>37048</v>
      </c>
      <c r="M64" s="12">
        <v>1197918</v>
      </c>
      <c r="N64" s="16">
        <v>549120</v>
      </c>
      <c r="O64" s="17">
        <v>234735</v>
      </c>
      <c r="P64" s="17">
        <v>16452</v>
      </c>
      <c r="Q64" s="17">
        <v>0</v>
      </c>
      <c r="R64" s="17">
        <v>353271</v>
      </c>
      <c r="S64" s="12">
        <v>1153578</v>
      </c>
      <c r="T64" s="16">
        <v>679230</v>
      </c>
      <c r="U64" s="17">
        <v>405608</v>
      </c>
      <c r="V64" s="17">
        <v>212341</v>
      </c>
      <c r="W64" s="17">
        <v>151311</v>
      </c>
      <c r="X64" s="20">
        <v>64480</v>
      </c>
      <c r="Y64" s="12">
        <v>1512970</v>
      </c>
      <c r="Z64" s="16">
        <v>0</v>
      </c>
      <c r="AA64" s="17">
        <v>0</v>
      </c>
      <c r="AB64" s="17">
        <v>0</v>
      </c>
      <c r="AC64" s="17">
        <v>0</v>
      </c>
      <c r="AD64" s="17">
        <v>0</v>
      </c>
      <c r="AE64" s="12">
        <v>0</v>
      </c>
      <c r="AF64" s="16">
        <v>1145046</v>
      </c>
      <c r="AG64" s="17">
        <v>1110523</v>
      </c>
      <c r="AH64" s="17">
        <v>0</v>
      </c>
      <c r="AI64" s="17">
        <v>0</v>
      </c>
      <c r="AJ64" s="17">
        <v>38914</v>
      </c>
      <c r="AK64" s="12">
        <v>2294483</v>
      </c>
      <c r="AL64" s="16">
        <v>732405</v>
      </c>
      <c r="AM64" s="17">
        <v>826557</v>
      </c>
      <c r="AN64" s="17">
        <v>478725</v>
      </c>
      <c r="AO64" s="17">
        <v>0</v>
      </c>
      <c r="AP64" s="17">
        <v>184201</v>
      </c>
      <c r="AQ64" s="12">
        <v>2221888</v>
      </c>
    </row>
    <row r="65" spans="1:43" x14ac:dyDescent="0.25">
      <c r="A65" s="4" t="s">
        <v>55</v>
      </c>
      <c r="B65" s="67">
        <v>3250219</v>
      </c>
      <c r="C65" s="53">
        <v>1844453</v>
      </c>
      <c r="D65" s="53">
        <v>241347</v>
      </c>
      <c r="E65" s="53">
        <v>650</v>
      </c>
      <c r="F65" s="53">
        <v>281697</v>
      </c>
      <c r="G65" s="68">
        <v>5618366</v>
      </c>
      <c r="H65" s="16">
        <v>409145</v>
      </c>
      <c r="I65" s="17">
        <v>181232</v>
      </c>
      <c r="J65" s="17">
        <v>12690</v>
      </c>
      <c r="K65" s="17">
        <v>0</v>
      </c>
      <c r="L65" s="17">
        <v>181522</v>
      </c>
      <c r="M65" s="12">
        <v>784589</v>
      </c>
      <c r="N65" s="16">
        <v>517720</v>
      </c>
      <c r="O65" s="17">
        <v>214494</v>
      </c>
      <c r="P65" s="17">
        <v>21105</v>
      </c>
      <c r="Q65" s="17">
        <v>0</v>
      </c>
      <c r="R65" s="17">
        <v>0</v>
      </c>
      <c r="S65" s="12">
        <v>753319</v>
      </c>
      <c r="T65" s="16">
        <v>1071604</v>
      </c>
      <c r="U65" s="17">
        <v>550503</v>
      </c>
      <c r="V65" s="17">
        <v>11007</v>
      </c>
      <c r="W65" s="17">
        <v>0</v>
      </c>
      <c r="X65" s="20">
        <v>100175</v>
      </c>
      <c r="Y65" s="12">
        <v>1733289</v>
      </c>
      <c r="Z65" s="16">
        <v>0</v>
      </c>
      <c r="AA65" s="17">
        <v>0</v>
      </c>
      <c r="AB65" s="17">
        <v>0</v>
      </c>
      <c r="AC65" s="17">
        <v>0</v>
      </c>
      <c r="AD65" s="17">
        <v>0</v>
      </c>
      <c r="AE65" s="12">
        <v>0</v>
      </c>
      <c r="AF65" s="16">
        <v>320644</v>
      </c>
      <c r="AG65" s="17">
        <v>142942</v>
      </c>
      <c r="AH65" s="17">
        <v>51627</v>
      </c>
      <c r="AI65" s="17">
        <v>0</v>
      </c>
      <c r="AJ65" s="17">
        <v>0</v>
      </c>
      <c r="AK65" s="12">
        <v>515213</v>
      </c>
      <c r="AL65" s="16">
        <v>931106</v>
      </c>
      <c r="AM65" s="17">
        <v>755282</v>
      </c>
      <c r="AN65" s="17">
        <v>144918</v>
      </c>
      <c r="AO65" s="17">
        <v>650</v>
      </c>
      <c r="AP65" s="17">
        <v>0</v>
      </c>
      <c r="AQ65" s="12">
        <v>1831956</v>
      </c>
    </row>
    <row r="66" spans="1:43" x14ac:dyDescent="0.25">
      <c r="A66" s="4" t="s">
        <v>56</v>
      </c>
      <c r="B66" s="67">
        <v>7449000</v>
      </c>
      <c r="C66" s="53">
        <v>4286000</v>
      </c>
      <c r="D66" s="53">
        <v>414000</v>
      </c>
      <c r="E66" s="53">
        <v>931000</v>
      </c>
      <c r="F66" s="53">
        <v>2227000</v>
      </c>
      <c r="G66" s="68">
        <v>15307000</v>
      </c>
      <c r="H66" s="16">
        <v>542000</v>
      </c>
      <c r="I66" s="17">
        <v>66000</v>
      </c>
      <c r="J66" s="17">
        <v>0</v>
      </c>
      <c r="K66" s="17">
        <v>0</v>
      </c>
      <c r="L66" s="17">
        <v>298000</v>
      </c>
      <c r="M66" s="12">
        <v>906000</v>
      </c>
      <c r="N66" s="16">
        <v>1059000</v>
      </c>
      <c r="O66" s="17">
        <v>312000</v>
      </c>
      <c r="P66" s="17">
        <v>18000</v>
      </c>
      <c r="Q66" s="17">
        <v>0</v>
      </c>
      <c r="R66" s="17">
        <v>149000</v>
      </c>
      <c r="S66" s="12">
        <v>1538000</v>
      </c>
      <c r="T66" s="16">
        <v>1521000</v>
      </c>
      <c r="U66" s="17">
        <v>593000</v>
      </c>
      <c r="V66" s="17">
        <v>0</v>
      </c>
      <c r="W66" s="17">
        <v>931000</v>
      </c>
      <c r="X66" s="20">
        <v>1309000</v>
      </c>
      <c r="Y66" s="12">
        <v>4354000</v>
      </c>
      <c r="Z66" s="16">
        <v>0</v>
      </c>
      <c r="AA66" s="17">
        <v>546000</v>
      </c>
      <c r="AB66" s="17">
        <v>0</v>
      </c>
      <c r="AC66" s="17">
        <v>0</v>
      </c>
      <c r="AD66" s="17">
        <v>0</v>
      </c>
      <c r="AE66" s="12">
        <v>546000</v>
      </c>
      <c r="AF66" s="16">
        <v>2701000</v>
      </c>
      <c r="AG66" s="17">
        <v>800000</v>
      </c>
      <c r="AH66" s="17">
        <v>0</v>
      </c>
      <c r="AI66" s="17">
        <v>0</v>
      </c>
      <c r="AJ66" s="17">
        <v>137000</v>
      </c>
      <c r="AK66" s="12">
        <v>3638000</v>
      </c>
      <c r="AL66" s="16">
        <v>1626000</v>
      </c>
      <c r="AM66" s="17">
        <v>1969000</v>
      </c>
      <c r="AN66" s="17">
        <v>396000</v>
      </c>
      <c r="AO66" s="17">
        <v>0</v>
      </c>
      <c r="AP66" s="17">
        <v>334000</v>
      </c>
      <c r="AQ66" s="12">
        <v>4325000</v>
      </c>
    </row>
    <row r="67" spans="1:43" x14ac:dyDescent="0.25">
      <c r="A67" s="4" t="s">
        <v>57</v>
      </c>
      <c r="B67" s="67">
        <v>4064280</v>
      </c>
      <c r="C67" s="53">
        <v>2755034</v>
      </c>
      <c r="D67" s="53">
        <v>183529</v>
      </c>
      <c r="E67" s="53">
        <v>176212</v>
      </c>
      <c r="F67" s="53">
        <v>120750</v>
      </c>
      <c r="G67" s="68">
        <v>7299805</v>
      </c>
      <c r="H67" s="16">
        <v>455516</v>
      </c>
      <c r="I67" s="17">
        <v>114581</v>
      </c>
      <c r="J67" s="17">
        <v>20327</v>
      </c>
      <c r="K67" s="17">
        <v>0</v>
      </c>
      <c r="L67" s="17">
        <v>13754</v>
      </c>
      <c r="M67" s="12">
        <v>604178</v>
      </c>
      <c r="N67" s="16">
        <v>529172</v>
      </c>
      <c r="O67" s="17">
        <v>107100</v>
      </c>
      <c r="P67" s="17">
        <v>17901</v>
      </c>
      <c r="Q67" s="17">
        <v>0</v>
      </c>
      <c r="R67" s="17">
        <v>15926</v>
      </c>
      <c r="S67" s="12">
        <v>670099</v>
      </c>
      <c r="T67" s="16">
        <v>622070</v>
      </c>
      <c r="U67" s="17">
        <v>533422</v>
      </c>
      <c r="V67" s="17">
        <v>7182</v>
      </c>
      <c r="W67" s="17">
        <v>176212</v>
      </c>
      <c r="X67" s="20">
        <v>62163</v>
      </c>
      <c r="Y67" s="12">
        <v>1401049</v>
      </c>
      <c r="Z67" s="16">
        <v>2612</v>
      </c>
      <c r="AA67" s="17">
        <v>30944</v>
      </c>
      <c r="AB67" s="17">
        <v>0</v>
      </c>
      <c r="AC67" s="17">
        <v>0</v>
      </c>
      <c r="AD67" s="17">
        <v>0</v>
      </c>
      <c r="AE67" s="12">
        <v>33556</v>
      </c>
      <c r="AF67" s="16">
        <v>2088667</v>
      </c>
      <c r="AG67" s="17">
        <v>581930</v>
      </c>
      <c r="AH67" s="17">
        <v>35002</v>
      </c>
      <c r="AI67" s="17">
        <v>0</v>
      </c>
      <c r="AJ67" s="17">
        <v>28907</v>
      </c>
      <c r="AK67" s="12">
        <v>2734506</v>
      </c>
      <c r="AL67" s="16">
        <v>366243</v>
      </c>
      <c r="AM67" s="17">
        <v>1387057</v>
      </c>
      <c r="AN67" s="17">
        <v>103117</v>
      </c>
      <c r="AO67" s="17">
        <v>0</v>
      </c>
      <c r="AP67" s="17">
        <v>0</v>
      </c>
      <c r="AQ67" s="12">
        <v>1856417</v>
      </c>
    </row>
    <row r="68" spans="1:43" x14ac:dyDescent="0.25">
      <c r="A68" s="4" t="s">
        <v>58</v>
      </c>
      <c r="B68" s="67">
        <v>21665989.449999999</v>
      </c>
      <c r="C68" s="53">
        <v>7936427</v>
      </c>
      <c r="D68" s="53">
        <v>21662775</v>
      </c>
      <c r="E68" s="53">
        <v>349720</v>
      </c>
      <c r="F68" s="53">
        <v>6014605</v>
      </c>
      <c r="G68" s="68">
        <v>57629516.449999996</v>
      </c>
      <c r="H68" s="16">
        <v>899154</v>
      </c>
      <c r="I68" s="17">
        <v>153648</v>
      </c>
      <c r="J68" s="17">
        <v>0</v>
      </c>
      <c r="K68" s="17">
        <v>0</v>
      </c>
      <c r="L68" s="17">
        <v>567516</v>
      </c>
      <c r="M68" s="12">
        <v>1620318</v>
      </c>
      <c r="N68" s="16">
        <v>1103074</v>
      </c>
      <c r="O68" s="17">
        <v>203320</v>
      </c>
      <c r="P68" s="17">
        <v>0</v>
      </c>
      <c r="Q68" s="17">
        <v>0</v>
      </c>
      <c r="R68" s="17">
        <v>50030</v>
      </c>
      <c r="S68" s="12">
        <v>1356424</v>
      </c>
      <c r="T68" s="16">
        <v>8536571.9399999995</v>
      </c>
      <c r="U68" s="17">
        <v>1343481</v>
      </c>
      <c r="V68" s="17">
        <v>21662775</v>
      </c>
      <c r="W68" s="17">
        <v>349720</v>
      </c>
      <c r="X68" s="20">
        <v>3996718</v>
      </c>
      <c r="Y68" s="12">
        <v>35889265.939999998</v>
      </c>
      <c r="Z68" s="16">
        <v>0</v>
      </c>
      <c r="AA68" s="17">
        <v>0</v>
      </c>
      <c r="AB68" s="17">
        <v>0</v>
      </c>
      <c r="AC68" s="17">
        <v>0</v>
      </c>
      <c r="AD68" s="17">
        <v>0</v>
      </c>
      <c r="AE68" s="12">
        <v>0</v>
      </c>
      <c r="AF68" s="16">
        <v>6502691.5099999998</v>
      </c>
      <c r="AG68" s="17">
        <v>4833316</v>
      </c>
      <c r="AH68" s="17">
        <v>0</v>
      </c>
      <c r="AI68" s="17">
        <v>0</v>
      </c>
      <c r="AJ68" s="17">
        <v>937027</v>
      </c>
      <c r="AK68" s="12">
        <v>12273034.51</v>
      </c>
      <c r="AL68" s="16">
        <v>4624498</v>
      </c>
      <c r="AM68" s="17">
        <v>1402662</v>
      </c>
      <c r="AN68" s="17">
        <v>0</v>
      </c>
      <c r="AO68" s="17">
        <v>0</v>
      </c>
      <c r="AP68" s="17">
        <v>463314</v>
      </c>
      <c r="AQ68" s="12">
        <v>6490474</v>
      </c>
    </row>
    <row r="69" spans="1:43" x14ac:dyDescent="0.25">
      <c r="A69" s="4" t="s">
        <v>59</v>
      </c>
      <c r="B69" s="67">
        <v>1856463</v>
      </c>
      <c r="C69" s="53">
        <v>782003</v>
      </c>
      <c r="D69" s="53">
        <v>234588</v>
      </c>
      <c r="E69" s="53">
        <v>28441</v>
      </c>
      <c r="F69" s="53">
        <v>298445</v>
      </c>
      <c r="G69" s="68">
        <v>3199940</v>
      </c>
      <c r="H69" s="16">
        <v>327606</v>
      </c>
      <c r="I69" s="17">
        <v>135481</v>
      </c>
      <c r="J69" s="17">
        <v>0</v>
      </c>
      <c r="K69" s="17">
        <v>0</v>
      </c>
      <c r="L69" s="17">
        <v>148653</v>
      </c>
      <c r="M69" s="12">
        <v>611740</v>
      </c>
      <c r="N69" s="16">
        <v>234229</v>
      </c>
      <c r="O69" s="17">
        <v>62090</v>
      </c>
      <c r="P69" s="17">
        <v>0</v>
      </c>
      <c r="Q69" s="17">
        <v>0</v>
      </c>
      <c r="R69" s="17">
        <v>146</v>
      </c>
      <c r="S69" s="12">
        <v>296465</v>
      </c>
      <c r="T69" s="16">
        <v>381422</v>
      </c>
      <c r="U69" s="17">
        <v>336610</v>
      </c>
      <c r="V69" s="17">
        <v>0</v>
      </c>
      <c r="W69" s="17">
        <v>28441</v>
      </c>
      <c r="X69" s="20">
        <v>92704</v>
      </c>
      <c r="Y69" s="12">
        <v>839177</v>
      </c>
      <c r="Z69" s="16">
        <v>2532</v>
      </c>
      <c r="AA69" s="17">
        <v>89613</v>
      </c>
      <c r="AB69" s="17">
        <v>0</v>
      </c>
      <c r="AC69" s="17">
        <v>0</v>
      </c>
      <c r="AD69" s="17">
        <v>0</v>
      </c>
      <c r="AE69" s="12">
        <v>92145</v>
      </c>
      <c r="AF69" s="16">
        <v>535150</v>
      </c>
      <c r="AG69" s="17">
        <v>33962</v>
      </c>
      <c r="AH69" s="17">
        <v>0</v>
      </c>
      <c r="AI69" s="17">
        <v>0</v>
      </c>
      <c r="AJ69" s="17">
        <v>0</v>
      </c>
      <c r="AK69" s="12">
        <v>569112</v>
      </c>
      <c r="AL69" s="16">
        <v>375524</v>
      </c>
      <c r="AM69" s="17">
        <v>124247</v>
      </c>
      <c r="AN69" s="17">
        <v>234588</v>
      </c>
      <c r="AO69" s="17">
        <v>0</v>
      </c>
      <c r="AP69" s="17">
        <v>56942</v>
      </c>
      <c r="AQ69" s="12">
        <v>791301</v>
      </c>
    </row>
    <row r="70" spans="1:43" x14ac:dyDescent="0.25">
      <c r="A70" s="4" t="s">
        <v>60</v>
      </c>
      <c r="B70" s="67">
        <v>1448543</v>
      </c>
      <c r="C70" s="53">
        <v>800661</v>
      </c>
      <c r="D70" s="53">
        <v>50483</v>
      </c>
      <c r="E70" s="53">
        <v>23140</v>
      </c>
      <c r="F70" s="53">
        <v>68277</v>
      </c>
      <c r="G70" s="68">
        <v>2391104</v>
      </c>
      <c r="H70" s="16">
        <v>249578</v>
      </c>
      <c r="I70" s="17">
        <v>195585</v>
      </c>
      <c r="J70" s="17">
        <v>34267</v>
      </c>
      <c r="K70" s="17">
        <v>0</v>
      </c>
      <c r="L70" s="17">
        <v>1252</v>
      </c>
      <c r="M70" s="12">
        <v>480682</v>
      </c>
      <c r="N70" s="16">
        <v>398446</v>
      </c>
      <c r="O70" s="17">
        <v>49235</v>
      </c>
      <c r="P70" s="17">
        <v>14052</v>
      </c>
      <c r="Q70" s="17">
        <v>0</v>
      </c>
      <c r="R70" s="17">
        <v>2471</v>
      </c>
      <c r="S70" s="12">
        <v>464204</v>
      </c>
      <c r="T70" s="16">
        <v>437972</v>
      </c>
      <c r="U70" s="17">
        <v>382550</v>
      </c>
      <c r="V70" s="17">
        <v>1688</v>
      </c>
      <c r="W70" s="17">
        <v>23140</v>
      </c>
      <c r="X70" s="20">
        <v>64554</v>
      </c>
      <c r="Y70" s="12">
        <v>909904</v>
      </c>
      <c r="Z70" s="16">
        <v>0</v>
      </c>
      <c r="AA70" s="17">
        <v>0</v>
      </c>
      <c r="AB70" s="17">
        <v>0</v>
      </c>
      <c r="AC70" s="17">
        <v>0</v>
      </c>
      <c r="AD70" s="17">
        <v>0</v>
      </c>
      <c r="AE70" s="12">
        <v>0</v>
      </c>
      <c r="AF70" s="16">
        <v>362547</v>
      </c>
      <c r="AG70" s="17">
        <v>173291</v>
      </c>
      <c r="AH70" s="17">
        <v>476</v>
      </c>
      <c r="AI70" s="17">
        <v>0</v>
      </c>
      <c r="AJ70" s="17">
        <v>0</v>
      </c>
      <c r="AK70" s="12">
        <v>536314</v>
      </c>
      <c r="AL70" s="16">
        <v>0</v>
      </c>
      <c r="AM70" s="17">
        <v>0</v>
      </c>
      <c r="AN70" s="17">
        <v>0</v>
      </c>
      <c r="AO70" s="17">
        <v>0</v>
      </c>
      <c r="AP70" s="17">
        <v>0</v>
      </c>
      <c r="AQ70" s="12">
        <v>0</v>
      </c>
    </row>
    <row r="71" spans="1:43" x14ac:dyDescent="0.25">
      <c r="A71" s="4" t="s">
        <v>61</v>
      </c>
      <c r="B71" s="67">
        <v>11173603</v>
      </c>
      <c r="C71" s="53">
        <v>5026651</v>
      </c>
      <c r="D71" s="53">
        <v>879009</v>
      </c>
      <c r="E71" s="53">
        <v>142429</v>
      </c>
      <c r="F71" s="53">
        <v>1080673</v>
      </c>
      <c r="G71" s="68">
        <v>18302365</v>
      </c>
      <c r="H71" s="16">
        <v>392167</v>
      </c>
      <c r="I71" s="17">
        <v>355803</v>
      </c>
      <c r="J71" s="17">
        <v>0</v>
      </c>
      <c r="K71" s="17">
        <v>0</v>
      </c>
      <c r="L71" s="17">
        <v>337818</v>
      </c>
      <c r="M71" s="12">
        <v>1085788</v>
      </c>
      <c r="N71" s="16">
        <v>723797</v>
      </c>
      <c r="O71" s="17">
        <v>272806</v>
      </c>
      <c r="P71" s="17">
        <v>0</v>
      </c>
      <c r="Q71" s="17">
        <v>0</v>
      </c>
      <c r="R71" s="17">
        <v>0</v>
      </c>
      <c r="S71" s="12">
        <v>996603</v>
      </c>
      <c r="T71" s="16">
        <v>1535064</v>
      </c>
      <c r="U71" s="17">
        <v>747687</v>
      </c>
      <c r="V71" s="17">
        <v>438945</v>
      </c>
      <c r="W71" s="17">
        <v>142429</v>
      </c>
      <c r="X71" s="20">
        <v>264429</v>
      </c>
      <c r="Y71" s="12">
        <v>3128554</v>
      </c>
      <c r="Z71" s="16">
        <v>101034</v>
      </c>
      <c r="AA71" s="17">
        <v>160511</v>
      </c>
      <c r="AB71" s="17">
        <v>110</v>
      </c>
      <c r="AC71" s="17">
        <v>0</v>
      </c>
      <c r="AD71" s="17">
        <v>51413</v>
      </c>
      <c r="AE71" s="12">
        <v>313068</v>
      </c>
      <c r="AF71" s="16">
        <v>6861586</v>
      </c>
      <c r="AG71" s="17">
        <v>428978</v>
      </c>
      <c r="AH71" s="17">
        <v>430167</v>
      </c>
      <c r="AI71" s="17">
        <v>0</v>
      </c>
      <c r="AJ71" s="17">
        <v>326576</v>
      </c>
      <c r="AK71" s="12">
        <v>8047307</v>
      </c>
      <c r="AL71" s="16">
        <v>1559955</v>
      </c>
      <c r="AM71" s="17">
        <v>3060866</v>
      </c>
      <c r="AN71" s="17">
        <v>9787</v>
      </c>
      <c r="AO71" s="17">
        <v>0</v>
      </c>
      <c r="AP71" s="17">
        <v>100437</v>
      </c>
      <c r="AQ71" s="12">
        <v>4731045</v>
      </c>
    </row>
    <row r="72" spans="1:43" x14ac:dyDescent="0.25">
      <c r="A72" s="4" t="s">
        <v>62</v>
      </c>
      <c r="B72" s="67">
        <v>5044601</v>
      </c>
      <c r="C72" s="53">
        <v>1283258</v>
      </c>
      <c r="D72" s="53">
        <v>489179</v>
      </c>
      <c r="E72" s="53">
        <v>214476</v>
      </c>
      <c r="F72" s="53">
        <v>1697318</v>
      </c>
      <c r="G72" s="68">
        <v>8728832</v>
      </c>
      <c r="H72" s="16">
        <v>652436</v>
      </c>
      <c r="I72" s="17">
        <v>71869</v>
      </c>
      <c r="J72" s="17">
        <v>40672</v>
      </c>
      <c r="K72" s="17">
        <v>0</v>
      </c>
      <c r="L72" s="17">
        <v>440255</v>
      </c>
      <c r="M72" s="12">
        <v>1205232</v>
      </c>
      <c r="N72" s="16">
        <v>435848</v>
      </c>
      <c r="O72" s="17">
        <v>53713</v>
      </c>
      <c r="P72" s="17">
        <v>1632</v>
      </c>
      <c r="Q72" s="17">
        <v>0</v>
      </c>
      <c r="R72" s="17">
        <v>19228</v>
      </c>
      <c r="S72" s="12">
        <v>510421</v>
      </c>
      <c r="T72" s="16">
        <v>1025756</v>
      </c>
      <c r="U72" s="17">
        <v>318560</v>
      </c>
      <c r="V72" s="17">
        <v>23810</v>
      </c>
      <c r="W72" s="17">
        <v>214476</v>
      </c>
      <c r="X72" s="20">
        <v>678698</v>
      </c>
      <c r="Y72" s="12">
        <v>2261300</v>
      </c>
      <c r="Z72" s="16">
        <v>124443</v>
      </c>
      <c r="AA72" s="17">
        <v>125313</v>
      </c>
      <c r="AB72" s="17">
        <v>0</v>
      </c>
      <c r="AC72" s="17">
        <v>0</v>
      </c>
      <c r="AD72" s="17">
        <v>67279</v>
      </c>
      <c r="AE72" s="12">
        <v>317035</v>
      </c>
      <c r="AF72" s="16">
        <v>2798766</v>
      </c>
      <c r="AG72" s="17">
        <v>563783</v>
      </c>
      <c r="AH72" s="17">
        <v>0</v>
      </c>
      <c r="AI72" s="17">
        <v>0</v>
      </c>
      <c r="AJ72" s="17">
        <v>457912</v>
      </c>
      <c r="AK72" s="12">
        <v>3820461</v>
      </c>
      <c r="AL72" s="16">
        <v>7352</v>
      </c>
      <c r="AM72" s="17">
        <v>150020</v>
      </c>
      <c r="AN72" s="17">
        <v>423065</v>
      </c>
      <c r="AO72" s="17">
        <v>0</v>
      </c>
      <c r="AP72" s="17">
        <v>33946</v>
      </c>
      <c r="AQ72" s="12">
        <v>614383</v>
      </c>
    </row>
    <row r="73" spans="1:43" x14ac:dyDescent="0.25">
      <c r="A73" s="4" t="s">
        <v>63</v>
      </c>
      <c r="B73" s="67">
        <v>15405694.850000003</v>
      </c>
      <c r="C73" s="53">
        <v>7679304.8200000003</v>
      </c>
      <c r="D73" s="53">
        <v>3482587.93</v>
      </c>
      <c r="E73" s="53">
        <v>428054.02999999997</v>
      </c>
      <c r="F73" s="53">
        <v>9698979.2100000009</v>
      </c>
      <c r="G73" s="68">
        <v>36694620.840000004</v>
      </c>
      <c r="H73" s="16">
        <v>4322184.17</v>
      </c>
      <c r="I73" s="17">
        <v>564613.28</v>
      </c>
      <c r="J73" s="17">
        <v>0</v>
      </c>
      <c r="K73" s="17">
        <v>0</v>
      </c>
      <c r="L73" s="17">
        <v>4865462.2700000005</v>
      </c>
      <c r="M73" s="12">
        <v>9752259.7200000007</v>
      </c>
      <c r="N73" s="16">
        <v>3409482.6599999997</v>
      </c>
      <c r="O73" s="17">
        <v>750420.4</v>
      </c>
      <c r="P73" s="17">
        <v>0</v>
      </c>
      <c r="Q73" s="17">
        <v>0</v>
      </c>
      <c r="R73" s="17">
        <v>456563.12000000011</v>
      </c>
      <c r="S73" s="12">
        <v>4616466.18</v>
      </c>
      <c r="T73" s="16">
        <v>4878090.8200000012</v>
      </c>
      <c r="U73" s="17">
        <v>2335289.81</v>
      </c>
      <c r="V73" s="17">
        <v>2381727.2200000002</v>
      </c>
      <c r="W73" s="17">
        <v>428054.02999999997</v>
      </c>
      <c r="X73" s="20">
        <v>3304327.32</v>
      </c>
      <c r="Y73" s="12">
        <v>13327489.200000001</v>
      </c>
      <c r="Z73" s="16">
        <v>0</v>
      </c>
      <c r="AA73" s="17">
        <v>0</v>
      </c>
      <c r="AB73" s="17">
        <v>0</v>
      </c>
      <c r="AC73" s="17">
        <v>0</v>
      </c>
      <c r="AD73" s="17">
        <v>0</v>
      </c>
      <c r="AE73" s="12">
        <v>0</v>
      </c>
      <c r="AF73" s="16">
        <v>835752.89</v>
      </c>
      <c r="AG73" s="17">
        <v>1309633.5699999998</v>
      </c>
      <c r="AH73" s="17">
        <v>0</v>
      </c>
      <c r="AI73" s="17">
        <v>0</v>
      </c>
      <c r="AJ73" s="17">
        <v>552101.56999999995</v>
      </c>
      <c r="AK73" s="12">
        <v>2697488.03</v>
      </c>
      <c r="AL73" s="16">
        <v>1960184.31</v>
      </c>
      <c r="AM73" s="17">
        <v>2719347.7600000002</v>
      </c>
      <c r="AN73" s="17">
        <v>1100860.71</v>
      </c>
      <c r="AO73" s="17">
        <v>0</v>
      </c>
      <c r="AP73" s="17">
        <v>520524.93000000005</v>
      </c>
      <c r="AQ73" s="12">
        <v>6300917.71</v>
      </c>
    </row>
    <row r="74" spans="1:43" x14ac:dyDescent="0.25">
      <c r="A74" s="4" t="s">
        <v>64</v>
      </c>
      <c r="B74" s="67">
        <v>2991444</v>
      </c>
      <c r="C74" s="53">
        <v>3241280</v>
      </c>
      <c r="D74" s="53">
        <v>1040395</v>
      </c>
      <c r="E74" s="53">
        <v>122433</v>
      </c>
      <c r="F74" s="53">
        <v>0</v>
      </c>
      <c r="G74" s="68">
        <v>7395552</v>
      </c>
      <c r="H74" s="16">
        <v>225000</v>
      </c>
      <c r="I74" s="17">
        <v>292174</v>
      </c>
      <c r="J74" s="17">
        <v>5578</v>
      </c>
      <c r="K74" s="17">
        <v>0</v>
      </c>
      <c r="L74" s="17">
        <v>0</v>
      </c>
      <c r="M74" s="12">
        <v>522752</v>
      </c>
      <c r="N74" s="16">
        <v>-12</v>
      </c>
      <c r="O74" s="17">
        <v>459609</v>
      </c>
      <c r="P74" s="17">
        <v>4262</v>
      </c>
      <c r="Q74" s="17">
        <v>0</v>
      </c>
      <c r="R74" s="17">
        <v>0</v>
      </c>
      <c r="S74" s="12">
        <v>463859</v>
      </c>
      <c r="T74" s="16">
        <v>734902</v>
      </c>
      <c r="U74" s="17">
        <v>991306</v>
      </c>
      <c r="V74" s="17">
        <v>6315</v>
      </c>
      <c r="W74" s="17">
        <v>122433</v>
      </c>
      <c r="X74" s="20">
        <v>0</v>
      </c>
      <c r="Y74" s="12">
        <v>1854956</v>
      </c>
      <c r="Z74" s="16">
        <v>0</v>
      </c>
      <c r="AA74" s="17">
        <v>0</v>
      </c>
      <c r="AB74" s="17">
        <v>0</v>
      </c>
      <c r="AC74" s="17">
        <v>0</v>
      </c>
      <c r="AD74" s="17">
        <v>0</v>
      </c>
      <c r="AE74" s="12">
        <v>0</v>
      </c>
      <c r="AF74" s="16">
        <v>1492616</v>
      </c>
      <c r="AG74" s="17">
        <v>756932</v>
      </c>
      <c r="AH74" s="17">
        <v>4578</v>
      </c>
      <c r="AI74" s="17">
        <v>0</v>
      </c>
      <c r="AJ74" s="17">
        <v>0</v>
      </c>
      <c r="AK74" s="12">
        <v>2254126</v>
      </c>
      <c r="AL74" s="16">
        <v>538938</v>
      </c>
      <c r="AM74" s="17">
        <v>741259</v>
      </c>
      <c r="AN74" s="17">
        <v>1019662</v>
      </c>
      <c r="AO74" s="17">
        <v>0</v>
      </c>
      <c r="AP74" s="17">
        <v>0</v>
      </c>
      <c r="AQ74" s="12">
        <v>2299859</v>
      </c>
    </row>
    <row r="75" spans="1:43" x14ac:dyDescent="0.25">
      <c r="A75" s="4" t="s">
        <v>65</v>
      </c>
      <c r="B75" s="67">
        <v>8333059.9800000004</v>
      </c>
      <c r="C75" s="53">
        <v>5319532.76</v>
      </c>
      <c r="D75" s="53">
        <v>1339868.3999999999</v>
      </c>
      <c r="E75" s="53">
        <v>1122351.72</v>
      </c>
      <c r="F75" s="53">
        <v>0</v>
      </c>
      <c r="G75" s="68">
        <v>16114812.859999999</v>
      </c>
      <c r="H75" s="16">
        <v>792662.42</v>
      </c>
      <c r="I75" s="17">
        <v>813175.30999999994</v>
      </c>
      <c r="J75" s="17">
        <v>0</v>
      </c>
      <c r="K75" s="17">
        <v>0</v>
      </c>
      <c r="L75" s="17">
        <v>0</v>
      </c>
      <c r="M75" s="12">
        <v>1605837.73</v>
      </c>
      <c r="N75" s="16">
        <v>1527517.12</v>
      </c>
      <c r="O75" s="17">
        <v>856517.17</v>
      </c>
      <c r="P75" s="17">
        <v>0</v>
      </c>
      <c r="Q75" s="17">
        <v>0</v>
      </c>
      <c r="R75" s="17">
        <v>0</v>
      </c>
      <c r="S75" s="12">
        <v>2384034.29</v>
      </c>
      <c r="T75" s="16">
        <v>1319549.1599999999</v>
      </c>
      <c r="U75" s="17">
        <v>671094.95</v>
      </c>
      <c r="V75" s="17">
        <v>0</v>
      </c>
      <c r="W75" s="17">
        <v>0</v>
      </c>
      <c r="X75" s="20">
        <v>0</v>
      </c>
      <c r="Y75" s="12">
        <v>1990644.1099999999</v>
      </c>
      <c r="Z75" s="16">
        <v>0</v>
      </c>
      <c r="AA75" s="17">
        <v>0</v>
      </c>
      <c r="AB75" s="17">
        <v>0</v>
      </c>
      <c r="AC75" s="17">
        <v>0</v>
      </c>
      <c r="AD75" s="17">
        <v>0</v>
      </c>
      <c r="AE75" s="12">
        <v>0</v>
      </c>
      <c r="AF75" s="16">
        <v>4159651.66</v>
      </c>
      <c r="AG75" s="17">
        <v>1277045</v>
      </c>
      <c r="AH75" s="17">
        <v>781322.33</v>
      </c>
      <c r="AI75" s="17">
        <v>1122351.72</v>
      </c>
      <c r="AJ75" s="17">
        <v>0</v>
      </c>
      <c r="AK75" s="12">
        <v>7340370.71</v>
      </c>
      <c r="AL75" s="16">
        <v>533679.62</v>
      </c>
      <c r="AM75" s="17">
        <v>1701700.33</v>
      </c>
      <c r="AN75" s="17">
        <v>558546.06999999995</v>
      </c>
      <c r="AO75" s="17">
        <v>0</v>
      </c>
      <c r="AP75" s="17">
        <v>0</v>
      </c>
      <c r="AQ75" s="12">
        <v>2793926.02</v>
      </c>
    </row>
    <row r="76" spans="1:43" x14ac:dyDescent="0.25">
      <c r="A76" s="4" t="s">
        <v>66</v>
      </c>
      <c r="B76" s="67">
        <v>2761175.5768586039</v>
      </c>
      <c r="C76" s="53">
        <v>1776239.213661182</v>
      </c>
      <c r="D76" s="53">
        <v>7727.0995638156128</v>
      </c>
      <c r="E76" s="53">
        <v>428529.75</v>
      </c>
      <c r="F76" s="53">
        <v>443405.29269512597</v>
      </c>
      <c r="G76" s="68">
        <v>5417076.9327787263</v>
      </c>
      <c r="H76" s="16">
        <v>1508237.9300000002</v>
      </c>
      <c r="I76" s="17">
        <v>490650.19</v>
      </c>
      <c r="J76" s="17">
        <v>0</v>
      </c>
      <c r="K76" s="17">
        <v>0</v>
      </c>
      <c r="L76" s="17">
        <v>264980.87000000005</v>
      </c>
      <c r="M76" s="12">
        <v>2263868.9900000002</v>
      </c>
      <c r="N76" s="16">
        <v>274608.30999999994</v>
      </c>
      <c r="O76" s="17">
        <v>114240.61</v>
      </c>
      <c r="P76" s="17">
        <v>0</v>
      </c>
      <c r="Q76" s="17">
        <v>0</v>
      </c>
      <c r="R76" s="17">
        <v>50703.369999999995</v>
      </c>
      <c r="S76" s="12">
        <v>439552.28999999992</v>
      </c>
      <c r="T76" s="16">
        <v>808454.16</v>
      </c>
      <c r="U76" s="17">
        <v>593037.77</v>
      </c>
      <c r="V76" s="17">
        <v>0</v>
      </c>
      <c r="W76" s="17">
        <v>428529.75</v>
      </c>
      <c r="X76" s="20">
        <v>91340.41</v>
      </c>
      <c r="Y76" s="12">
        <v>1921362.09</v>
      </c>
      <c r="Z76" s="16">
        <v>91300.54</v>
      </c>
      <c r="AA76" s="17">
        <v>57309.279999999999</v>
      </c>
      <c r="AB76" s="17">
        <v>7568.81</v>
      </c>
      <c r="AC76" s="17">
        <v>0</v>
      </c>
      <c r="AD76" s="17">
        <v>0</v>
      </c>
      <c r="AE76" s="12">
        <v>156178.63</v>
      </c>
      <c r="AF76" s="16">
        <v>-122131.14999999938</v>
      </c>
      <c r="AG76" s="17">
        <v>164298.6</v>
      </c>
      <c r="AH76" s="17">
        <v>0</v>
      </c>
      <c r="AI76" s="17">
        <v>0</v>
      </c>
      <c r="AJ76" s="17">
        <v>5129.5</v>
      </c>
      <c r="AK76" s="12">
        <v>47296.950000000623</v>
      </c>
      <c r="AL76" s="16">
        <v>200705.78685860304</v>
      </c>
      <c r="AM76" s="17">
        <v>356702.76366118173</v>
      </c>
      <c r="AN76" s="17">
        <v>158.28956381561241</v>
      </c>
      <c r="AO76" s="17">
        <v>0</v>
      </c>
      <c r="AP76" s="17">
        <v>31251.142695125924</v>
      </c>
      <c r="AQ76" s="12">
        <v>588817.98277872626</v>
      </c>
    </row>
    <row r="77" spans="1:43" x14ac:dyDescent="0.25">
      <c r="A77" s="4" t="s">
        <v>67</v>
      </c>
      <c r="B77" s="67">
        <v>1684970</v>
      </c>
      <c r="C77" s="53">
        <v>940896</v>
      </c>
      <c r="D77" s="53">
        <v>187863</v>
      </c>
      <c r="E77" s="53">
        <v>9568</v>
      </c>
      <c r="F77" s="53">
        <v>196313</v>
      </c>
      <c r="G77" s="68">
        <v>3019610</v>
      </c>
      <c r="H77" s="16">
        <v>265535</v>
      </c>
      <c r="I77" s="17">
        <v>107060</v>
      </c>
      <c r="J77" s="17">
        <v>6725</v>
      </c>
      <c r="K77" s="17">
        <v>0</v>
      </c>
      <c r="L77" s="17">
        <v>152913</v>
      </c>
      <c r="M77" s="12">
        <v>532233</v>
      </c>
      <c r="N77" s="16">
        <v>38515</v>
      </c>
      <c r="O77" s="17">
        <v>33228</v>
      </c>
      <c r="P77" s="17">
        <v>3610</v>
      </c>
      <c r="Q77" s="17">
        <v>0</v>
      </c>
      <c r="R77" s="17">
        <v>0</v>
      </c>
      <c r="S77" s="12">
        <v>75353</v>
      </c>
      <c r="T77" s="16">
        <v>0</v>
      </c>
      <c r="U77" s="17">
        <v>0</v>
      </c>
      <c r="V77" s="17">
        <v>0</v>
      </c>
      <c r="W77" s="17">
        <v>0</v>
      </c>
      <c r="X77" s="20">
        <v>0</v>
      </c>
      <c r="Y77" s="12">
        <v>0</v>
      </c>
      <c r="Z77" s="16">
        <v>0</v>
      </c>
      <c r="AA77" s="17">
        <v>0</v>
      </c>
      <c r="AB77" s="17">
        <v>0</v>
      </c>
      <c r="AC77" s="17">
        <v>0</v>
      </c>
      <c r="AD77" s="17">
        <v>0</v>
      </c>
      <c r="AE77" s="12">
        <v>0</v>
      </c>
      <c r="AF77" s="16">
        <v>649650</v>
      </c>
      <c r="AG77" s="17">
        <v>195800</v>
      </c>
      <c r="AH77" s="17">
        <v>106763</v>
      </c>
      <c r="AI77" s="17">
        <v>0</v>
      </c>
      <c r="AJ77" s="17">
        <v>0</v>
      </c>
      <c r="AK77" s="12">
        <v>952213</v>
      </c>
      <c r="AL77" s="16">
        <v>731270</v>
      </c>
      <c r="AM77" s="17">
        <v>604808</v>
      </c>
      <c r="AN77" s="17">
        <v>70765</v>
      </c>
      <c r="AO77" s="17">
        <v>9568</v>
      </c>
      <c r="AP77" s="17">
        <v>43400</v>
      </c>
      <c r="AQ77" s="12">
        <v>1459811</v>
      </c>
    </row>
    <row r="78" spans="1:43" x14ac:dyDescent="0.25">
      <c r="A78" s="4" t="s">
        <v>68</v>
      </c>
      <c r="B78" s="67">
        <v>6646669</v>
      </c>
      <c r="C78" s="53">
        <v>5103957</v>
      </c>
      <c r="D78" s="53">
        <v>1916854</v>
      </c>
      <c r="E78" s="53">
        <v>273171</v>
      </c>
      <c r="F78" s="53">
        <v>111508</v>
      </c>
      <c r="G78" s="68">
        <v>14052159</v>
      </c>
      <c r="H78" s="16">
        <v>790968</v>
      </c>
      <c r="I78" s="17">
        <v>169229</v>
      </c>
      <c r="J78" s="17">
        <v>0</v>
      </c>
      <c r="K78" s="17">
        <v>0</v>
      </c>
      <c r="L78" s="17">
        <v>0</v>
      </c>
      <c r="M78" s="12">
        <v>960197</v>
      </c>
      <c r="N78" s="16">
        <v>426365</v>
      </c>
      <c r="O78" s="17">
        <v>595799</v>
      </c>
      <c r="P78" s="17">
        <v>0</v>
      </c>
      <c r="Q78" s="17">
        <v>0</v>
      </c>
      <c r="R78" s="17">
        <v>0</v>
      </c>
      <c r="S78" s="12">
        <v>1022164</v>
      </c>
      <c r="T78" s="16">
        <v>1346951</v>
      </c>
      <c r="U78" s="17">
        <v>1071007</v>
      </c>
      <c r="V78" s="17">
        <v>0</v>
      </c>
      <c r="W78" s="17">
        <v>273171</v>
      </c>
      <c r="X78" s="20">
        <v>63000</v>
      </c>
      <c r="Y78" s="12">
        <v>2754129</v>
      </c>
      <c r="Z78" s="16">
        <v>23893</v>
      </c>
      <c r="AA78" s="17">
        <v>62277</v>
      </c>
      <c r="AB78" s="17">
        <v>0</v>
      </c>
      <c r="AC78" s="17">
        <v>0</v>
      </c>
      <c r="AD78" s="17">
        <v>0</v>
      </c>
      <c r="AE78" s="12">
        <v>86170</v>
      </c>
      <c r="AF78" s="16">
        <v>2057432</v>
      </c>
      <c r="AG78" s="17">
        <v>589719</v>
      </c>
      <c r="AH78" s="17">
        <v>0</v>
      </c>
      <c r="AI78" s="17">
        <v>0</v>
      </c>
      <c r="AJ78" s="17">
        <v>48480</v>
      </c>
      <c r="AK78" s="12">
        <v>2695631</v>
      </c>
      <c r="AL78" s="16">
        <v>2001060</v>
      </c>
      <c r="AM78" s="17">
        <v>2615926</v>
      </c>
      <c r="AN78" s="17">
        <v>1916854</v>
      </c>
      <c r="AO78" s="17">
        <v>0</v>
      </c>
      <c r="AP78" s="17">
        <v>28</v>
      </c>
      <c r="AQ78" s="12">
        <v>6533868</v>
      </c>
    </row>
    <row r="79" spans="1:43" x14ac:dyDescent="0.25">
      <c r="A79" s="4" t="s">
        <v>69</v>
      </c>
      <c r="B79" s="67">
        <v>5296631</v>
      </c>
      <c r="C79" s="53">
        <v>4710089</v>
      </c>
      <c r="D79" s="53">
        <v>10165488</v>
      </c>
      <c r="E79" s="53">
        <v>601342</v>
      </c>
      <c r="F79" s="53">
        <v>1449834</v>
      </c>
      <c r="G79" s="68">
        <v>22223384</v>
      </c>
      <c r="H79" s="16">
        <v>420679</v>
      </c>
      <c r="I79" s="17">
        <v>675570</v>
      </c>
      <c r="J79" s="17">
        <v>0</v>
      </c>
      <c r="K79" s="17">
        <v>0</v>
      </c>
      <c r="L79" s="17">
        <v>248012</v>
      </c>
      <c r="M79" s="12">
        <v>1344261</v>
      </c>
      <c r="N79" s="16">
        <v>960866</v>
      </c>
      <c r="O79" s="17">
        <v>262293</v>
      </c>
      <c r="P79" s="17">
        <v>0</v>
      </c>
      <c r="Q79" s="17">
        <v>0</v>
      </c>
      <c r="R79" s="17">
        <v>0</v>
      </c>
      <c r="S79" s="12">
        <v>1223159</v>
      </c>
      <c r="T79" s="16">
        <v>1077509</v>
      </c>
      <c r="U79" s="17">
        <v>1145484</v>
      </c>
      <c r="V79" s="17">
        <v>0</v>
      </c>
      <c r="W79" s="17">
        <v>601342</v>
      </c>
      <c r="X79" s="20">
        <v>762308</v>
      </c>
      <c r="Y79" s="12">
        <v>3586643</v>
      </c>
      <c r="Z79" s="16">
        <v>0</v>
      </c>
      <c r="AA79" s="17">
        <v>0</v>
      </c>
      <c r="AB79" s="17">
        <v>0</v>
      </c>
      <c r="AC79" s="17">
        <v>0</v>
      </c>
      <c r="AD79" s="17">
        <v>0</v>
      </c>
      <c r="AE79" s="12">
        <v>0</v>
      </c>
      <c r="AF79" s="16">
        <v>2485121</v>
      </c>
      <c r="AG79" s="17">
        <v>1688455</v>
      </c>
      <c r="AH79" s="17">
        <v>10165488</v>
      </c>
      <c r="AI79" s="17">
        <v>0</v>
      </c>
      <c r="AJ79" s="17">
        <v>107407</v>
      </c>
      <c r="AK79" s="12">
        <v>14446471</v>
      </c>
      <c r="AL79" s="16">
        <v>352456</v>
      </c>
      <c r="AM79" s="17">
        <v>938287</v>
      </c>
      <c r="AN79" s="17">
        <v>0</v>
      </c>
      <c r="AO79" s="17">
        <v>0</v>
      </c>
      <c r="AP79" s="17">
        <v>332107</v>
      </c>
      <c r="AQ79" s="12">
        <v>1622850</v>
      </c>
    </row>
    <row r="80" spans="1:43" x14ac:dyDescent="0.25">
      <c r="A80" s="4" t="s">
        <v>70</v>
      </c>
      <c r="B80" s="67">
        <v>6599717</v>
      </c>
      <c r="C80" s="53">
        <v>4354438</v>
      </c>
      <c r="D80" s="53">
        <v>6583415</v>
      </c>
      <c r="E80" s="53">
        <v>977415</v>
      </c>
      <c r="F80" s="53">
        <v>687151</v>
      </c>
      <c r="G80" s="68">
        <v>19202136</v>
      </c>
      <c r="H80" s="16">
        <v>525820</v>
      </c>
      <c r="I80" s="17">
        <v>172268</v>
      </c>
      <c r="J80" s="17">
        <v>0</v>
      </c>
      <c r="K80" s="17">
        <v>0</v>
      </c>
      <c r="L80" s="17">
        <v>290913</v>
      </c>
      <c r="M80" s="12">
        <v>989001</v>
      </c>
      <c r="N80" s="16">
        <v>1223546</v>
      </c>
      <c r="O80" s="17">
        <v>454619</v>
      </c>
      <c r="P80" s="17">
        <v>0</v>
      </c>
      <c r="Q80" s="17">
        <v>0</v>
      </c>
      <c r="R80" s="17">
        <v>2201</v>
      </c>
      <c r="S80" s="12">
        <v>1680366</v>
      </c>
      <c r="T80" s="16">
        <v>1423994</v>
      </c>
      <c r="U80" s="17">
        <v>1487143</v>
      </c>
      <c r="V80" s="17">
        <v>0</v>
      </c>
      <c r="W80" s="17">
        <v>977415</v>
      </c>
      <c r="X80" s="20">
        <v>146589</v>
      </c>
      <c r="Y80" s="12">
        <v>4035141</v>
      </c>
      <c r="Z80" s="16">
        <v>0</v>
      </c>
      <c r="AA80" s="17">
        <v>1749</v>
      </c>
      <c r="AB80" s="17">
        <v>0</v>
      </c>
      <c r="AC80" s="17">
        <v>0</v>
      </c>
      <c r="AD80" s="17">
        <v>0</v>
      </c>
      <c r="AE80" s="12">
        <v>1749</v>
      </c>
      <c r="AF80" s="16">
        <v>867909</v>
      </c>
      <c r="AG80" s="17">
        <v>147278</v>
      </c>
      <c r="AH80" s="17">
        <v>0</v>
      </c>
      <c r="AI80" s="17">
        <v>0</v>
      </c>
      <c r="AJ80" s="17">
        <v>0</v>
      </c>
      <c r="AK80" s="12">
        <v>1015187</v>
      </c>
      <c r="AL80" s="16">
        <v>2558448</v>
      </c>
      <c r="AM80" s="17">
        <v>2091381</v>
      </c>
      <c r="AN80" s="17">
        <v>6583415</v>
      </c>
      <c r="AO80" s="17">
        <v>0</v>
      </c>
      <c r="AP80" s="17">
        <v>247448</v>
      </c>
      <c r="AQ80" s="12">
        <v>11480692</v>
      </c>
    </row>
    <row r="81" spans="1:43" x14ac:dyDescent="0.25">
      <c r="A81" s="4" t="s">
        <v>71</v>
      </c>
      <c r="B81" s="67">
        <v>3052566.3600000003</v>
      </c>
      <c r="C81" s="53">
        <v>1373996.3800000001</v>
      </c>
      <c r="D81" s="53">
        <v>208081.75</v>
      </c>
      <c r="E81" s="53">
        <v>13633.68</v>
      </c>
      <c r="F81" s="53">
        <v>242158.95</v>
      </c>
      <c r="G81" s="68">
        <v>4890437.12</v>
      </c>
      <c r="H81" s="16">
        <v>307873</v>
      </c>
      <c r="I81" s="17">
        <v>106751.02</v>
      </c>
      <c r="J81" s="17">
        <v>18603.82</v>
      </c>
      <c r="K81" s="17">
        <v>0</v>
      </c>
      <c r="L81" s="17">
        <v>142126.44</v>
      </c>
      <c r="M81" s="12">
        <v>575354.28</v>
      </c>
      <c r="N81" s="16">
        <v>223889.63</v>
      </c>
      <c r="O81" s="17">
        <v>122955.82</v>
      </c>
      <c r="P81" s="17">
        <v>2076.4</v>
      </c>
      <c r="Q81" s="17">
        <v>0</v>
      </c>
      <c r="R81" s="17">
        <v>0</v>
      </c>
      <c r="S81" s="12">
        <v>348921.85000000003</v>
      </c>
      <c r="T81" s="16">
        <v>579719.78</v>
      </c>
      <c r="U81" s="17">
        <v>190463.01</v>
      </c>
      <c r="V81" s="17">
        <v>6934.42</v>
      </c>
      <c r="W81" s="17">
        <v>13633.68</v>
      </c>
      <c r="X81" s="20">
        <v>63841.72</v>
      </c>
      <c r="Y81" s="12">
        <v>854592.6100000001</v>
      </c>
      <c r="Z81" s="16">
        <v>0</v>
      </c>
      <c r="AA81" s="17">
        <v>0</v>
      </c>
      <c r="AB81" s="17">
        <v>0</v>
      </c>
      <c r="AC81" s="17">
        <v>0</v>
      </c>
      <c r="AD81" s="17">
        <v>0</v>
      </c>
      <c r="AE81" s="12">
        <v>0</v>
      </c>
      <c r="AF81" s="16">
        <v>1903525.75</v>
      </c>
      <c r="AG81" s="17">
        <v>914659.21</v>
      </c>
      <c r="AH81" s="17">
        <v>95329.26</v>
      </c>
      <c r="AI81" s="17">
        <v>0</v>
      </c>
      <c r="AJ81" s="17">
        <v>36190.79</v>
      </c>
      <c r="AK81" s="12">
        <v>2949705.01</v>
      </c>
      <c r="AL81" s="16">
        <v>37558.199999999997</v>
      </c>
      <c r="AM81" s="17">
        <v>39167.32</v>
      </c>
      <c r="AN81" s="17">
        <v>85137.85</v>
      </c>
      <c r="AO81" s="17">
        <v>0</v>
      </c>
      <c r="AP81" s="17">
        <v>0</v>
      </c>
      <c r="AQ81" s="12">
        <v>161863.37</v>
      </c>
    </row>
    <row r="82" spans="1:43" x14ac:dyDescent="0.25">
      <c r="A82" s="4" t="s">
        <v>72</v>
      </c>
      <c r="B82" s="67">
        <v>9962930</v>
      </c>
      <c r="C82" s="53">
        <v>6953226</v>
      </c>
      <c r="D82" s="53">
        <v>1725649</v>
      </c>
      <c r="E82" s="53">
        <v>299076</v>
      </c>
      <c r="F82" s="53">
        <v>482139</v>
      </c>
      <c r="G82" s="68">
        <v>19423020</v>
      </c>
      <c r="H82" s="16">
        <v>1349221</v>
      </c>
      <c r="I82" s="17">
        <v>515298</v>
      </c>
      <c r="J82" s="17">
        <v>0</v>
      </c>
      <c r="K82" s="17">
        <v>0</v>
      </c>
      <c r="L82" s="17">
        <v>409281</v>
      </c>
      <c r="M82" s="12">
        <v>2273800</v>
      </c>
      <c r="N82" s="16">
        <v>1671170</v>
      </c>
      <c r="O82" s="17">
        <v>557468</v>
      </c>
      <c r="P82" s="17">
        <v>0</v>
      </c>
      <c r="Q82" s="17">
        <v>0</v>
      </c>
      <c r="R82" s="17">
        <v>6170</v>
      </c>
      <c r="S82" s="12">
        <v>2234808</v>
      </c>
      <c r="T82" s="16">
        <v>1290976</v>
      </c>
      <c r="U82" s="17">
        <v>2002639</v>
      </c>
      <c r="V82" s="17">
        <v>0</v>
      </c>
      <c r="W82" s="17">
        <v>299076</v>
      </c>
      <c r="X82" s="20">
        <v>0</v>
      </c>
      <c r="Y82" s="12">
        <v>3592691</v>
      </c>
      <c r="Z82" s="16">
        <v>262804</v>
      </c>
      <c r="AA82" s="17">
        <v>45291</v>
      </c>
      <c r="AB82" s="17">
        <v>0</v>
      </c>
      <c r="AC82" s="17">
        <v>0</v>
      </c>
      <c r="AD82" s="17">
        <v>31630</v>
      </c>
      <c r="AE82" s="12">
        <v>339725</v>
      </c>
      <c r="AF82" s="16">
        <v>1907904</v>
      </c>
      <c r="AG82" s="17">
        <v>382172</v>
      </c>
      <c r="AH82" s="17">
        <v>0</v>
      </c>
      <c r="AI82" s="17">
        <v>0</v>
      </c>
      <c r="AJ82" s="17">
        <v>0</v>
      </c>
      <c r="AK82" s="12">
        <v>2290076</v>
      </c>
      <c r="AL82" s="16">
        <v>3480855</v>
      </c>
      <c r="AM82" s="17">
        <v>3450358</v>
      </c>
      <c r="AN82" s="17">
        <v>1725649</v>
      </c>
      <c r="AO82" s="17">
        <v>0</v>
      </c>
      <c r="AP82" s="17">
        <v>35058</v>
      </c>
      <c r="AQ82" s="12">
        <v>8691920</v>
      </c>
    </row>
    <row r="83" spans="1:43" x14ac:dyDescent="0.25">
      <c r="A83" s="4" t="s">
        <v>73</v>
      </c>
      <c r="B83" s="67">
        <v>25344552</v>
      </c>
      <c r="C83" s="53">
        <v>12650416</v>
      </c>
      <c r="D83" s="53">
        <v>23560704</v>
      </c>
      <c r="E83" s="53">
        <v>2153091</v>
      </c>
      <c r="F83" s="53">
        <v>4055373</v>
      </c>
      <c r="G83" s="68">
        <v>67764136</v>
      </c>
      <c r="H83" s="16">
        <v>620146</v>
      </c>
      <c r="I83" s="17">
        <v>402130</v>
      </c>
      <c r="J83" s="17">
        <v>0</v>
      </c>
      <c r="K83" s="17">
        <v>0</v>
      </c>
      <c r="L83" s="17">
        <v>416868</v>
      </c>
      <c r="M83" s="12">
        <v>1439144</v>
      </c>
      <c r="N83" s="16">
        <v>1222653</v>
      </c>
      <c r="O83" s="17">
        <v>2171490</v>
      </c>
      <c r="P83" s="17">
        <v>0</v>
      </c>
      <c r="Q83" s="17">
        <v>0</v>
      </c>
      <c r="R83" s="17">
        <v>75381</v>
      </c>
      <c r="S83" s="12">
        <v>3469524</v>
      </c>
      <c r="T83" s="16">
        <v>5100169</v>
      </c>
      <c r="U83" s="17">
        <v>1236387</v>
      </c>
      <c r="V83" s="17">
        <v>23560704</v>
      </c>
      <c r="W83" s="17">
        <v>2153091</v>
      </c>
      <c r="X83" s="20">
        <v>1363439</v>
      </c>
      <c r="Y83" s="12">
        <v>33413790</v>
      </c>
      <c r="Z83" s="16">
        <v>3090</v>
      </c>
      <c r="AA83" s="17">
        <v>11155</v>
      </c>
      <c r="AB83" s="17">
        <v>0</v>
      </c>
      <c r="AC83" s="17">
        <v>0</v>
      </c>
      <c r="AD83" s="17">
        <v>0</v>
      </c>
      <c r="AE83" s="12">
        <v>14245</v>
      </c>
      <c r="AF83" s="16">
        <v>0</v>
      </c>
      <c r="AG83" s="17">
        <v>122078</v>
      </c>
      <c r="AH83" s="17">
        <v>0</v>
      </c>
      <c r="AI83" s="17">
        <v>0</v>
      </c>
      <c r="AJ83" s="17">
        <v>0</v>
      </c>
      <c r="AK83" s="12">
        <v>122078</v>
      </c>
      <c r="AL83" s="16">
        <v>18398494</v>
      </c>
      <c r="AM83" s="17">
        <v>8707176</v>
      </c>
      <c r="AN83" s="17">
        <v>0</v>
      </c>
      <c r="AO83" s="17">
        <v>0</v>
      </c>
      <c r="AP83" s="17">
        <v>2199685</v>
      </c>
      <c r="AQ83" s="12">
        <v>29305355</v>
      </c>
    </row>
    <row r="84" spans="1:43" x14ac:dyDescent="0.25">
      <c r="A84" s="4" t="s">
        <v>74</v>
      </c>
      <c r="B84" s="67">
        <v>8606348</v>
      </c>
      <c r="C84" s="53">
        <v>7458464</v>
      </c>
      <c r="D84" s="53">
        <v>2260459</v>
      </c>
      <c r="E84" s="53">
        <v>1615177</v>
      </c>
      <c r="F84" s="53">
        <v>518656</v>
      </c>
      <c r="G84" s="68">
        <v>20459104</v>
      </c>
      <c r="H84" s="16">
        <v>11649</v>
      </c>
      <c r="I84" s="17">
        <v>69319</v>
      </c>
      <c r="J84" s="17">
        <v>0</v>
      </c>
      <c r="K84" s="17">
        <v>0</v>
      </c>
      <c r="L84" s="17">
        <v>306510</v>
      </c>
      <c r="M84" s="12">
        <v>387478</v>
      </c>
      <c r="N84" s="16">
        <v>608799</v>
      </c>
      <c r="O84" s="17">
        <v>482292</v>
      </c>
      <c r="P84" s="17">
        <v>0</v>
      </c>
      <c r="Q84" s="17">
        <v>0</v>
      </c>
      <c r="R84" s="17">
        <v>47848</v>
      </c>
      <c r="S84" s="12">
        <v>1138939</v>
      </c>
      <c r="T84" s="16">
        <v>1170332</v>
      </c>
      <c r="U84" s="17">
        <v>1020972</v>
      </c>
      <c r="V84" s="17">
        <v>0</v>
      </c>
      <c r="W84" s="17">
        <v>1615177</v>
      </c>
      <c r="X84" s="20">
        <v>115977</v>
      </c>
      <c r="Y84" s="12">
        <v>3922458</v>
      </c>
      <c r="Z84" s="16">
        <v>0</v>
      </c>
      <c r="AA84" s="17">
        <v>0</v>
      </c>
      <c r="AB84" s="17">
        <v>0</v>
      </c>
      <c r="AC84" s="17">
        <v>0</v>
      </c>
      <c r="AD84" s="17">
        <v>0</v>
      </c>
      <c r="AE84" s="12">
        <v>0</v>
      </c>
      <c r="AF84" s="16">
        <v>5996979</v>
      </c>
      <c r="AG84" s="17">
        <v>2638491</v>
      </c>
      <c r="AH84" s="17">
        <v>2107263</v>
      </c>
      <c r="AI84" s="17">
        <v>0</v>
      </c>
      <c r="AJ84" s="17">
        <v>45131</v>
      </c>
      <c r="AK84" s="12">
        <v>10787864</v>
      </c>
      <c r="AL84" s="16">
        <v>818589</v>
      </c>
      <c r="AM84" s="17">
        <v>3247390</v>
      </c>
      <c r="AN84" s="17">
        <v>153196</v>
      </c>
      <c r="AO84" s="17">
        <v>0</v>
      </c>
      <c r="AP84" s="17">
        <v>3190</v>
      </c>
      <c r="AQ84" s="12">
        <v>4222365</v>
      </c>
    </row>
    <row r="85" spans="1:43" x14ac:dyDescent="0.25">
      <c r="A85" s="4" t="s">
        <v>75</v>
      </c>
      <c r="B85" s="67">
        <v>17533133.820960622</v>
      </c>
      <c r="C85" s="53">
        <v>9262586.9627537876</v>
      </c>
      <c r="D85" s="53">
        <v>0</v>
      </c>
      <c r="E85" s="53">
        <v>0</v>
      </c>
      <c r="F85" s="53">
        <v>4571858.8649222767</v>
      </c>
      <c r="G85" s="68">
        <v>31367579.648636688</v>
      </c>
      <c r="H85" s="16">
        <v>10167069.026355918</v>
      </c>
      <c r="I85" s="17">
        <v>909682.98173490155</v>
      </c>
      <c r="J85" s="17">
        <v>0</v>
      </c>
      <c r="K85" s="17">
        <v>0</v>
      </c>
      <c r="L85" s="17">
        <v>434808.80324475811</v>
      </c>
      <c r="M85" s="12">
        <v>11511560.811335579</v>
      </c>
      <c r="N85" s="16">
        <v>4753063.3629897404</v>
      </c>
      <c r="O85" s="17">
        <v>1192725.1278910807</v>
      </c>
      <c r="P85" s="17">
        <v>0</v>
      </c>
      <c r="Q85" s="17">
        <v>0</v>
      </c>
      <c r="R85" s="17">
        <v>3022174.5234091957</v>
      </c>
      <c r="S85" s="12">
        <v>8967963.0142900161</v>
      </c>
      <c r="T85" s="16">
        <v>1331585.780263959</v>
      </c>
      <c r="U85" s="17">
        <v>1454567.3491797766</v>
      </c>
      <c r="V85" s="17">
        <v>0</v>
      </c>
      <c r="W85" s="17">
        <v>0</v>
      </c>
      <c r="X85" s="20">
        <v>1104986.2625262258</v>
      </c>
      <c r="Y85" s="12">
        <v>3891139.3919699616</v>
      </c>
      <c r="Z85" s="16">
        <v>0</v>
      </c>
      <c r="AA85" s="17">
        <v>0</v>
      </c>
      <c r="AB85" s="17">
        <v>0</v>
      </c>
      <c r="AC85" s="17">
        <v>0</v>
      </c>
      <c r="AD85" s="17">
        <v>0</v>
      </c>
      <c r="AE85" s="12">
        <v>0</v>
      </c>
      <c r="AF85" s="16">
        <v>732045.65639090887</v>
      </c>
      <c r="AG85" s="17">
        <v>1113486.7063681923</v>
      </c>
      <c r="AH85" s="17">
        <v>0</v>
      </c>
      <c r="AI85" s="17">
        <v>0</v>
      </c>
      <c r="AJ85" s="17">
        <v>9709.9936206354287</v>
      </c>
      <c r="AK85" s="12">
        <v>1855242.3563797367</v>
      </c>
      <c r="AL85" s="16">
        <v>549369.99496009632</v>
      </c>
      <c r="AM85" s="17">
        <v>4592124.7975798361</v>
      </c>
      <c r="AN85" s="17">
        <v>0</v>
      </c>
      <c r="AO85" s="17">
        <v>0</v>
      </c>
      <c r="AP85" s="17">
        <v>179.28212146282203</v>
      </c>
      <c r="AQ85" s="12">
        <v>5141674.0746613955</v>
      </c>
    </row>
    <row r="86" spans="1:43" x14ac:dyDescent="0.25">
      <c r="A86" s="4" t="s">
        <v>76</v>
      </c>
      <c r="B86" s="67">
        <v>9270000</v>
      </c>
      <c r="C86" s="53">
        <v>9647137.1900000013</v>
      </c>
      <c r="D86" s="53">
        <v>0</v>
      </c>
      <c r="E86" s="53">
        <v>1508453</v>
      </c>
      <c r="F86" s="53">
        <v>0</v>
      </c>
      <c r="G86" s="68">
        <v>20425590.189999998</v>
      </c>
      <c r="H86" s="16">
        <v>1752000</v>
      </c>
      <c r="I86" s="17">
        <v>4749958.1800000006</v>
      </c>
      <c r="J86" s="17" t="s">
        <v>324</v>
      </c>
      <c r="K86" s="17">
        <v>0</v>
      </c>
      <c r="L86" s="17">
        <v>0</v>
      </c>
      <c r="M86" s="12">
        <v>6501958.1800000006</v>
      </c>
      <c r="N86" s="16">
        <v>3907000</v>
      </c>
      <c r="O86" s="17">
        <v>686671.78999999992</v>
      </c>
      <c r="P86" s="17">
        <v>0</v>
      </c>
      <c r="Q86" s="17">
        <v>0</v>
      </c>
      <c r="R86" s="17">
        <v>0</v>
      </c>
      <c r="S86" s="12">
        <v>4593671.79</v>
      </c>
      <c r="T86" s="16">
        <v>3611000</v>
      </c>
      <c r="U86" s="17">
        <v>4210507.22</v>
      </c>
      <c r="V86" s="17">
        <v>0</v>
      </c>
      <c r="W86" s="17">
        <v>1508453</v>
      </c>
      <c r="X86" s="20">
        <v>0</v>
      </c>
      <c r="Y86" s="12">
        <v>9329960.2199999988</v>
      </c>
      <c r="Z86" s="16">
        <v>0</v>
      </c>
      <c r="AA86" s="17">
        <v>0</v>
      </c>
      <c r="AB86" s="17">
        <v>0</v>
      </c>
      <c r="AC86" s="17">
        <v>0</v>
      </c>
      <c r="AD86" s="17">
        <v>0</v>
      </c>
      <c r="AE86" s="12">
        <v>0</v>
      </c>
      <c r="AF86" s="16">
        <v>0</v>
      </c>
      <c r="AG86" s="17">
        <v>0</v>
      </c>
      <c r="AH86" s="17">
        <v>0</v>
      </c>
      <c r="AI86" s="17">
        <v>0</v>
      </c>
      <c r="AJ86" s="17">
        <v>0</v>
      </c>
      <c r="AK86" s="12">
        <v>0</v>
      </c>
      <c r="AL86" s="16">
        <v>0</v>
      </c>
      <c r="AM86" s="17">
        <v>0</v>
      </c>
      <c r="AN86" s="17">
        <v>0</v>
      </c>
      <c r="AO86" s="17">
        <v>0</v>
      </c>
      <c r="AP86" s="17">
        <v>0</v>
      </c>
      <c r="AQ86" s="12">
        <v>0</v>
      </c>
    </row>
    <row r="87" spans="1:43" x14ac:dyDescent="0.25">
      <c r="A87" s="4" t="s">
        <v>77</v>
      </c>
      <c r="B87" s="67">
        <v>20166642.949999996</v>
      </c>
      <c r="C87" s="53">
        <v>10242461.829999998</v>
      </c>
      <c r="D87" s="53">
        <v>1137049.1499999999</v>
      </c>
      <c r="E87" s="53">
        <v>1393984.64</v>
      </c>
      <c r="F87" s="53">
        <v>2211221.58</v>
      </c>
      <c r="G87" s="68">
        <v>35151360.149999991</v>
      </c>
      <c r="H87" s="16">
        <v>3266346.0500000007</v>
      </c>
      <c r="I87" s="17">
        <v>1185666.6699999997</v>
      </c>
      <c r="J87" s="17">
        <v>0</v>
      </c>
      <c r="K87" s="17">
        <v>0</v>
      </c>
      <c r="L87" s="17">
        <v>271766.67</v>
      </c>
      <c r="M87" s="12">
        <v>4723779.3900000006</v>
      </c>
      <c r="N87" s="16">
        <v>3812726.2799999993</v>
      </c>
      <c r="O87" s="17">
        <v>446440.63000000024</v>
      </c>
      <c r="P87" s="17">
        <v>0</v>
      </c>
      <c r="Q87" s="17">
        <v>0</v>
      </c>
      <c r="R87" s="17">
        <v>290190.31</v>
      </c>
      <c r="S87" s="12">
        <v>4549357.2199999988</v>
      </c>
      <c r="T87" s="16">
        <v>2374357.84</v>
      </c>
      <c r="U87" s="17">
        <v>1589031.95</v>
      </c>
      <c r="V87" s="17">
        <v>0</v>
      </c>
      <c r="W87" s="17">
        <v>1393984.64</v>
      </c>
      <c r="X87" s="20">
        <v>1323697.1199999999</v>
      </c>
      <c r="Y87" s="12">
        <v>6681071.5499999998</v>
      </c>
      <c r="Z87" s="16">
        <v>7088.98</v>
      </c>
      <c r="AA87" s="17">
        <v>987026.05</v>
      </c>
      <c r="AB87" s="17">
        <v>0</v>
      </c>
      <c r="AC87" s="17">
        <v>0</v>
      </c>
      <c r="AD87" s="17">
        <v>1467.19</v>
      </c>
      <c r="AE87" s="12">
        <v>995582.22</v>
      </c>
      <c r="AF87" s="16">
        <v>5813753.3599999975</v>
      </c>
      <c r="AG87" s="17">
        <v>1623299.2699999996</v>
      </c>
      <c r="AH87" s="17">
        <v>0</v>
      </c>
      <c r="AI87" s="17">
        <v>0</v>
      </c>
      <c r="AJ87" s="17">
        <v>300562.38</v>
      </c>
      <c r="AK87" s="12">
        <v>7737615.009999997</v>
      </c>
      <c r="AL87" s="16">
        <v>4892370.4399999976</v>
      </c>
      <c r="AM87" s="17">
        <v>4410997.26</v>
      </c>
      <c r="AN87" s="17">
        <v>1137049.1499999999</v>
      </c>
      <c r="AO87" s="17">
        <v>0</v>
      </c>
      <c r="AP87" s="17">
        <v>23537.910000000003</v>
      </c>
      <c r="AQ87" s="12">
        <v>10463954.759999998</v>
      </c>
    </row>
    <row r="88" spans="1:43" x14ac:dyDescent="0.25">
      <c r="A88" s="4" t="s">
        <v>78</v>
      </c>
      <c r="B88" s="67">
        <v>1646254</v>
      </c>
      <c r="C88" s="53">
        <v>760096</v>
      </c>
      <c r="D88" s="53">
        <v>115620</v>
      </c>
      <c r="E88" s="53">
        <v>69521</v>
      </c>
      <c r="F88" s="53">
        <v>550521</v>
      </c>
      <c r="G88" s="68">
        <v>3142012</v>
      </c>
      <c r="H88" s="16">
        <v>891146</v>
      </c>
      <c r="I88" s="17">
        <v>289185</v>
      </c>
      <c r="J88" s="17">
        <v>56394</v>
      </c>
      <c r="K88" s="17">
        <v>0</v>
      </c>
      <c r="L88" s="17">
        <v>413472</v>
      </c>
      <c r="M88" s="12">
        <v>1650197</v>
      </c>
      <c r="N88" s="16">
        <v>188116</v>
      </c>
      <c r="O88" s="17">
        <v>80113</v>
      </c>
      <c r="P88" s="17">
        <v>1462</v>
      </c>
      <c r="Q88" s="17">
        <v>0</v>
      </c>
      <c r="R88" s="17">
        <v>9156</v>
      </c>
      <c r="S88" s="12">
        <v>278847</v>
      </c>
      <c r="T88" s="16">
        <v>474691</v>
      </c>
      <c r="U88" s="17">
        <v>113245</v>
      </c>
      <c r="V88" s="17">
        <v>0</v>
      </c>
      <c r="W88" s="17">
        <v>69521</v>
      </c>
      <c r="X88" s="20">
        <v>119486</v>
      </c>
      <c r="Y88" s="12">
        <v>776943</v>
      </c>
      <c r="Z88" s="16">
        <v>7546</v>
      </c>
      <c r="AA88" s="17">
        <v>3393</v>
      </c>
      <c r="AB88" s="17">
        <v>0</v>
      </c>
      <c r="AC88" s="17">
        <v>0</v>
      </c>
      <c r="AD88" s="17">
        <v>0</v>
      </c>
      <c r="AE88" s="12">
        <v>10939</v>
      </c>
      <c r="AF88" s="16">
        <v>84755</v>
      </c>
      <c r="AG88" s="17">
        <v>24806</v>
      </c>
      <c r="AH88" s="17">
        <v>0</v>
      </c>
      <c r="AI88" s="17">
        <v>0</v>
      </c>
      <c r="AJ88" s="17">
        <v>5181</v>
      </c>
      <c r="AK88" s="12">
        <v>114742</v>
      </c>
      <c r="AL88" s="16">
        <v>0</v>
      </c>
      <c r="AM88" s="17">
        <v>249354</v>
      </c>
      <c r="AN88" s="17">
        <v>57764</v>
      </c>
      <c r="AO88" s="17">
        <v>0</v>
      </c>
      <c r="AP88" s="17">
        <v>3226</v>
      </c>
      <c r="AQ88" s="12">
        <v>310344</v>
      </c>
    </row>
    <row r="89" spans="1:43" x14ac:dyDescent="0.25">
      <c r="A89" s="5"/>
      <c r="B89" s="69"/>
      <c r="C89" s="54"/>
      <c r="D89" s="54"/>
      <c r="E89" s="54"/>
      <c r="F89" s="54"/>
      <c r="G89" s="70"/>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row>
    <row r="90" spans="1:43" x14ac:dyDescent="0.25">
      <c r="A90" s="30"/>
      <c r="B90" s="31">
        <f>SUM(B9:B89)</f>
        <v>719728288.43234396</v>
      </c>
      <c r="C90" s="32">
        <f t="shared" ref="C90:G90" si="0">SUM(C9:C89)</f>
        <v>465220312.54710478</v>
      </c>
      <c r="D90" s="32">
        <f t="shared" si="0"/>
        <v>236569177.48670337</v>
      </c>
      <c r="E90" s="32">
        <f t="shared" si="0"/>
        <v>63820630.139999993</v>
      </c>
      <c r="F90" s="32">
        <f t="shared" si="0"/>
        <v>106939784.78533137</v>
      </c>
      <c r="G90" s="33">
        <f t="shared" si="0"/>
        <v>1592278193.3914833</v>
      </c>
      <c r="H90" s="31">
        <f t="shared" ref="H90:M90" si="1">SUM(H9:H89)</f>
        <v>87846703.618507713</v>
      </c>
      <c r="I90" s="32">
        <f t="shared" ref="I90:J90" si="2">SUM(I9:I89)</f>
        <v>37188336.371476948</v>
      </c>
      <c r="J90" s="32">
        <f t="shared" si="2"/>
        <v>3142399.1296394751</v>
      </c>
      <c r="K90" s="32">
        <f t="shared" ref="K90" si="3">SUM(K9:K89)</f>
        <v>605109.27</v>
      </c>
      <c r="L90" s="32">
        <f t="shared" si="1"/>
        <v>20773181.790427323</v>
      </c>
      <c r="M90" s="33">
        <f t="shared" si="1"/>
        <v>149555730.18005145</v>
      </c>
      <c r="N90" s="31">
        <f t="shared" ref="N90" si="4">SUM(N9:N89)</f>
        <v>105746495.39513087</v>
      </c>
      <c r="O90" s="32">
        <f t="shared" ref="O90:Q90" si="5">SUM(O9:O89)</f>
        <v>44256620.585244849</v>
      </c>
      <c r="P90" s="32">
        <f t="shared" si="5"/>
        <v>1645709.4021561125</v>
      </c>
      <c r="Q90" s="32">
        <f t="shared" si="5"/>
        <v>186845.94</v>
      </c>
      <c r="R90" s="32">
        <f t="shared" ref="R90:T90" si="6">SUM(R9:R89)</f>
        <v>10221775.214446515</v>
      </c>
      <c r="S90" s="33">
        <f t="shared" si="6"/>
        <v>162057446.53697836</v>
      </c>
      <c r="T90" s="31">
        <f t="shared" si="6"/>
        <v>144090899.31756607</v>
      </c>
      <c r="U90" s="32">
        <f t="shared" ref="U90:W90" si="7">SUM(U9:U89)</f>
        <v>102194551.72385274</v>
      </c>
      <c r="V90" s="32">
        <f t="shared" si="7"/>
        <v>83383414.853621915</v>
      </c>
      <c r="W90" s="32">
        <f t="shared" si="7"/>
        <v>56411216.07</v>
      </c>
      <c r="X90" s="32">
        <f t="shared" ref="X90:Z90" si="8">SUM(X9:X89)</f>
        <v>53832958.255559556</v>
      </c>
      <c r="Y90" s="33">
        <f t="shared" si="8"/>
        <v>439913040.22060031</v>
      </c>
      <c r="Z90" s="31">
        <f t="shared" si="8"/>
        <v>2468607.42</v>
      </c>
      <c r="AA90" s="32">
        <f t="shared" ref="AA90:AC90" si="9">SUM(AA9:AA89)</f>
        <v>6599991.8800000008</v>
      </c>
      <c r="AB90" s="32">
        <f t="shared" si="9"/>
        <v>51512.82</v>
      </c>
      <c r="AC90" s="32">
        <f t="shared" si="9"/>
        <v>0</v>
      </c>
      <c r="AD90" s="32">
        <f t="shared" ref="AD90:AF90" si="10">SUM(AD9:AD89)</f>
        <v>480975.66</v>
      </c>
      <c r="AE90" s="33">
        <f t="shared" si="10"/>
        <v>9601087.7799999993</v>
      </c>
      <c r="AF90" s="31">
        <f t="shared" si="10"/>
        <v>205677660.97200018</v>
      </c>
      <c r="AG90" s="32">
        <f t="shared" ref="AG90:AI90" si="11">SUM(AG9:AG89)</f>
        <v>79486104.403523222</v>
      </c>
      <c r="AH90" s="32">
        <f t="shared" si="11"/>
        <v>25413171.701894864</v>
      </c>
      <c r="AI90" s="32">
        <f t="shared" si="11"/>
        <v>4702589.6399999997</v>
      </c>
      <c r="AJ90" s="32">
        <f t="shared" ref="AJ90:AL90" si="12">SUM(AJ9:AJ89)</f>
        <v>15380842.656109827</v>
      </c>
      <c r="AK90" s="33">
        <f t="shared" si="12"/>
        <v>330660369.37352806</v>
      </c>
      <c r="AL90" s="31">
        <f t="shared" si="12"/>
        <v>173897921.70913881</v>
      </c>
      <c r="AM90" s="32">
        <f t="shared" ref="AM90:AO90" si="13">SUM(AM9:AM89)</f>
        <v>195494707.58300704</v>
      </c>
      <c r="AN90" s="32">
        <f t="shared" si="13"/>
        <v>122932969.57939093</v>
      </c>
      <c r="AO90" s="32">
        <f t="shared" si="13"/>
        <v>1914869.22</v>
      </c>
      <c r="AP90" s="32">
        <f t="shared" ref="AP90:AQ90" si="14">SUM(AP9:AP89)</f>
        <v>6250051.2087881602</v>
      </c>
      <c r="AQ90" s="33">
        <f t="shared" si="14"/>
        <v>500490519.30032492</v>
      </c>
    </row>
    <row r="91" spans="1:43"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43" width="12.6640625" style="9"/>
    <col min="44" max="16384" width="12.6640625" style="6"/>
  </cols>
  <sheetData>
    <row r="1" spans="1:43"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15.6" x14ac:dyDescent="0.3">
      <c r="A2" s="2" t="s">
        <v>85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x14ac:dyDescent="0.25">
      <c r="A3" s="28" t="str">
        <f>'Total Exp'!A3</f>
        <v>2015-16</v>
      </c>
    </row>
    <row r="4" spans="1:43" ht="15.6" x14ac:dyDescent="0.3">
      <c r="A4" s="71" t="s">
        <v>122</v>
      </c>
      <c r="B4" s="62"/>
      <c r="C4" s="62"/>
      <c r="D4" s="62"/>
      <c r="E4" s="62"/>
      <c r="F4" s="62"/>
      <c r="G4" s="63"/>
      <c r="H4" s="61"/>
      <c r="I4" s="62"/>
      <c r="J4" s="62"/>
      <c r="K4" s="62"/>
      <c r="L4" s="62"/>
      <c r="M4" s="62"/>
      <c r="N4" s="61"/>
      <c r="O4" s="62"/>
      <c r="P4" s="62"/>
      <c r="Q4" s="62"/>
      <c r="R4" s="62"/>
      <c r="S4" s="62"/>
      <c r="T4" s="61"/>
      <c r="U4" s="62"/>
      <c r="V4" s="62"/>
      <c r="W4" s="62"/>
      <c r="X4" s="62"/>
      <c r="Y4" s="62"/>
      <c r="Z4" s="61"/>
      <c r="AA4" s="62"/>
      <c r="AB4" s="62"/>
      <c r="AC4" s="62"/>
      <c r="AD4" s="62"/>
      <c r="AE4" s="62"/>
      <c r="AF4" s="61"/>
      <c r="AG4" s="62"/>
      <c r="AH4" s="62"/>
      <c r="AI4" s="62"/>
      <c r="AJ4" s="62"/>
      <c r="AK4" s="62"/>
      <c r="AL4" s="61"/>
      <c r="AM4" s="62"/>
      <c r="AN4" s="62"/>
      <c r="AO4" s="62"/>
      <c r="AP4" s="62"/>
      <c r="AQ4" s="63"/>
    </row>
    <row r="5" spans="1:43" s="83" customFormat="1" ht="13.2" x14ac:dyDescent="0.25">
      <c r="A5" s="55"/>
      <c r="B5" s="84" t="s">
        <v>152</v>
      </c>
      <c r="C5" s="85"/>
      <c r="D5" s="85"/>
      <c r="E5" s="85"/>
      <c r="F5" s="85"/>
      <c r="G5" s="86"/>
      <c r="H5" s="87" t="s">
        <v>131</v>
      </c>
      <c r="I5" s="88"/>
      <c r="J5" s="88"/>
      <c r="K5" s="88"/>
      <c r="L5" s="88"/>
      <c r="M5" s="89"/>
      <c r="N5" s="87" t="s">
        <v>133</v>
      </c>
      <c r="O5" s="88"/>
      <c r="P5" s="88"/>
      <c r="Q5" s="88"/>
      <c r="R5" s="88"/>
      <c r="S5" s="89"/>
      <c r="T5" s="87" t="s">
        <v>135</v>
      </c>
      <c r="U5" s="88"/>
      <c r="V5" s="88"/>
      <c r="W5" s="88"/>
      <c r="X5" s="88"/>
      <c r="Y5" s="89"/>
      <c r="Z5" s="87" t="s">
        <v>137</v>
      </c>
      <c r="AA5" s="88"/>
      <c r="AB5" s="88"/>
      <c r="AC5" s="88"/>
      <c r="AD5" s="88"/>
      <c r="AE5" s="89"/>
      <c r="AF5" s="88" t="s">
        <v>138</v>
      </c>
      <c r="AG5" s="88"/>
      <c r="AH5" s="88"/>
      <c r="AI5" s="88"/>
      <c r="AJ5" s="88"/>
      <c r="AK5" s="89"/>
      <c r="AL5" s="88" t="s">
        <v>139</v>
      </c>
      <c r="AM5" s="88"/>
      <c r="AN5" s="88"/>
      <c r="AO5" s="88"/>
      <c r="AP5" s="88"/>
      <c r="AQ5" s="89"/>
    </row>
    <row r="6" spans="1:43" s="83" customFormat="1" ht="13.2" x14ac:dyDescent="0.25">
      <c r="A6" s="55"/>
      <c r="B6" s="56" t="str">
        <f>$A$4&amp;" Total"</f>
        <v>Family &amp; Community Services Total</v>
      </c>
      <c r="C6" s="57"/>
      <c r="D6" s="57"/>
      <c r="E6" s="57"/>
      <c r="F6" s="57"/>
      <c r="G6" s="58"/>
      <c r="H6" s="56" t="s">
        <v>132</v>
      </c>
      <c r="I6" s="57"/>
      <c r="J6" s="57"/>
      <c r="K6" s="57"/>
      <c r="L6" s="57"/>
      <c r="M6" s="58"/>
      <c r="N6" s="56" t="s">
        <v>134</v>
      </c>
      <c r="O6" s="57"/>
      <c r="P6" s="57"/>
      <c r="Q6" s="57"/>
      <c r="R6" s="57"/>
      <c r="S6" s="58"/>
      <c r="T6" s="56" t="s">
        <v>136</v>
      </c>
      <c r="U6" s="57"/>
      <c r="V6" s="57"/>
      <c r="W6" s="57"/>
      <c r="X6" s="57"/>
      <c r="Y6" s="58"/>
      <c r="Z6" s="56" t="s">
        <v>140</v>
      </c>
      <c r="AA6" s="57"/>
      <c r="AB6" s="57"/>
      <c r="AC6" s="57"/>
      <c r="AD6" s="57"/>
      <c r="AE6" s="58"/>
      <c r="AF6" s="57" t="s">
        <v>141</v>
      </c>
      <c r="AG6" s="57"/>
      <c r="AH6" s="57"/>
      <c r="AI6" s="57"/>
      <c r="AJ6" s="57"/>
      <c r="AK6" s="58"/>
      <c r="AL6" s="72" t="s">
        <v>142</v>
      </c>
      <c r="AM6" s="57"/>
      <c r="AN6" s="57"/>
      <c r="AO6" s="57"/>
      <c r="AP6" s="57"/>
      <c r="AQ6" s="58"/>
    </row>
    <row r="7" spans="1:43" s="82" customFormat="1" ht="20.399999999999999" x14ac:dyDescent="0.2">
      <c r="A7" s="80"/>
      <c r="B7" s="42" t="s">
        <v>87</v>
      </c>
      <c r="C7" s="43" t="s">
        <v>88</v>
      </c>
      <c r="D7" s="43" t="s">
        <v>89</v>
      </c>
      <c r="E7" s="43" t="s">
        <v>90</v>
      </c>
      <c r="F7" s="43" t="s">
        <v>91</v>
      </c>
      <c r="G7" s="81" t="s">
        <v>92</v>
      </c>
      <c r="H7" s="42" t="s">
        <v>87</v>
      </c>
      <c r="I7" s="43" t="s">
        <v>88</v>
      </c>
      <c r="J7" s="43" t="s">
        <v>89</v>
      </c>
      <c r="K7" s="43" t="s">
        <v>90</v>
      </c>
      <c r="L7" s="43" t="s">
        <v>91</v>
      </c>
      <c r="M7" s="81" t="s">
        <v>92</v>
      </c>
      <c r="N7" s="42" t="s">
        <v>87</v>
      </c>
      <c r="O7" s="43" t="s">
        <v>88</v>
      </c>
      <c r="P7" s="43" t="s">
        <v>89</v>
      </c>
      <c r="Q7" s="43" t="s">
        <v>90</v>
      </c>
      <c r="R7" s="43" t="s">
        <v>91</v>
      </c>
      <c r="S7" s="81" t="s">
        <v>92</v>
      </c>
      <c r="T7" s="42" t="s">
        <v>87</v>
      </c>
      <c r="U7" s="43" t="s">
        <v>88</v>
      </c>
      <c r="V7" s="43" t="s">
        <v>89</v>
      </c>
      <c r="W7" s="43" t="s">
        <v>90</v>
      </c>
      <c r="X7" s="43" t="s">
        <v>91</v>
      </c>
      <c r="Y7" s="81" t="s">
        <v>92</v>
      </c>
      <c r="Z7" s="42" t="s">
        <v>87</v>
      </c>
      <c r="AA7" s="43" t="s">
        <v>88</v>
      </c>
      <c r="AB7" s="43" t="s">
        <v>89</v>
      </c>
      <c r="AC7" s="43" t="s">
        <v>90</v>
      </c>
      <c r="AD7" s="43" t="s">
        <v>91</v>
      </c>
      <c r="AE7" s="81" t="s">
        <v>92</v>
      </c>
      <c r="AF7" s="42" t="s">
        <v>87</v>
      </c>
      <c r="AG7" s="43" t="s">
        <v>88</v>
      </c>
      <c r="AH7" s="43" t="s">
        <v>89</v>
      </c>
      <c r="AI7" s="43" t="s">
        <v>90</v>
      </c>
      <c r="AJ7" s="43" t="s">
        <v>91</v>
      </c>
      <c r="AK7" s="81" t="s">
        <v>92</v>
      </c>
      <c r="AL7" s="42" t="s">
        <v>87</v>
      </c>
      <c r="AM7" s="43" t="s">
        <v>88</v>
      </c>
      <c r="AN7" s="43" t="s">
        <v>89</v>
      </c>
      <c r="AO7" s="43" t="s">
        <v>90</v>
      </c>
      <c r="AP7" s="43" t="s">
        <v>91</v>
      </c>
      <c r="AQ7" s="81" t="s">
        <v>92</v>
      </c>
    </row>
    <row r="8" spans="1:43" s="82" customFormat="1" ht="10.199999999999999" x14ac:dyDescent="0.2">
      <c r="A8" s="90"/>
      <c r="B8" s="46" t="s">
        <v>79</v>
      </c>
      <c r="C8" s="47" t="s">
        <v>80</v>
      </c>
      <c r="D8" s="47" t="s">
        <v>81</v>
      </c>
      <c r="E8" s="47" t="s">
        <v>82</v>
      </c>
      <c r="F8" s="47" t="s">
        <v>83</v>
      </c>
      <c r="G8" s="60" t="s">
        <v>84</v>
      </c>
      <c r="H8" s="46" t="s">
        <v>79</v>
      </c>
      <c r="I8" s="47" t="s">
        <v>80</v>
      </c>
      <c r="J8" s="47" t="s">
        <v>81</v>
      </c>
      <c r="K8" s="47" t="s">
        <v>82</v>
      </c>
      <c r="L8" s="47" t="s">
        <v>83</v>
      </c>
      <c r="M8" s="60" t="s">
        <v>84</v>
      </c>
      <c r="N8" s="46" t="s">
        <v>79</v>
      </c>
      <c r="O8" s="47" t="s">
        <v>80</v>
      </c>
      <c r="P8" s="47" t="s">
        <v>81</v>
      </c>
      <c r="Q8" s="47" t="s">
        <v>82</v>
      </c>
      <c r="R8" s="47" t="s">
        <v>83</v>
      </c>
      <c r="S8" s="60" t="s">
        <v>84</v>
      </c>
      <c r="T8" s="46" t="s">
        <v>79</v>
      </c>
      <c r="U8" s="47" t="s">
        <v>80</v>
      </c>
      <c r="V8" s="47" t="s">
        <v>81</v>
      </c>
      <c r="W8" s="47" t="s">
        <v>82</v>
      </c>
      <c r="X8" s="47" t="s">
        <v>83</v>
      </c>
      <c r="Y8" s="60" t="s">
        <v>84</v>
      </c>
      <c r="Z8" s="46" t="s">
        <v>79</v>
      </c>
      <c r="AA8" s="47" t="s">
        <v>80</v>
      </c>
      <c r="AB8" s="47" t="s">
        <v>81</v>
      </c>
      <c r="AC8" s="47" t="s">
        <v>82</v>
      </c>
      <c r="AD8" s="47" t="s">
        <v>83</v>
      </c>
      <c r="AE8" s="60" t="s">
        <v>84</v>
      </c>
      <c r="AF8" s="46" t="s">
        <v>79</v>
      </c>
      <c r="AG8" s="47" t="s">
        <v>80</v>
      </c>
      <c r="AH8" s="47" t="s">
        <v>81</v>
      </c>
      <c r="AI8" s="47" t="s">
        <v>82</v>
      </c>
      <c r="AJ8" s="47" t="s">
        <v>83</v>
      </c>
      <c r="AK8" s="60" t="s">
        <v>84</v>
      </c>
      <c r="AL8" s="46" t="s">
        <v>79</v>
      </c>
      <c r="AM8" s="47" t="s">
        <v>80</v>
      </c>
      <c r="AN8" s="47" t="s">
        <v>81</v>
      </c>
      <c r="AO8" s="47" t="s">
        <v>82</v>
      </c>
      <c r="AP8" s="47" t="s">
        <v>83</v>
      </c>
      <c r="AQ8" s="60" t="s">
        <v>84</v>
      </c>
    </row>
    <row r="9" spans="1:43" x14ac:dyDescent="0.25">
      <c r="A9" s="3"/>
      <c r="B9" s="64"/>
      <c r="C9" s="65"/>
      <c r="D9" s="65"/>
      <c r="E9" s="65"/>
      <c r="F9" s="65"/>
      <c r="G9" s="66"/>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row>
    <row r="10" spans="1:43" x14ac:dyDescent="0.25">
      <c r="A10" s="4" t="s">
        <v>1</v>
      </c>
      <c r="B10" s="67">
        <v>473238.44059973524</v>
      </c>
      <c r="C10" s="53">
        <v>142581.39000000001</v>
      </c>
      <c r="D10" s="53">
        <v>0</v>
      </c>
      <c r="E10" s="53">
        <v>0</v>
      </c>
      <c r="F10" s="53">
        <v>61912.09</v>
      </c>
      <c r="G10" s="68">
        <v>677731.92059973523</v>
      </c>
      <c r="H10" s="16">
        <v>4079.5621767215694</v>
      </c>
      <c r="I10" s="17">
        <v>0</v>
      </c>
      <c r="J10" s="17">
        <v>0</v>
      </c>
      <c r="K10" s="17">
        <v>0</v>
      </c>
      <c r="L10" s="17">
        <v>0</v>
      </c>
      <c r="M10" s="12">
        <v>4079.5621767215694</v>
      </c>
      <c r="N10" s="16">
        <v>277645.11793095438</v>
      </c>
      <c r="O10" s="17">
        <v>30406.48</v>
      </c>
      <c r="P10" s="17">
        <v>0</v>
      </c>
      <c r="Q10" s="17">
        <v>0</v>
      </c>
      <c r="R10" s="17">
        <v>0</v>
      </c>
      <c r="S10" s="12">
        <v>308051.59793095436</v>
      </c>
      <c r="T10" s="16">
        <v>191513.76049205926</v>
      </c>
      <c r="U10" s="17">
        <v>112174.91</v>
      </c>
      <c r="V10" s="17">
        <v>0</v>
      </c>
      <c r="W10" s="17">
        <v>0</v>
      </c>
      <c r="X10" s="17">
        <v>61912.09</v>
      </c>
      <c r="Y10" s="12">
        <v>365600.76049205929</v>
      </c>
      <c r="Z10" s="16">
        <v>0</v>
      </c>
      <c r="AA10" s="17">
        <v>0</v>
      </c>
      <c r="AB10" s="17">
        <v>0</v>
      </c>
      <c r="AC10" s="17">
        <v>0</v>
      </c>
      <c r="AD10" s="17">
        <v>0</v>
      </c>
      <c r="AE10" s="12">
        <v>0</v>
      </c>
      <c r="AF10" s="16">
        <v>0</v>
      </c>
      <c r="AG10" s="17">
        <v>0</v>
      </c>
      <c r="AH10" s="17">
        <v>0</v>
      </c>
      <c r="AI10" s="17">
        <v>0</v>
      </c>
      <c r="AJ10" s="17">
        <v>0</v>
      </c>
      <c r="AK10" s="12">
        <v>0</v>
      </c>
      <c r="AL10" s="16">
        <v>0</v>
      </c>
      <c r="AM10" s="17">
        <v>0</v>
      </c>
      <c r="AN10" s="17">
        <v>0</v>
      </c>
      <c r="AO10" s="17">
        <v>0</v>
      </c>
      <c r="AP10" s="17">
        <v>0</v>
      </c>
      <c r="AQ10" s="12">
        <v>0</v>
      </c>
    </row>
    <row r="11" spans="1:43" x14ac:dyDescent="0.25">
      <c r="A11" s="4" t="s">
        <v>2</v>
      </c>
      <c r="B11" s="67">
        <v>352432.87</v>
      </c>
      <c r="C11" s="53">
        <v>93449.169999999984</v>
      </c>
      <c r="D11" s="53">
        <v>31059.15</v>
      </c>
      <c r="E11" s="53">
        <v>0</v>
      </c>
      <c r="F11" s="53">
        <v>25124.25</v>
      </c>
      <c r="G11" s="68">
        <v>502065.44</v>
      </c>
      <c r="H11" s="16">
        <v>0</v>
      </c>
      <c r="I11" s="17">
        <v>0</v>
      </c>
      <c r="J11" s="17">
        <v>0</v>
      </c>
      <c r="K11" s="17">
        <v>0</v>
      </c>
      <c r="L11" s="17">
        <v>0</v>
      </c>
      <c r="M11" s="12">
        <v>0</v>
      </c>
      <c r="N11" s="16">
        <v>295446.25</v>
      </c>
      <c r="O11" s="17">
        <v>28623.01</v>
      </c>
      <c r="P11" s="17">
        <v>0</v>
      </c>
      <c r="Q11" s="17">
        <v>0</v>
      </c>
      <c r="R11" s="17">
        <v>436.64</v>
      </c>
      <c r="S11" s="12">
        <v>324505.90000000002</v>
      </c>
      <c r="T11" s="16">
        <v>244.45</v>
      </c>
      <c r="U11" s="17">
        <v>20314.419999999998</v>
      </c>
      <c r="V11" s="17">
        <v>0</v>
      </c>
      <c r="W11" s="17">
        <v>0</v>
      </c>
      <c r="X11" s="17">
        <v>0</v>
      </c>
      <c r="Y11" s="12">
        <v>20558.87</v>
      </c>
      <c r="Z11" s="16">
        <v>2839.56</v>
      </c>
      <c r="AA11" s="17">
        <v>4568.8799999999992</v>
      </c>
      <c r="AB11" s="17">
        <v>25070</v>
      </c>
      <c r="AC11" s="17">
        <v>0</v>
      </c>
      <c r="AD11" s="17">
        <v>24358.18</v>
      </c>
      <c r="AE11" s="12">
        <v>56836.619999999995</v>
      </c>
      <c r="AF11" s="16">
        <v>0</v>
      </c>
      <c r="AG11" s="17">
        <v>0</v>
      </c>
      <c r="AH11" s="17">
        <v>0</v>
      </c>
      <c r="AI11" s="17">
        <v>0</v>
      </c>
      <c r="AJ11" s="17">
        <v>0</v>
      </c>
      <c r="AK11" s="12">
        <v>0</v>
      </c>
      <c r="AL11" s="16">
        <v>53902.61</v>
      </c>
      <c r="AM11" s="17">
        <v>39942.86</v>
      </c>
      <c r="AN11" s="17">
        <v>5989.15</v>
      </c>
      <c r="AO11" s="17">
        <v>0</v>
      </c>
      <c r="AP11" s="17">
        <v>329.43</v>
      </c>
      <c r="AQ11" s="12">
        <v>100164.04999999999</v>
      </c>
    </row>
    <row r="12" spans="1:43" x14ac:dyDescent="0.25">
      <c r="A12" s="4" t="s">
        <v>3</v>
      </c>
      <c r="B12" s="67">
        <v>7614312</v>
      </c>
      <c r="C12" s="53">
        <v>4635215</v>
      </c>
      <c r="D12" s="53">
        <v>0</v>
      </c>
      <c r="E12" s="53">
        <v>0</v>
      </c>
      <c r="F12" s="53">
        <v>7726</v>
      </c>
      <c r="G12" s="68">
        <v>12257253</v>
      </c>
      <c r="H12" s="16">
        <v>3979136</v>
      </c>
      <c r="I12" s="17">
        <v>3099743</v>
      </c>
      <c r="J12" s="17">
        <v>0</v>
      </c>
      <c r="K12" s="17">
        <v>0</v>
      </c>
      <c r="L12" s="17">
        <v>7726</v>
      </c>
      <c r="M12" s="12">
        <v>7086605</v>
      </c>
      <c r="N12" s="16">
        <v>1499807</v>
      </c>
      <c r="O12" s="17">
        <v>200777</v>
      </c>
      <c r="P12" s="17">
        <v>0</v>
      </c>
      <c r="Q12" s="17">
        <v>0</v>
      </c>
      <c r="R12" s="17">
        <v>0</v>
      </c>
      <c r="S12" s="12">
        <v>1700584</v>
      </c>
      <c r="T12" s="16">
        <v>1128171</v>
      </c>
      <c r="U12" s="17">
        <v>395569</v>
      </c>
      <c r="V12" s="17">
        <v>0</v>
      </c>
      <c r="W12" s="17">
        <v>0</v>
      </c>
      <c r="X12" s="17">
        <v>0</v>
      </c>
      <c r="Y12" s="12">
        <v>1523740</v>
      </c>
      <c r="Z12" s="16">
        <v>47657</v>
      </c>
      <c r="AA12" s="17">
        <v>13386</v>
      </c>
      <c r="AB12" s="17">
        <v>0</v>
      </c>
      <c r="AC12" s="17">
        <v>0</v>
      </c>
      <c r="AD12" s="17">
        <v>0</v>
      </c>
      <c r="AE12" s="12">
        <v>61043</v>
      </c>
      <c r="AF12" s="16">
        <v>0</v>
      </c>
      <c r="AG12" s="17">
        <v>0</v>
      </c>
      <c r="AH12" s="17">
        <v>0</v>
      </c>
      <c r="AI12" s="17">
        <v>0</v>
      </c>
      <c r="AJ12" s="17">
        <v>0</v>
      </c>
      <c r="AK12" s="12">
        <v>0</v>
      </c>
      <c r="AL12" s="16">
        <v>959541</v>
      </c>
      <c r="AM12" s="17">
        <v>925740</v>
      </c>
      <c r="AN12" s="17">
        <v>0</v>
      </c>
      <c r="AO12" s="17">
        <v>0</v>
      </c>
      <c r="AP12" s="17">
        <v>0</v>
      </c>
      <c r="AQ12" s="12">
        <v>1885281</v>
      </c>
    </row>
    <row r="13" spans="1:43" x14ac:dyDescent="0.25">
      <c r="A13" s="4" t="s">
        <v>4</v>
      </c>
      <c r="B13" s="67">
        <v>10058000</v>
      </c>
      <c r="C13" s="53">
        <v>2499000</v>
      </c>
      <c r="D13" s="53">
        <v>648000</v>
      </c>
      <c r="E13" s="53">
        <v>241000</v>
      </c>
      <c r="F13" s="53">
        <v>658000</v>
      </c>
      <c r="G13" s="68">
        <v>14104000</v>
      </c>
      <c r="H13" s="16">
        <v>139000</v>
      </c>
      <c r="I13" s="17">
        <v>59000</v>
      </c>
      <c r="J13" s="17">
        <v>4000</v>
      </c>
      <c r="K13" s="17">
        <v>3000</v>
      </c>
      <c r="L13" s="17">
        <v>7000</v>
      </c>
      <c r="M13" s="12">
        <v>212000</v>
      </c>
      <c r="N13" s="16">
        <v>3135000</v>
      </c>
      <c r="O13" s="17">
        <v>411000</v>
      </c>
      <c r="P13" s="17">
        <v>174000</v>
      </c>
      <c r="Q13" s="17">
        <v>75000</v>
      </c>
      <c r="R13" s="17">
        <v>57000</v>
      </c>
      <c r="S13" s="12">
        <v>3852000</v>
      </c>
      <c r="T13" s="16">
        <v>1955000</v>
      </c>
      <c r="U13" s="17">
        <v>897000</v>
      </c>
      <c r="V13" s="17">
        <v>114000</v>
      </c>
      <c r="W13" s="17">
        <v>47000</v>
      </c>
      <c r="X13" s="17">
        <v>419000</v>
      </c>
      <c r="Y13" s="12">
        <v>3432000</v>
      </c>
      <c r="Z13" s="16">
        <v>4660000</v>
      </c>
      <c r="AA13" s="17">
        <v>1053000</v>
      </c>
      <c r="AB13" s="17">
        <v>344000</v>
      </c>
      <c r="AC13" s="17">
        <v>112000</v>
      </c>
      <c r="AD13" s="17">
        <v>82000</v>
      </c>
      <c r="AE13" s="12">
        <v>6251000</v>
      </c>
      <c r="AF13" s="16">
        <v>0</v>
      </c>
      <c r="AG13" s="17">
        <v>15000</v>
      </c>
      <c r="AH13" s="17">
        <v>0</v>
      </c>
      <c r="AI13" s="17">
        <v>0</v>
      </c>
      <c r="AJ13" s="17">
        <v>92000</v>
      </c>
      <c r="AK13" s="12">
        <v>107000</v>
      </c>
      <c r="AL13" s="16">
        <v>169000</v>
      </c>
      <c r="AM13" s="17">
        <v>64000</v>
      </c>
      <c r="AN13" s="17">
        <v>12000</v>
      </c>
      <c r="AO13" s="17">
        <v>4000</v>
      </c>
      <c r="AP13" s="17">
        <v>1000</v>
      </c>
      <c r="AQ13" s="12">
        <v>250000</v>
      </c>
    </row>
    <row r="14" spans="1:43" x14ac:dyDescent="0.25">
      <c r="A14" s="4" t="s">
        <v>5</v>
      </c>
      <c r="B14" s="67">
        <v>1412951</v>
      </c>
      <c r="C14" s="53">
        <v>619406</v>
      </c>
      <c r="D14" s="53">
        <v>463659</v>
      </c>
      <c r="E14" s="53">
        <v>0</v>
      </c>
      <c r="F14" s="53">
        <v>0</v>
      </c>
      <c r="G14" s="68">
        <v>2496016</v>
      </c>
      <c r="H14" s="16">
        <v>82069</v>
      </c>
      <c r="I14" s="17">
        <v>47088</v>
      </c>
      <c r="J14" s="17">
        <v>0</v>
      </c>
      <c r="K14" s="17">
        <v>0</v>
      </c>
      <c r="L14" s="17">
        <v>0</v>
      </c>
      <c r="M14" s="12">
        <v>129157</v>
      </c>
      <c r="N14" s="16">
        <v>174134</v>
      </c>
      <c r="O14" s="17">
        <v>193425</v>
      </c>
      <c r="P14" s="17">
        <v>0</v>
      </c>
      <c r="Q14" s="17">
        <v>0</v>
      </c>
      <c r="R14" s="17">
        <v>0</v>
      </c>
      <c r="S14" s="12">
        <v>367559</v>
      </c>
      <c r="T14" s="16">
        <v>834117</v>
      </c>
      <c r="U14" s="17">
        <v>204230</v>
      </c>
      <c r="V14" s="17">
        <v>0</v>
      </c>
      <c r="W14" s="17">
        <v>0</v>
      </c>
      <c r="X14" s="17">
        <v>0</v>
      </c>
      <c r="Y14" s="12">
        <v>1038347</v>
      </c>
      <c r="Z14" s="16">
        <v>6003</v>
      </c>
      <c r="AA14" s="17">
        <v>141028</v>
      </c>
      <c r="AB14" s="17">
        <v>0</v>
      </c>
      <c r="AC14" s="17">
        <v>0</v>
      </c>
      <c r="AD14" s="17">
        <v>0</v>
      </c>
      <c r="AE14" s="12">
        <v>147031</v>
      </c>
      <c r="AF14" s="16">
        <v>0</v>
      </c>
      <c r="AG14" s="17">
        <v>0</v>
      </c>
      <c r="AH14" s="17">
        <v>0</v>
      </c>
      <c r="AI14" s="17">
        <v>0</v>
      </c>
      <c r="AJ14" s="17">
        <v>0</v>
      </c>
      <c r="AK14" s="12">
        <v>0</v>
      </c>
      <c r="AL14" s="16">
        <v>316628</v>
      </c>
      <c r="AM14" s="17">
        <v>33635</v>
      </c>
      <c r="AN14" s="17">
        <v>463659</v>
      </c>
      <c r="AO14" s="17">
        <v>0</v>
      </c>
      <c r="AP14" s="17">
        <v>0</v>
      </c>
      <c r="AQ14" s="12">
        <v>813922</v>
      </c>
    </row>
    <row r="15" spans="1:43" x14ac:dyDescent="0.25">
      <c r="A15" s="4" t="s">
        <v>6</v>
      </c>
      <c r="B15" s="67">
        <v>1488426.9548282837</v>
      </c>
      <c r="C15" s="53">
        <v>888193.32903052168</v>
      </c>
      <c r="D15" s="53">
        <v>213595</v>
      </c>
      <c r="E15" s="53">
        <v>0</v>
      </c>
      <c r="F15" s="53">
        <v>76643.706649989123</v>
      </c>
      <c r="G15" s="68">
        <v>2666858.9905087948</v>
      </c>
      <c r="H15" s="16">
        <v>236776</v>
      </c>
      <c r="I15" s="17">
        <v>529259.22655585862</v>
      </c>
      <c r="J15" s="17">
        <v>0</v>
      </c>
      <c r="K15" s="17">
        <v>0</v>
      </c>
      <c r="L15" s="17">
        <v>501</v>
      </c>
      <c r="M15" s="12">
        <v>766536.22655585862</v>
      </c>
      <c r="N15" s="16">
        <v>771671</v>
      </c>
      <c r="O15" s="17">
        <v>213748.09331570863</v>
      </c>
      <c r="P15" s="17">
        <v>29023</v>
      </c>
      <c r="Q15" s="17">
        <v>0</v>
      </c>
      <c r="R15" s="17">
        <v>35961</v>
      </c>
      <c r="S15" s="12">
        <v>1050403.0933157087</v>
      </c>
      <c r="T15" s="16">
        <v>0</v>
      </c>
      <c r="U15" s="17">
        <v>8333</v>
      </c>
      <c r="V15" s="17">
        <v>52833</v>
      </c>
      <c r="W15" s="17">
        <v>0</v>
      </c>
      <c r="X15" s="17">
        <v>650</v>
      </c>
      <c r="Y15" s="12">
        <v>61816</v>
      </c>
      <c r="Z15" s="16">
        <v>111209</v>
      </c>
      <c r="AA15" s="17">
        <v>2754</v>
      </c>
      <c r="AB15" s="17">
        <v>70470</v>
      </c>
      <c r="AC15" s="17">
        <v>0</v>
      </c>
      <c r="AD15" s="17">
        <v>1129</v>
      </c>
      <c r="AE15" s="12">
        <v>185562</v>
      </c>
      <c r="AF15" s="16">
        <v>0</v>
      </c>
      <c r="AG15" s="17">
        <v>649</v>
      </c>
      <c r="AH15" s="17">
        <v>0</v>
      </c>
      <c r="AI15" s="17">
        <v>0</v>
      </c>
      <c r="AJ15" s="17">
        <v>0</v>
      </c>
      <c r="AK15" s="12">
        <v>649</v>
      </c>
      <c r="AL15" s="16">
        <v>368770.95482828363</v>
      </c>
      <c r="AM15" s="17">
        <v>133450.00915895455</v>
      </c>
      <c r="AN15" s="17">
        <v>61269</v>
      </c>
      <c r="AO15" s="17">
        <v>0</v>
      </c>
      <c r="AP15" s="17">
        <v>38402.70664998913</v>
      </c>
      <c r="AQ15" s="12">
        <v>601892.67063722736</v>
      </c>
    </row>
    <row r="16" spans="1:43" x14ac:dyDescent="0.25">
      <c r="A16" s="4" t="s">
        <v>7</v>
      </c>
      <c r="B16" s="67">
        <v>3854855.8400000003</v>
      </c>
      <c r="C16" s="53">
        <v>473909.84</v>
      </c>
      <c r="D16" s="53">
        <v>4130739.3800000004</v>
      </c>
      <c r="E16" s="53">
        <v>0</v>
      </c>
      <c r="F16" s="53">
        <v>1045025.26</v>
      </c>
      <c r="G16" s="68">
        <v>9504530.3200000022</v>
      </c>
      <c r="H16" s="16">
        <v>241039.64</v>
      </c>
      <c r="I16" s="17">
        <v>81601.319999999992</v>
      </c>
      <c r="J16" s="17">
        <v>4130739.3800000004</v>
      </c>
      <c r="K16" s="17">
        <v>0</v>
      </c>
      <c r="L16" s="17">
        <v>113987.93</v>
      </c>
      <c r="M16" s="12">
        <v>4567368.2700000005</v>
      </c>
      <c r="N16" s="16">
        <v>1730351.4200000002</v>
      </c>
      <c r="O16" s="17">
        <v>85185.909999999974</v>
      </c>
      <c r="P16" s="17">
        <v>0</v>
      </c>
      <c r="Q16" s="17">
        <v>0</v>
      </c>
      <c r="R16" s="17">
        <v>20712.54</v>
      </c>
      <c r="S16" s="12">
        <v>1836249.87</v>
      </c>
      <c r="T16" s="16">
        <v>981144.16</v>
      </c>
      <c r="U16" s="17">
        <v>181421.74</v>
      </c>
      <c r="V16" s="17">
        <v>0</v>
      </c>
      <c r="W16" s="17">
        <v>0</v>
      </c>
      <c r="X16" s="17">
        <v>670861.89</v>
      </c>
      <c r="Y16" s="12">
        <v>1833427.79</v>
      </c>
      <c r="Z16" s="16">
        <v>378830.73</v>
      </c>
      <c r="AA16" s="17">
        <v>55767.53</v>
      </c>
      <c r="AB16" s="17">
        <v>0</v>
      </c>
      <c r="AC16" s="17">
        <v>0</v>
      </c>
      <c r="AD16" s="17">
        <v>5462.26</v>
      </c>
      <c r="AE16" s="12">
        <v>440060.52</v>
      </c>
      <c r="AF16" s="16">
        <v>0</v>
      </c>
      <c r="AG16" s="17">
        <v>39659.89</v>
      </c>
      <c r="AH16" s="17">
        <v>0</v>
      </c>
      <c r="AI16" s="17">
        <v>0</v>
      </c>
      <c r="AJ16" s="17">
        <v>186924.07999999996</v>
      </c>
      <c r="AK16" s="12">
        <v>226583.96999999997</v>
      </c>
      <c r="AL16" s="16">
        <v>523489.89000000007</v>
      </c>
      <c r="AM16" s="17">
        <v>30273.45</v>
      </c>
      <c r="AN16" s="17">
        <v>0</v>
      </c>
      <c r="AO16" s="17">
        <v>0</v>
      </c>
      <c r="AP16" s="17">
        <v>47076.560000000005</v>
      </c>
      <c r="AQ16" s="12">
        <v>600839.90000000014</v>
      </c>
    </row>
    <row r="17" spans="1:43" x14ac:dyDescent="0.25">
      <c r="A17" s="4" t="s">
        <v>8</v>
      </c>
      <c r="B17" s="67">
        <v>1636247</v>
      </c>
      <c r="C17" s="53">
        <v>753814</v>
      </c>
      <c r="D17" s="53">
        <v>0</v>
      </c>
      <c r="E17" s="53">
        <v>0</v>
      </c>
      <c r="F17" s="53">
        <v>0</v>
      </c>
      <c r="G17" s="68">
        <v>2390061</v>
      </c>
      <c r="H17" s="16">
        <v>324625</v>
      </c>
      <c r="I17" s="17">
        <v>418928</v>
      </c>
      <c r="J17" s="17">
        <v>0</v>
      </c>
      <c r="K17" s="17">
        <v>0</v>
      </c>
      <c r="L17" s="17">
        <v>0</v>
      </c>
      <c r="M17" s="12">
        <v>743553</v>
      </c>
      <c r="N17" s="16">
        <v>928686</v>
      </c>
      <c r="O17" s="17">
        <v>234534</v>
      </c>
      <c r="P17" s="17">
        <v>0</v>
      </c>
      <c r="Q17" s="17">
        <v>0</v>
      </c>
      <c r="R17" s="17">
        <v>0</v>
      </c>
      <c r="S17" s="12">
        <v>1163220</v>
      </c>
      <c r="T17" s="16">
        <v>134362</v>
      </c>
      <c r="U17" s="17">
        <v>52796</v>
      </c>
      <c r="V17" s="17">
        <v>0</v>
      </c>
      <c r="W17" s="17">
        <v>0</v>
      </c>
      <c r="X17" s="17">
        <v>0</v>
      </c>
      <c r="Y17" s="12">
        <v>187158</v>
      </c>
      <c r="Z17" s="16">
        <v>0</v>
      </c>
      <c r="AA17" s="17">
        <v>0</v>
      </c>
      <c r="AB17" s="17">
        <v>0</v>
      </c>
      <c r="AC17" s="17">
        <v>0</v>
      </c>
      <c r="AD17" s="17">
        <v>0</v>
      </c>
      <c r="AE17" s="12">
        <v>0</v>
      </c>
      <c r="AF17" s="16">
        <v>0</v>
      </c>
      <c r="AG17" s="17">
        <v>0</v>
      </c>
      <c r="AH17" s="17">
        <v>0</v>
      </c>
      <c r="AI17" s="17">
        <v>0</v>
      </c>
      <c r="AJ17" s="17">
        <v>0</v>
      </c>
      <c r="AK17" s="12">
        <v>0</v>
      </c>
      <c r="AL17" s="16">
        <v>248574</v>
      </c>
      <c r="AM17" s="17">
        <v>47556</v>
      </c>
      <c r="AN17" s="17">
        <v>0</v>
      </c>
      <c r="AO17" s="17">
        <v>0</v>
      </c>
      <c r="AP17" s="17">
        <v>0</v>
      </c>
      <c r="AQ17" s="12">
        <v>296130</v>
      </c>
    </row>
    <row r="18" spans="1:43" x14ac:dyDescent="0.25">
      <c r="A18" s="4" t="s">
        <v>9</v>
      </c>
      <c r="B18" s="67">
        <v>8301459</v>
      </c>
      <c r="C18" s="53">
        <v>888298</v>
      </c>
      <c r="D18" s="53">
        <v>1024289</v>
      </c>
      <c r="E18" s="53">
        <v>0</v>
      </c>
      <c r="F18" s="53">
        <v>1880255</v>
      </c>
      <c r="G18" s="68">
        <v>12094301</v>
      </c>
      <c r="H18" s="16">
        <v>512406</v>
      </c>
      <c r="I18" s="17">
        <v>24884</v>
      </c>
      <c r="J18" s="17">
        <v>251984</v>
      </c>
      <c r="K18" s="17">
        <v>0</v>
      </c>
      <c r="L18" s="17">
        <v>1939</v>
      </c>
      <c r="M18" s="12">
        <v>791213</v>
      </c>
      <c r="N18" s="16">
        <v>3672958</v>
      </c>
      <c r="O18" s="17">
        <v>287835</v>
      </c>
      <c r="P18" s="17">
        <v>91642</v>
      </c>
      <c r="Q18" s="17">
        <v>0</v>
      </c>
      <c r="R18" s="17">
        <v>107942</v>
      </c>
      <c r="S18" s="12">
        <v>4160377</v>
      </c>
      <c r="T18" s="16">
        <v>2735331</v>
      </c>
      <c r="U18" s="17">
        <v>353938</v>
      </c>
      <c r="V18" s="17">
        <v>342215</v>
      </c>
      <c r="W18" s="17">
        <v>0</v>
      </c>
      <c r="X18" s="17">
        <v>1607719</v>
      </c>
      <c r="Y18" s="12">
        <v>5039203</v>
      </c>
      <c r="Z18" s="16">
        <v>922868</v>
      </c>
      <c r="AA18" s="17">
        <v>67860</v>
      </c>
      <c r="AB18" s="17">
        <v>338448</v>
      </c>
      <c r="AC18" s="17">
        <v>0</v>
      </c>
      <c r="AD18" s="17">
        <v>16201</v>
      </c>
      <c r="AE18" s="12">
        <v>1345377</v>
      </c>
      <c r="AF18" s="16">
        <v>0</v>
      </c>
      <c r="AG18" s="17">
        <v>10019</v>
      </c>
      <c r="AH18" s="17">
        <v>0</v>
      </c>
      <c r="AI18" s="17">
        <v>0</v>
      </c>
      <c r="AJ18" s="17">
        <v>0</v>
      </c>
      <c r="AK18" s="12">
        <v>10019</v>
      </c>
      <c r="AL18" s="16">
        <v>457896</v>
      </c>
      <c r="AM18" s="17">
        <v>143762</v>
      </c>
      <c r="AN18" s="17">
        <v>0</v>
      </c>
      <c r="AO18" s="17">
        <v>0</v>
      </c>
      <c r="AP18" s="17">
        <v>146454</v>
      </c>
      <c r="AQ18" s="12">
        <v>748112</v>
      </c>
    </row>
    <row r="19" spans="1:43" x14ac:dyDescent="0.25">
      <c r="A19" s="4" t="s">
        <v>10</v>
      </c>
      <c r="B19" s="67">
        <v>9555242</v>
      </c>
      <c r="C19" s="53">
        <v>3168316</v>
      </c>
      <c r="D19" s="53">
        <v>627070</v>
      </c>
      <c r="E19" s="53">
        <v>0</v>
      </c>
      <c r="F19" s="53">
        <v>460376</v>
      </c>
      <c r="G19" s="68">
        <v>13811004</v>
      </c>
      <c r="H19" s="16">
        <v>713936</v>
      </c>
      <c r="I19" s="17">
        <v>1282456</v>
      </c>
      <c r="J19" s="17">
        <v>95679</v>
      </c>
      <c r="K19" s="17">
        <v>0</v>
      </c>
      <c r="L19" s="17">
        <v>0</v>
      </c>
      <c r="M19" s="12">
        <v>2092071</v>
      </c>
      <c r="N19" s="16">
        <v>3490395</v>
      </c>
      <c r="O19" s="17">
        <v>606973</v>
      </c>
      <c r="P19" s="17">
        <v>51830</v>
      </c>
      <c r="Q19" s="17">
        <v>0</v>
      </c>
      <c r="R19" s="17">
        <v>4135</v>
      </c>
      <c r="S19" s="12">
        <v>4153333</v>
      </c>
      <c r="T19" s="16">
        <v>1702830</v>
      </c>
      <c r="U19" s="17">
        <v>523778</v>
      </c>
      <c r="V19" s="17">
        <v>144463</v>
      </c>
      <c r="W19" s="17">
        <v>0</v>
      </c>
      <c r="X19" s="17">
        <v>413084</v>
      </c>
      <c r="Y19" s="12">
        <v>2784155</v>
      </c>
      <c r="Z19" s="16">
        <v>1071885</v>
      </c>
      <c r="AA19" s="17">
        <v>514674</v>
      </c>
      <c r="AB19" s="17">
        <v>335098</v>
      </c>
      <c r="AC19" s="17">
        <v>0</v>
      </c>
      <c r="AD19" s="17">
        <v>43157</v>
      </c>
      <c r="AE19" s="12">
        <v>1964814</v>
      </c>
      <c r="AF19" s="16">
        <v>0</v>
      </c>
      <c r="AG19" s="17">
        <v>0</v>
      </c>
      <c r="AH19" s="17">
        <v>0</v>
      </c>
      <c r="AI19" s="17">
        <v>0</v>
      </c>
      <c r="AJ19" s="17">
        <v>0</v>
      </c>
      <c r="AK19" s="12">
        <v>0</v>
      </c>
      <c r="AL19" s="16">
        <v>2576196</v>
      </c>
      <c r="AM19" s="17">
        <v>240435</v>
      </c>
      <c r="AN19" s="17">
        <v>0</v>
      </c>
      <c r="AO19" s="17">
        <v>0</v>
      </c>
      <c r="AP19" s="17">
        <v>0</v>
      </c>
      <c r="AQ19" s="12">
        <v>2816631</v>
      </c>
    </row>
    <row r="20" spans="1:43" x14ac:dyDescent="0.25">
      <c r="A20" s="4" t="s">
        <v>11</v>
      </c>
      <c r="B20" s="67">
        <v>483968</v>
      </c>
      <c r="C20" s="53">
        <v>90121</v>
      </c>
      <c r="D20" s="53">
        <v>84423</v>
      </c>
      <c r="E20" s="53">
        <v>0</v>
      </c>
      <c r="F20" s="53">
        <v>30757</v>
      </c>
      <c r="G20" s="68">
        <v>689269</v>
      </c>
      <c r="H20" s="16">
        <v>0</v>
      </c>
      <c r="I20" s="17">
        <v>0</v>
      </c>
      <c r="J20" s="17">
        <v>0</v>
      </c>
      <c r="K20" s="17">
        <v>0</v>
      </c>
      <c r="L20" s="17">
        <v>0</v>
      </c>
      <c r="M20" s="12">
        <v>0</v>
      </c>
      <c r="N20" s="16">
        <v>343545</v>
      </c>
      <c r="O20" s="17">
        <v>28609</v>
      </c>
      <c r="P20" s="17">
        <v>20653</v>
      </c>
      <c r="Q20" s="17">
        <v>0</v>
      </c>
      <c r="R20" s="17">
        <v>1695</v>
      </c>
      <c r="S20" s="12">
        <v>394502</v>
      </c>
      <c r="T20" s="16">
        <v>0</v>
      </c>
      <c r="U20" s="17">
        <v>40155</v>
      </c>
      <c r="V20" s="17">
        <v>0</v>
      </c>
      <c r="W20" s="17">
        <v>0</v>
      </c>
      <c r="X20" s="17">
        <v>28500</v>
      </c>
      <c r="Y20" s="12">
        <v>68655</v>
      </c>
      <c r="Z20" s="16">
        <v>162</v>
      </c>
      <c r="AA20" s="17">
        <v>21357</v>
      </c>
      <c r="AB20" s="17">
        <v>63770</v>
      </c>
      <c r="AC20" s="17">
        <v>0</v>
      </c>
      <c r="AD20" s="17">
        <v>562</v>
      </c>
      <c r="AE20" s="12">
        <v>85851</v>
      </c>
      <c r="AF20" s="16">
        <v>0</v>
      </c>
      <c r="AG20" s="17">
        <v>0</v>
      </c>
      <c r="AH20" s="17">
        <v>0</v>
      </c>
      <c r="AI20" s="17">
        <v>0</v>
      </c>
      <c r="AJ20" s="17">
        <v>0</v>
      </c>
      <c r="AK20" s="12">
        <v>0</v>
      </c>
      <c r="AL20" s="16">
        <v>140261</v>
      </c>
      <c r="AM20" s="17">
        <v>0</v>
      </c>
      <c r="AN20" s="17">
        <v>0</v>
      </c>
      <c r="AO20" s="17">
        <v>0</v>
      </c>
      <c r="AP20" s="17">
        <v>0</v>
      </c>
      <c r="AQ20" s="12">
        <v>140261</v>
      </c>
    </row>
    <row r="21" spans="1:43" x14ac:dyDescent="0.25">
      <c r="A21" s="4" t="s">
        <v>12</v>
      </c>
      <c r="B21" s="67">
        <v>3758878.42</v>
      </c>
      <c r="C21" s="53">
        <v>1463832.53</v>
      </c>
      <c r="D21" s="53">
        <v>179961.11</v>
      </c>
      <c r="E21" s="53">
        <v>0</v>
      </c>
      <c r="F21" s="53">
        <v>0</v>
      </c>
      <c r="G21" s="68">
        <v>5402672.0599999996</v>
      </c>
      <c r="H21" s="16">
        <v>1976205</v>
      </c>
      <c r="I21" s="17">
        <v>301998.09000000003</v>
      </c>
      <c r="J21" s="17">
        <v>21432.43</v>
      </c>
      <c r="K21" s="17">
        <v>0</v>
      </c>
      <c r="L21" s="17">
        <v>0</v>
      </c>
      <c r="M21" s="12">
        <v>2299635.52</v>
      </c>
      <c r="N21" s="16">
        <v>908546.61</v>
      </c>
      <c r="O21" s="17">
        <v>697292.37</v>
      </c>
      <c r="P21" s="17">
        <v>7968.8</v>
      </c>
      <c r="Q21" s="17">
        <v>0</v>
      </c>
      <c r="R21" s="17">
        <v>0</v>
      </c>
      <c r="S21" s="12">
        <v>1613807.78</v>
      </c>
      <c r="T21" s="16">
        <v>146512.42000000001</v>
      </c>
      <c r="U21" s="17">
        <v>218563.73</v>
      </c>
      <c r="V21" s="17">
        <v>89200.82</v>
      </c>
      <c r="W21" s="17">
        <v>0</v>
      </c>
      <c r="X21" s="17">
        <v>0</v>
      </c>
      <c r="Y21" s="12">
        <v>454276.97000000003</v>
      </c>
      <c r="Z21" s="16">
        <v>703472.65</v>
      </c>
      <c r="AA21" s="17">
        <v>246792.52</v>
      </c>
      <c r="AB21" s="17">
        <v>61359.06</v>
      </c>
      <c r="AC21" s="17">
        <v>0</v>
      </c>
      <c r="AD21" s="17">
        <v>0</v>
      </c>
      <c r="AE21" s="12">
        <v>1011624.23</v>
      </c>
      <c r="AF21" s="16">
        <v>24141.74</v>
      </c>
      <c r="AG21" s="17">
        <v>-814.18</v>
      </c>
      <c r="AH21" s="17">
        <v>0</v>
      </c>
      <c r="AI21" s="17">
        <v>0</v>
      </c>
      <c r="AJ21" s="17">
        <v>0</v>
      </c>
      <c r="AK21" s="12">
        <v>23327.56</v>
      </c>
      <c r="AL21" s="16">
        <v>0</v>
      </c>
      <c r="AM21" s="17">
        <v>0</v>
      </c>
      <c r="AN21" s="17">
        <v>0</v>
      </c>
      <c r="AO21" s="17">
        <v>0</v>
      </c>
      <c r="AP21" s="17">
        <v>0</v>
      </c>
      <c r="AQ21" s="12">
        <v>0</v>
      </c>
    </row>
    <row r="22" spans="1:43" x14ac:dyDescent="0.25">
      <c r="A22" s="4" t="s">
        <v>13</v>
      </c>
      <c r="B22" s="67">
        <v>5559396.5</v>
      </c>
      <c r="C22" s="53">
        <v>1612674.2399999998</v>
      </c>
      <c r="D22" s="53">
        <v>0</v>
      </c>
      <c r="E22" s="53">
        <v>1402.58</v>
      </c>
      <c r="F22" s="53">
        <v>181917.4</v>
      </c>
      <c r="G22" s="68">
        <v>7355390.7200000007</v>
      </c>
      <c r="H22" s="16">
        <v>581760.34</v>
      </c>
      <c r="I22" s="17">
        <v>238541.67</v>
      </c>
      <c r="J22" s="17">
        <v>0</v>
      </c>
      <c r="K22" s="17">
        <v>1402.58</v>
      </c>
      <c r="L22" s="17">
        <v>52631.72</v>
      </c>
      <c r="M22" s="12">
        <v>874336.30999999994</v>
      </c>
      <c r="N22" s="16">
        <v>2692637.06</v>
      </c>
      <c r="O22" s="17">
        <v>130398.96</v>
      </c>
      <c r="P22" s="17">
        <v>0</v>
      </c>
      <c r="Q22" s="17">
        <v>0</v>
      </c>
      <c r="R22" s="17">
        <v>16768.440000000002</v>
      </c>
      <c r="S22" s="12">
        <v>2839804.46</v>
      </c>
      <c r="T22" s="16">
        <v>1051995.68</v>
      </c>
      <c r="U22" s="17">
        <v>646123.98</v>
      </c>
      <c r="V22" s="17">
        <v>0</v>
      </c>
      <c r="W22" s="17">
        <v>0</v>
      </c>
      <c r="X22" s="17">
        <v>59845.560000000005</v>
      </c>
      <c r="Y22" s="12">
        <v>1757965.22</v>
      </c>
      <c r="Z22" s="16">
        <v>0</v>
      </c>
      <c r="AA22" s="17">
        <v>41870.86</v>
      </c>
      <c r="AB22" s="17">
        <v>0</v>
      </c>
      <c r="AC22" s="17">
        <v>0</v>
      </c>
      <c r="AD22" s="17">
        <v>0</v>
      </c>
      <c r="AE22" s="12">
        <v>41870.86</v>
      </c>
      <c r="AF22" s="16">
        <v>0</v>
      </c>
      <c r="AG22" s="17">
        <v>9692.7000000000007</v>
      </c>
      <c r="AH22" s="17">
        <v>0</v>
      </c>
      <c r="AI22" s="17">
        <v>0</v>
      </c>
      <c r="AJ22" s="17">
        <v>20412.84</v>
      </c>
      <c r="AK22" s="12">
        <v>30105.54</v>
      </c>
      <c r="AL22" s="16">
        <v>1233003.42</v>
      </c>
      <c r="AM22" s="17">
        <v>546046.06999999995</v>
      </c>
      <c r="AN22" s="17">
        <v>0</v>
      </c>
      <c r="AO22" s="17">
        <v>0</v>
      </c>
      <c r="AP22" s="17">
        <v>32258.84</v>
      </c>
      <c r="AQ22" s="12">
        <v>1811308.3299999998</v>
      </c>
    </row>
    <row r="23" spans="1:43" x14ac:dyDescent="0.25">
      <c r="A23" s="4" t="s">
        <v>14</v>
      </c>
      <c r="B23" s="67">
        <v>27934122.050000004</v>
      </c>
      <c r="C23" s="53">
        <v>13170303.27</v>
      </c>
      <c r="D23" s="53">
        <v>1800268.54</v>
      </c>
      <c r="E23" s="53">
        <v>0</v>
      </c>
      <c r="F23" s="53">
        <v>2314977.15</v>
      </c>
      <c r="G23" s="68">
        <v>45219671.010000005</v>
      </c>
      <c r="H23" s="16">
        <v>2320853.63</v>
      </c>
      <c r="I23" s="17">
        <v>5975313.4800000004</v>
      </c>
      <c r="J23" s="17">
        <v>1051233.28</v>
      </c>
      <c r="K23" s="17">
        <v>0</v>
      </c>
      <c r="L23" s="17">
        <v>-239119.85</v>
      </c>
      <c r="M23" s="12">
        <v>9108280.540000001</v>
      </c>
      <c r="N23" s="16">
        <v>6829132.4199999999</v>
      </c>
      <c r="O23" s="17">
        <v>2914657.35</v>
      </c>
      <c r="P23" s="17">
        <v>82146.289999999994</v>
      </c>
      <c r="Q23" s="17">
        <v>0</v>
      </c>
      <c r="R23" s="17">
        <v>181812.37</v>
      </c>
      <c r="S23" s="12">
        <v>10007748.429999998</v>
      </c>
      <c r="T23" s="16">
        <v>3247720.91</v>
      </c>
      <c r="U23" s="17">
        <v>662822.56999999995</v>
      </c>
      <c r="V23" s="17">
        <v>390825.02</v>
      </c>
      <c r="W23" s="17">
        <v>0</v>
      </c>
      <c r="X23" s="17">
        <v>952028</v>
      </c>
      <c r="Y23" s="12">
        <v>5253396.5</v>
      </c>
      <c r="Z23" s="16">
        <v>14524286.810000001</v>
      </c>
      <c r="AA23" s="17">
        <v>3482113</v>
      </c>
      <c r="AB23" s="17">
        <v>258280.28</v>
      </c>
      <c r="AC23" s="17">
        <v>0</v>
      </c>
      <c r="AD23" s="17">
        <v>1148490</v>
      </c>
      <c r="AE23" s="12">
        <v>19413170.090000004</v>
      </c>
      <c r="AF23" s="16">
        <v>0</v>
      </c>
      <c r="AG23" s="17">
        <v>0</v>
      </c>
      <c r="AH23" s="17">
        <v>0</v>
      </c>
      <c r="AI23" s="17">
        <v>0</v>
      </c>
      <c r="AJ23" s="17">
        <v>143645</v>
      </c>
      <c r="AK23" s="12">
        <v>143645</v>
      </c>
      <c r="AL23" s="16">
        <v>1012128.28</v>
      </c>
      <c r="AM23" s="17">
        <v>135396.87</v>
      </c>
      <c r="AN23" s="17">
        <v>17783.669999999998</v>
      </c>
      <c r="AO23" s="17">
        <v>0</v>
      </c>
      <c r="AP23" s="17">
        <v>128121.63</v>
      </c>
      <c r="AQ23" s="12">
        <v>1293430.4499999997</v>
      </c>
    </row>
    <row r="24" spans="1:43" x14ac:dyDescent="0.25">
      <c r="A24" s="4" t="s">
        <v>15</v>
      </c>
      <c r="B24" s="67">
        <v>2799966</v>
      </c>
      <c r="C24" s="53">
        <v>679646</v>
      </c>
      <c r="D24" s="53">
        <v>28518</v>
      </c>
      <c r="E24" s="53">
        <v>0</v>
      </c>
      <c r="F24" s="53">
        <v>0</v>
      </c>
      <c r="G24" s="68">
        <v>3508130</v>
      </c>
      <c r="H24" s="16">
        <v>1616805</v>
      </c>
      <c r="I24" s="17">
        <v>101841</v>
      </c>
      <c r="J24" s="17">
        <v>7102</v>
      </c>
      <c r="K24" s="17">
        <v>0</v>
      </c>
      <c r="L24" s="17">
        <v>0</v>
      </c>
      <c r="M24" s="12">
        <v>1725748</v>
      </c>
      <c r="N24" s="16">
        <v>331222</v>
      </c>
      <c r="O24" s="17">
        <v>43872</v>
      </c>
      <c r="P24" s="17">
        <v>5187</v>
      </c>
      <c r="Q24" s="17">
        <v>0</v>
      </c>
      <c r="R24" s="17">
        <v>0</v>
      </c>
      <c r="S24" s="12">
        <v>380281</v>
      </c>
      <c r="T24" s="16">
        <v>739529</v>
      </c>
      <c r="U24" s="17">
        <v>505010</v>
      </c>
      <c r="V24" s="17">
        <v>0</v>
      </c>
      <c r="W24" s="17">
        <v>0</v>
      </c>
      <c r="X24" s="17">
        <v>0</v>
      </c>
      <c r="Y24" s="12">
        <v>1244539</v>
      </c>
      <c r="Z24" s="16">
        <v>112410</v>
      </c>
      <c r="AA24" s="17">
        <v>28167</v>
      </c>
      <c r="AB24" s="17">
        <v>13691</v>
      </c>
      <c r="AC24" s="17">
        <v>0</v>
      </c>
      <c r="AD24" s="17">
        <v>0</v>
      </c>
      <c r="AE24" s="12">
        <v>154268</v>
      </c>
      <c r="AF24" s="16">
        <v>0</v>
      </c>
      <c r="AG24" s="17">
        <v>756</v>
      </c>
      <c r="AH24" s="17">
        <v>2538</v>
      </c>
      <c r="AI24" s="17">
        <v>0</v>
      </c>
      <c r="AJ24" s="17">
        <v>0</v>
      </c>
      <c r="AK24" s="12">
        <v>3294</v>
      </c>
      <c r="AL24" s="16">
        <v>0</v>
      </c>
      <c r="AM24" s="17">
        <v>0</v>
      </c>
      <c r="AN24" s="17">
        <v>0</v>
      </c>
      <c r="AO24" s="17">
        <v>0</v>
      </c>
      <c r="AP24" s="17">
        <v>0</v>
      </c>
      <c r="AQ24" s="12">
        <v>0</v>
      </c>
    </row>
    <row r="25" spans="1:43" x14ac:dyDescent="0.25">
      <c r="A25" s="4" t="s">
        <v>16</v>
      </c>
      <c r="B25" s="67">
        <v>1078664</v>
      </c>
      <c r="C25" s="53">
        <v>291549</v>
      </c>
      <c r="D25" s="53">
        <v>41456</v>
      </c>
      <c r="E25" s="53">
        <v>0</v>
      </c>
      <c r="F25" s="53">
        <v>116851</v>
      </c>
      <c r="G25" s="68">
        <v>1528520</v>
      </c>
      <c r="H25" s="16">
        <v>171119</v>
      </c>
      <c r="I25" s="17">
        <v>111786</v>
      </c>
      <c r="J25" s="17">
        <v>0</v>
      </c>
      <c r="K25" s="17">
        <v>0</v>
      </c>
      <c r="L25" s="17">
        <v>841</v>
      </c>
      <c r="M25" s="12">
        <v>283746</v>
      </c>
      <c r="N25" s="16">
        <v>710104</v>
      </c>
      <c r="O25" s="17">
        <v>132555</v>
      </c>
      <c r="P25" s="17">
        <v>11562</v>
      </c>
      <c r="Q25" s="17">
        <v>0</v>
      </c>
      <c r="R25" s="17">
        <v>24613</v>
      </c>
      <c r="S25" s="12">
        <v>878834</v>
      </c>
      <c r="T25" s="16">
        <v>19805</v>
      </c>
      <c r="U25" s="17">
        <v>2657</v>
      </c>
      <c r="V25" s="17">
        <v>8176</v>
      </c>
      <c r="W25" s="17">
        <v>0</v>
      </c>
      <c r="X25" s="17">
        <v>13282</v>
      </c>
      <c r="Y25" s="12">
        <v>43920</v>
      </c>
      <c r="Z25" s="16">
        <v>5276</v>
      </c>
      <c r="AA25" s="17">
        <v>2141</v>
      </c>
      <c r="AB25" s="17">
        <v>17002</v>
      </c>
      <c r="AC25" s="17">
        <v>0</v>
      </c>
      <c r="AD25" s="17">
        <v>73201</v>
      </c>
      <c r="AE25" s="12">
        <v>97620</v>
      </c>
      <c r="AF25" s="16">
        <v>0</v>
      </c>
      <c r="AG25" s="17">
        <v>0</v>
      </c>
      <c r="AH25" s="17">
        <v>0</v>
      </c>
      <c r="AI25" s="17">
        <v>0</v>
      </c>
      <c r="AJ25" s="17">
        <v>0</v>
      </c>
      <c r="AK25" s="12">
        <v>0</v>
      </c>
      <c r="AL25" s="16">
        <v>172360</v>
      </c>
      <c r="AM25" s="17">
        <v>42410</v>
      </c>
      <c r="AN25" s="17">
        <v>4716</v>
      </c>
      <c r="AO25" s="17">
        <v>0</v>
      </c>
      <c r="AP25" s="17">
        <v>4914</v>
      </c>
      <c r="AQ25" s="12">
        <v>224400</v>
      </c>
    </row>
    <row r="26" spans="1:43" x14ac:dyDescent="0.25">
      <c r="A26" s="4" t="s">
        <v>17</v>
      </c>
      <c r="B26" s="67">
        <v>2008363.0799999998</v>
      </c>
      <c r="C26" s="53">
        <v>1205843.7399999998</v>
      </c>
      <c r="D26" s="53">
        <v>0</v>
      </c>
      <c r="E26" s="53">
        <v>0</v>
      </c>
      <c r="F26" s="53">
        <v>82667.28</v>
      </c>
      <c r="G26" s="68">
        <v>3296874.1</v>
      </c>
      <c r="H26" s="16">
        <v>751948.65000000037</v>
      </c>
      <c r="I26" s="17">
        <v>888382.75999999966</v>
      </c>
      <c r="J26" s="17">
        <v>0</v>
      </c>
      <c r="K26" s="17">
        <v>0</v>
      </c>
      <c r="L26" s="17">
        <v>4804.1000000000004</v>
      </c>
      <c r="M26" s="12">
        <v>1645135.5100000002</v>
      </c>
      <c r="N26" s="16">
        <v>294801.59999999998</v>
      </c>
      <c r="O26" s="17">
        <v>71488.680000000022</v>
      </c>
      <c r="P26" s="17">
        <v>0</v>
      </c>
      <c r="Q26" s="17">
        <v>0</v>
      </c>
      <c r="R26" s="17">
        <v>50720</v>
      </c>
      <c r="S26" s="12">
        <v>417010.28</v>
      </c>
      <c r="T26" s="16">
        <v>122550.37999999999</v>
      </c>
      <c r="U26" s="17">
        <v>75138.580000000031</v>
      </c>
      <c r="V26" s="17">
        <v>0</v>
      </c>
      <c r="W26" s="17">
        <v>0</v>
      </c>
      <c r="X26" s="17">
        <v>0</v>
      </c>
      <c r="Y26" s="12">
        <v>197688.96000000002</v>
      </c>
      <c r="Z26" s="16">
        <v>839047.2099999995</v>
      </c>
      <c r="AA26" s="17">
        <v>151092.53000000003</v>
      </c>
      <c r="AB26" s="17">
        <v>0</v>
      </c>
      <c r="AC26" s="17">
        <v>0</v>
      </c>
      <c r="AD26" s="17">
        <v>27143.18</v>
      </c>
      <c r="AE26" s="12">
        <v>1017282.9199999996</v>
      </c>
      <c r="AF26" s="16">
        <v>15.24</v>
      </c>
      <c r="AG26" s="17">
        <v>15447.3</v>
      </c>
      <c r="AH26" s="17">
        <v>0</v>
      </c>
      <c r="AI26" s="17">
        <v>0</v>
      </c>
      <c r="AJ26" s="17">
        <v>0</v>
      </c>
      <c r="AK26" s="12">
        <v>15462.539999999999</v>
      </c>
      <c r="AL26" s="16">
        <v>0</v>
      </c>
      <c r="AM26" s="17">
        <v>4293.8900000000003</v>
      </c>
      <c r="AN26" s="17">
        <v>0</v>
      </c>
      <c r="AO26" s="17">
        <v>0</v>
      </c>
      <c r="AP26" s="17">
        <v>0</v>
      </c>
      <c r="AQ26" s="12">
        <v>4293.8900000000003</v>
      </c>
    </row>
    <row r="27" spans="1:43" x14ac:dyDescent="0.25">
      <c r="A27" s="4" t="s">
        <v>18</v>
      </c>
      <c r="B27" s="67">
        <v>8188022.4899999993</v>
      </c>
      <c r="C27" s="53">
        <v>1991019.46</v>
      </c>
      <c r="D27" s="53">
        <v>645413</v>
      </c>
      <c r="E27" s="53">
        <v>0</v>
      </c>
      <c r="F27" s="53">
        <v>98680</v>
      </c>
      <c r="G27" s="68">
        <v>10923134.950000001</v>
      </c>
      <c r="H27" s="16">
        <v>329857.40000000002</v>
      </c>
      <c r="I27" s="17">
        <v>69098.2</v>
      </c>
      <c r="J27" s="17">
        <v>25053</v>
      </c>
      <c r="K27" s="17">
        <v>0</v>
      </c>
      <c r="L27" s="17">
        <v>0</v>
      </c>
      <c r="M27" s="12">
        <v>424008.60000000003</v>
      </c>
      <c r="N27" s="16">
        <v>3165129.61</v>
      </c>
      <c r="O27" s="17">
        <v>350978.25</v>
      </c>
      <c r="P27" s="17">
        <v>220802</v>
      </c>
      <c r="Q27" s="17">
        <v>0</v>
      </c>
      <c r="R27" s="17">
        <v>0</v>
      </c>
      <c r="S27" s="12">
        <v>3736909.86</v>
      </c>
      <c r="T27" s="16">
        <v>3686050.78</v>
      </c>
      <c r="U27" s="17">
        <v>1222263.6100000001</v>
      </c>
      <c r="V27" s="17">
        <v>313726</v>
      </c>
      <c r="W27" s="17">
        <v>0</v>
      </c>
      <c r="X27" s="17">
        <v>87529</v>
      </c>
      <c r="Y27" s="12">
        <v>5309569.3899999997</v>
      </c>
      <c r="Z27" s="16">
        <v>1006984.7</v>
      </c>
      <c r="AA27" s="17">
        <v>345298.77</v>
      </c>
      <c r="AB27" s="17">
        <v>85620</v>
      </c>
      <c r="AC27" s="17">
        <v>0</v>
      </c>
      <c r="AD27" s="17">
        <v>11151</v>
      </c>
      <c r="AE27" s="12">
        <v>1449054.47</v>
      </c>
      <c r="AF27" s="16">
        <v>0</v>
      </c>
      <c r="AG27" s="17">
        <v>3380.63</v>
      </c>
      <c r="AH27" s="17">
        <v>212</v>
      </c>
      <c r="AI27" s="17">
        <v>0</v>
      </c>
      <c r="AJ27" s="17">
        <v>0</v>
      </c>
      <c r="AK27" s="12">
        <v>3592.63</v>
      </c>
      <c r="AL27" s="16">
        <v>0</v>
      </c>
      <c r="AM27" s="17">
        <v>0</v>
      </c>
      <c r="AN27" s="17">
        <v>0</v>
      </c>
      <c r="AO27" s="17">
        <v>0</v>
      </c>
      <c r="AP27" s="17">
        <v>0</v>
      </c>
      <c r="AQ27" s="12">
        <v>0</v>
      </c>
    </row>
    <row r="28" spans="1:43" x14ac:dyDescent="0.25">
      <c r="A28" s="4" t="s">
        <v>19</v>
      </c>
      <c r="B28" s="67">
        <v>899558</v>
      </c>
      <c r="C28" s="53">
        <v>658024</v>
      </c>
      <c r="D28" s="53">
        <v>151580</v>
      </c>
      <c r="E28" s="53">
        <v>0</v>
      </c>
      <c r="F28" s="53">
        <v>8008</v>
      </c>
      <c r="G28" s="68">
        <v>1717170</v>
      </c>
      <c r="H28" s="16">
        <v>8523</v>
      </c>
      <c r="I28" s="17">
        <v>288839</v>
      </c>
      <c r="J28" s="17">
        <v>137434</v>
      </c>
      <c r="K28" s="17">
        <v>0</v>
      </c>
      <c r="L28" s="17">
        <v>282</v>
      </c>
      <c r="M28" s="12">
        <v>435078</v>
      </c>
      <c r="N28" s="16">
        <v>458916</v>
      </c>
      <c r="O28" s="17">
        <v>98959</v>
      </c>
      <c r="P28" s="17">
        <v>14146</v>
      </c>
      <c r="Q28" s="17">
        <v>0</v>
      </c>
      <c r="R28" s="17">
        <v>995</v>
      </c>
      <c r="S28" s="12">
        <v>573016</v>
      </c>
      <c r="T28" s="16">
        <v>432119</v>
      </c>
      <c r="U28" s="17">
        <v>270226</v>
      </c>
      <c r="V28" s="17">
        <v>0</v>
      </c>
      <c r="W28" s="17">
        <v>0</v>
      </c>
      <c r="X28" s="17">
        <v>6731</v>
      </c>
      <c r="Y28" s="12">
        <v>709076</v>
      </c>
      <c r="Z28" s="16">
        <v>0</v>
      </c>
      <c r="AA28" s="17">
        <v>0</v>
      </c>
      <c r="AB28" s="17">
        <v>0</v>
      </c>
      <c r="AC28" s="17">
        <v>0</v>
      </c>
      <c r="AD28" s="17">
        <v>0</v>
      </c>
      <c r="AE28" s="12">
        <v>0</v>
      </c>
      <c r="AF28" s="16">
        <v>0</v>
      </c>
      <c r="AG28" s="17">
        <v>0</v>
      </c>
      <c r="AH28" s="17">
        <v>0</v>
      </c>
      <c r="AI28" s="17">
        <v>0</v>
      </c>
      <c r="AJ28" s="17">
        <v>0</v>
      </c>
      <c r="AK28" s="12">
        <v>0</v>
      </c>
      <c r="AL28" s="16">
        <v>0</v>
      </c>
      <c r="AM28" s="17">
        <v>0</v>
      </c>
      <c r="AN28" s="17">
        <v>0</v>
      </c>
      <c r="AO28" s="17">
        <v>0</v>
      </c>
      <c r="AP28" s="17">
        <v>0</v>
      </c>
      <c r="AQ28" s="12">
        <v>0</v>
      </c>
    </row>
    <row r="29" spans="1:43" x14ac:dyDescent="0.25">
      <c r="A29" s="4" t="s">
        <v>20</v>
      </c>
      <c r="B29" s="67">
        <v>8415328.4260000009</v>
      </c>
      <c r="C29" s="53">
        <v>2049932.2844999998</v>
      </c>
      <c r="D29" s="53">
        <v>0</v>
      </c>
      <c r="E29" s="53">
        <v>0</v>
      </c>
      <c r="F29" s="53">
        <v>301953.91599999997</v>
      </c>
      <c r="G29" s="68">
        <v>10767214.626500001</v>
      </c>
      <c r="H29" s="16">
        <v>1803310.22</v>
      </c>
      <c r="I29" s="17">
        <v>523856.17</v>
      </c>
      <c r="J29" s="17">
        <v>0</v>
      </c>
      <c r="K29" s="17">
        <v>0</v>
      </c>
      <c r="L29" s="17">
        <v>42267.96</v>
      </c>
      <c r="M29" s="12">
        <v>2369434.35</v>
      </c>
      <c r="N29" s="16">
        <v>3028880.34</v>
      </c>
      <c r="O29" s="17">
        <v>224368.08</v>
      </c>
      <c r="P29" s="17">
        <v>0</v>
      </c>
      <c r="Q29" s="17">
        <v>0</v>
      </c>
      <c r="R29" s="17">
        <v>44609.97</v>
      </c>
      <c r="S29" s="12">
        <v>3297858.39</v>
      </c>
      <c r="T29" s="16">
        <v>3060909.49</v>
      </c>
      <c r="U29" s="17">
        <v>1092020.93</v>
      </c>
      <c r="V29" s="17">
        <v>0</v>
      </c>
      <c r="W29" s="17">
        <v>0</v>
      </c>
      <c r="X29" s="17">
        <v>150347.15</v>
      </c>
      <c r="Y29" s="12">
        <v>4303277.57</v>
      </c>
      <c r="Z29" s="16">
        <v>234295.78</v>
      </c>
      <c r="AA29" s="17">
        <v>198696.65</v>
      </c>
      <c r="AB29" s="17">
        <v>0</v>
      </c>
      <c r="AC29" s="17">
        <v>0</v>
      </c>
      <c r="AD29" s="17">
        <v>18533.38</v>
      </c>
      <c r="AE29" s="12">
        <v>451525.81</v>
      </c>
      <c r="AF29" s="16">
        <v>0</v>
      </c>
      <c r="AG29" s="17">
        <v>0</v>
      </c>
      <c r="AH29" s="17">
        <v>0</v>
      </c>
      <c r="AI29" s="17">
        <v>0</v>
      </c>
      <c r="AJ29" s="17">
        <v>0</v>
      </c>
      <c r="AK29" s="12">
        <v>0</v>
      </c>
      <c r="AL29" s="16">
        <v>287932.59600000002</v>
      </c>
      <c r="AM29" s="17">
        <v>10990.4545</v>
      </c>
      <c r="AN29" s="17">
        <v>0</v>
      </c>
      <c r="AO29" s="17">
        <v>0</v>
      </c>
      <c r="AP29" s="17">
        <v>46195.456000000006</v>
      </c>
      <c r="AQ29" s="12">
        <v>345118.50650000002</v>
      </c>
    </row>
    <row r="30" spans="1:43" x14ac:dyDescent="0.25">
      <c r="A30" s="4" t="s">
        <v>21</v>
      </c>
      <c r="B30" s="67">
        <v>2185947</v>
      </c>
      <c r="C30" s="53">
        <v>758672</v>
      </c>
      <c r="D30" s="53">
        <v>56309</v>
      </c>
      <c r="E30" s="53">
        <v>0</v>
      </c>
      <c r="F30" s="53">
        <v>1896</v>
      </c>
      <c r="G30" s="68">
        <v>3002824</v>
      </c>
      <c r="H30" s="16">
        <v>677817</v>
      </c>
      <c r="I30" s="17">
        <v>425287</v>
      </c>
      <c r="J30" s="17">
        <v>0</v>
      </c>
      <c r="K30" s="17">
        <v>0</v>
      </c>
      <c r="L30" s="17">
        <v>1845</v>
      </c>
      <c r="M30" s="12">
        <v>1104949</v>
      </c>
      <c r="N30" s="16">
        <v>300711</v>
      </c>
      <c r="O30" s="17">
        <v>49394</v>
      </c>
      <c r="P30" s="17">
        <v>9021</v>
      </c>
      <c r="Q30" s="17">
        <v>0</v>
      </c>
      <c r="R30" s="17">
        <v>0</v>
      </c>
      <c r="S30" s="12">
        <v>359126</v>
      </c>
      <c r="T30" s="16">
        <v>60220</v>
      </c>
      <c r="U30" s="17">
        <v>41162</v>
      </c>
      <c r="V30" s="17">
        <v>0</v>
      </c>
      <c r="W30" s="17">
        <v>0</v>
      </c>
      <c r="X30" s="17">
        <v>51</v>
      </c>
      <c r="Y30" s="12">
        <v>101433</v>
      </c>
      <c r="Z30" s="16">
        <v>1131722</v>
      </c>
      <c r="AA30" s="17">
        <v>223622</v>
      </c>
      <c r="AB30" s="17">
        <v>45209</v>
      </c>
      <c r="AC30" s="17">
        <v>0</v>
      </c>
      <c r="AD30" s="17">
        <v>0</v>
      </c>
      <c r="AE30" s="12">
        <v>1400553</v>
      </c>
      <c r="AF30" s="16">
        <v>15477</v>
      </c>
      <c r="AG30" s="17">
        <v>19207</v>
      </c>
      <c r="AH30" s="17">
        <v>2079</v>
      </c>
      <c r="AI30" s="17">
        <v>0</v>
      </c>
      <c r="AJ30" s="17">
        <v>0</v>
      </c>
      <c r="AK30" s="12">
        <v>36763</v>
      </c>
      <c r="AL30" s="16">
        <v>0</v>
      </c>
      <c r="AM30" s="17">
        <v>0</v>
      </c>
      <c r="AN30" s="17">
        <v>0</v>
      </c>
      <c r="AO30" s="17">
        <v>0</v>
      </c>
      <c r="AP30" s="17">
        <v>0</v>
      </c>
      <c r="AQ30" s="12">
        <v>0</v>
      </c>
    </row>
    <row r="31" spans="1:43" x14ac:dyDescent="0.25">
      <c r="A31" s="4" t="s">
        <v>22</v>
      </c>
      <c r="B31" s="67">
        <v>6723492</v>
      </c>
      <c r="C31" s="53">
        <v>865974</v>
      </c>
      <c r="D31" s="53">
        <v>304382</v>
      </c>
      <c r="E31" s="53">
        <v>0</v>
      </c>
      <c r="F31" s="53">
        <v>252032</v>
      </c>
      <c r="G31" s="68">
        <v>8145880</v>
      </c>
      <c r="H31" s="16">
        <v>2927018</v>
      </c>
      <c r="I31" s="17">
        <v>620755</v>
      </c>
      <c r="J31" s="17">
        <v>67427</v>
      </c>
      <c r="K31" s="17">
        <v>0</v>
      </c>
      <c r="L31" s="17">
        <v>12530</v>
      </c>
      <c r="M31" s="12">
        <v>3627730</v>
      </c>
      <c r="N31" s="16">
        <v>2516190</v>
      </c>
      <c r="O31" s="17">
        <v>109072</v>
      </c>
      <c r="P31" s="17">
        <v>45840</v>
      </c>
      <c r="Q31" s="17">
        <v>0</v>
      </c>
      <c r="R31" s="17">
        <v>2349</v>
      </c>
      <c r="S31" s="12">
        <v>2673451</v>
      </c>
      <c r="T31" s="16">
        <v>818155</v>
      </c>
      <c r="U31" s="17">
        <v>45177</v>
      </c>
      <c r="V31" s="17">
        <v>97297</v>
      </c>
      <c r="W31" s="17">
        <v>0</v>
      </c>
      <c r="X31" s="17">
        <v>164671</v>
      </c>
      <c r="Y31" s="12">
        <v>1125300</v>
      </c>
      <c r="Z31" s="16">
        <v>51897</v>
      </c>
      <c r="AA31" s="17">
        <v>712</v>
      </c>
      <c r="AB31" s="17">
        <v>93818</v>
      </c>
      <c r="AC31" s="17">
        <v>0</v>
      </c>
      <c r="AD31" s="17">
        <v>105</v>
      </c>
      <c r="AE31" s="12">
        <v>146532</v>
      </c>
      <c r="AF31" s="16">
        <v>0</v>
      </c>
      <c r="AG31" s="17">
        <v>32886</v>
      </c>
      <c r="AH31" s="17">
        <v>0</v>
      </c>
      <c r="AI31" s="17">
        <v>0</v>
      </c>
      <c r="AJ31" s="17">
        <v>46228</v>
      </c>
      <c r="AK31" s="12">
        <v>79114</v>
      </c>
      <c r="AL31" s="16">
        <v>410232</v>
      </c>
      <c r="AM31" s="17">
        <v>57372</v>
      </c>
      <c r="AN31" s="17">
        <v>0</v>
      </c>
      <c r="AO31" s="17">
        <v>0</v>
      </c>
      <c r="AP31" s="17">
        <v>26149</v>
      </c>
      <c r="AQ31" s="12">
        <v>493753</v>
      </c>
    </row>
    <row r="32" spans="1:43" x14ac:dyDescent="0.25">
      <c r="A32" s="4" t="s">
        <v>23</v>
      </c>
      <c r="B32" s="67">
        <v>3142119</v>
      </c>
      <c r="C32" s="53">
        <v>722489</v>
      </c>
      <c r="D32" s="53">
        <v>0</v>
      </c>
      <c r="E32" s="53">
        <v>162</v>
      </c>
      <c r="F32" s="53">
        <v>362124</v>
      </c>
      <c r="G32" s="68">
        <v>4226894</v>
      </c>
      <c r="H32" s="16">
        <v>1717281</v>
      </c>
      <c r="I32" s="17">
        <v>360213</v>
      </c>
      <c r="J32" s="17">
        <v>0</v>
      </c>
      <c r="K32" s="17">
        <v>96</v>
      </c>
      <c r="L32" s="17">
        <v>104157</v>
      </c>
      <c r="M32" s="12">
        <v>2181747</v>
      </c>
      <c r="N32" s="16">
        <v>273936</v>
      </c>
      <c r="O32" s="17">
        <v>8672</v>
      </c>
      <c r="P32" s="17">
        <v>0</v>
      </c>
      <c r="Q32" s="17">
        <v>0</v>
      </c>
      <c r="R32" s="17">
        <v>25649</v>
      </c>
      <c r="S32" s="12">
        <v>308257</v>
      </c>
      <c r="T32" s="16">
        <v>379923</v>
      </c>
      <c r="U32" s="17">
        <v>245915</v>
      </c>
      <c r="V32" s="17">
        <v>0</v>
      </c>
      <c r="W32" s="17">
        <v>0</v>
      </c>
      <c r="X32" s="17">
        <v>74437</v>
      </c>
      <c r="Y32" s="12">
        <v>700275</v>
      </c>
      <c r="Z32" s="16">
        <v>484422</v>
      </c>
      <c r="AA32" s="17">
        <v>91302</v>
      </c>
      <c r="AB32" s="17">
        <v>0</v>
      </c>
      <c r="AC32" s="17">
        <v>66</v>
      </c>
      <c r="AD32" s="17">
        <v>35573</v>
      </c>
      <c r="AE32" s="12">
        <v>611363</v>
      </c>
      <c r="AF32" s="16">
        <v>517</v>
      </c>
      <c r="AG32" s="17">
        <v>4575</v>
      </c>
      <c r="AH32" s="17">
        <v>0</v>
      </c>
      <c r="AI32" s="17">
        <v>0</v>
      </c>
      <c r="AJ32" s="17">
        <v>9808</v>
      </c>
      <c r="AK32" s="12">
        <v>14900</v>
      </c>
      <c r="AL32" s="16">
        <v>286040</v>
      </c>
      <c r="AM32" s="17">
        <v>11812</v>
      </c>
      <c r="AN32" s="17">
        <v>0</v>
      </c>
      <c r="AO32" s="17">
        <v>0</v>
      </c>
      <c r="AP32" s="17">
        <v>112500</v>
      </c>
      <c r="AQ32" s="12">
        <v>410352</v>
      </c>
    </row>
    <row r="33" spans="1:43" x14ac:dyDescent="0.25">
      <c r="A33" s="4" t="s">
        <v>24</v>
      </c>
      <c r="B33" s="67">
        <v>5108000</v>
      </c>
      <c r="C33" s="53">
        <v>1576000</v>
      </c>
      <c r="D33" s="53">
        <v>422000</v>
      </c>
      <c r="E33" s="53">
        <v>0</v>
      </c>
      <c r="F33" s="53">
        <v>0</v>
      </c>
      <c r="G33" s="68">
        <v>7106000</v>
      </c>
      <c r="H33" s="16">
        <v>3337000</v>
      </c>
      <c r="I33" s="17">
        <v>551000</v>
      </c>
      <c r="J33" s="17">
        <v>124000</v>
      </c>
      <c r="K33" s="17">
        <v>0</v>
      </c>
      <c r="L33" s="17">
        <v>0</v>
      </c>
      <c r="M33" s="12">
        <v>4012000</v>
      </c>
      <c r="N33" s="16">
        <v>926000</v>
      </c>
      <c r="O33" s="17">
        <v>783000</v>
      </c>
      <c r="P33" s="17">
        <v>221000</v>
      </c>
      <c r="Q33" s="17">
        <v>0</v>
      </c>
      <c r="R33" s="17">
        <v>0</v>
      </c>
      <c r="S33" s="12">
        <v>1930000</v>
      </c>
      <c r="T33" s="16">
        <v>156000</v>
      </c>
      <c r="U33" s="17">
        <v>126000</v>
      </c>
      <c r="V33" s="17">
        <v>52000</v>
      </c>
      <c r="W33" s="17">
        <v>0</v>
      </c>
      <c r="X33" s="17">
        <v>0</v>
      </c>
      <c r="Y33" s="12">
        <v>334000</v>
      </c>
      <c r="Z33" s="16">
        <v>689000</v>
      </c>
      <c r="AA33" s="17">
        <v>116000</v>
      </c>
      <c r="AB33" s="17">
        <v>25000</v>
      </c>
      <c r="AC33" s="17">
        <v>0</v>
      </c>
      <c r="AD33" s="17">
        <v>0</v>
      </c>
      <c r="AE33" s="12">
        <v>830000</v>
      </c>
      <c r="AF33" s="16">
        <v>0</v>
      </c>
      <c r="AG33" s="17">
        <v>0</v>
      </c>
      <c r="AH33" s="17">
        <v>0</v>
      </c>
      <c r="AI33" s="17">
        <v>0</v>
      </c>
      <c r="AJ33" s="17">
        <v>0</v>
      </c>
      <c r="AK33" s="12">
        <v>0</v>
      </c>
      <c r="AL33" s="16">
        <v>0</v>
      </c>
      <c r="AM33" s="17">
        <v>0</v>
      </c>
      <c r="AN33" s="17">
        <v>0</v>
      </c>
      <c r="AO33" s="17">
        <v>0</v>
      </c>
      <c r="AP33" s="17">
        <v>0</v>
      </c>
      <c r="AQ33" s="12">
        <v>0</v>
      </c>
    </row>
    <row r="34" spans="1:43" ht="13.2" customHeight="1" x14ac:dyDescent="0.25">
      <c r="A34" s="4" t="s">
        <v>25</v>
      </c>
      <c r="B34" s="67">
        <v>10467777.639999999</v>
      </c>
      <c r="C34" s="53">
        <v>3582105.06</v>
      </c>
      <c r="D34" s="53">
        <v>303928.56</v>
      </c>
      <c r="E34" s="53">
        <v>297158.19</v>
      </c>
      <c r="F34" s="53">
        <v>145757.32</v>
      </c>
      <c r="G34" s="68">
        <v>14796726.77</v>
      </c>
      <c r="H34" s="16">
        <v>6788754.6299999999</v>
      </c>
      <c r="I34" s="17">
        <v>1562611.22</v>
      </c>
      <c r="J34" s="17">
        <v>106654.82</v>
      </c>
      <c r="K34" s="17">
        <v>182222.19</v>
      </c>
      <c r="L34" s="17">
        <v>26893.96</v>
      </c>
      <c r="M34" s="12">
        <v>8667136.8200000003</v>
      </c>
      <c r="N34" s="16">
        <v>2097419.12</v>
      </c>
      <c r="O34" s="17">
        <v>851845.88</v>
      </c>
      <c r="P34" s="17">
        <v>14062.05</v>
      </c>
      <c r="Q34" s="17">
        <v>59653.310000000005</v>
      </c>
      <c r="R34" s="17">
        <v>53179.88</v>
      </c>
      <c r="S34" s="12">
        <v>3076160.2399999998</v>
      </c>
      <c r="T34" s="16">
        <v>1437348.19</v>
      </c>
      <c r="U34" s="17">
        <v>684756.31</v>
      </c>
      <c r="V34" s="17">
        <v>26326.57</v>
      </c>
      <c r="W34" s="17">
        <v>43925.81</v>
      </c>
      <c r="X34" s="17">
        <v>65683.48</v>
      </c>
      <c r="Y34" s="12">
        <v>2258040.36</v>
      </c>
      <c r="Z34" s="16">
        <v>144255.70000000001</v>
      </c>
      <c r="AA34" s="17">
        <v>331337.08</v>
      </c>
      <c r="AB34" s="17">
        <v>153313.49</v>
      </c>
      <c r="AC34" s="17">
        <v>8814.2900000000009</v>
      </c>
      <c r="AD34" s="17">
        <v>0</v>
      </c>
      <c r="AE34" s="12">
        <v>637720.56000000006</v>
      </c>
      <c r="AF34" s="16">
        <v>0</v>
      </c>
      <c r="AG34" s="17">
        <v>151554.57</v>
      </c>
      <c r="AH34" s="17">
        <v>3571.63</v>
      </c>
      <c r="AI34" s="17">
        <v>2542.59</v>
      </c>
      <c r="AJ34" s="17">
        <v>0</v>
      </c>
      <c r="AK34" s="12">
        <v>157668.79</v>
      </c>
      <c r="AL34" s="16">
        <v>0</v>
      </c>
      <c r="AM34" s="17">
        <v>0</v>
      </c>
      <c r="AN34" s="17">
        <v>0</v>
      </c>
      <c r="AO34" s="17">
        <v>0</v>
      </c>
      <c r="AP34" s="17">
        <v>0</v>
      </c>
      <c r="AQ34" s="12">
        <v>0</v>
      </c>
    </row>
    <row r="35" spans="1:43" x14ac:dyDescent="0.25">
      <c r="A35" s="4" t="s">
        <v>26</v>
      </c>
      <c r="B35" s="67">
        <v>11952100</v>
      </c>
      <c r="C35" s="53">
        <v>3469872</v>
      </c>
      <c r="D35" s="53">
        <v>1039771</v>
      </c>
      <c r="E35" s="53">
        <v>0</v>
      </c>
      <c r="F35" s="53">
        <v>2702971</v>
      </c>
      <c r="G35" s="68">
        <v>19164714</v>
      </c>
      <c r="H35" s="16">
        <v>1328213</v>
      </c>
      <c r="I35" s="17">
        <v>1125662</v>
      </c>
      <c r="J35" s="17">
        <v>52671</v>
      </c>
      <c r="K35" s="17">
        <v>0</v>
      </c>
      <c r="L35" s="17">
        <v>2571084</v>
      </c>
      <c r="M35" s="12">
        <v>5077630</v>
      </c>
      <c r="N35" s="16">
        <v>5274879</v>
      </c>
      <c r="O35" s="17">
        <v>410523</v>
      </c>
      <c r="P35" s="17">
        <v>25747</v>
      </c>
      <c r="Q35" s="17">
        <v>0</v>
      </c>
      <c r="R35" s="17">
        <v>50156</v>
      </c>
      <c r="S35" s="12">
        <v>5761305</v>
      </c>
      <c r="T35" s="16">
        <v>3640054</v>
      </c>
      <c r="U35" s="17">
        <v>888389</v>
      </c>
      <c r="V35" s="17">
        <v>346791</v>
      </c>
      <c r="W35" s="17">
        <v>0</v>
      </c>
      <c r="X35" s="17">
        <v>55248</v>
      </c>
      <c r="Y35" s="12">
        <v>4930482</v>
      </c>
      <c r="Z35" s="16">
        <v>858106</v>
      </c>
      <c r="AA35" s="17">
        <v>770587</v>
      </c>
      <c r="AB35" s="17">
        <v>431592</v>
      </c>
      <c r="AC35" s="17">
        <v>0</v>
      </c>
      <c r="AD35" s="17">
        <v>16415</v>
      </c>
      <c r="AE35" s="12">
        <v>2076700</v>
      </c>
      <c r="AF35" s="16">
        <v>844</v>
      </c>
      <c r="AG35" s="17">
        <v>2918</v>
      </c>
      <c r="AH35" s="17">
        <v>2367</v>
      </c>
      <c r="AI35" s="17">
        <v>0</v>
      </c>
      <c r="AJ35" s="17">
        <v>40</v>
      </c>
      <c r="AK35" s="12">
        <v>6169</v>
      </c>
      <c r="AL35" s="16">
        <v>850004</v>
      </c>
      <c r="AM35" s="17">
        <v>271793</v>
      </c>
      <c r="AN35" s="17">
        <v>180603</v>
      </c>
      <c r="AO35" s="17">
        <v>0</v>
      </c>
      <c r="AP35" s="17">
        <v>10028</v>
      </c>
      <c r="AQ35" s="12">
        <v>1312428</v>
      </c>
    </row>
    <row r="36" spans="1:43" x14ac:dyDescent="0.25">
      <c r="A36" s="4" t="s">
        <v>27</v>
      </c>
      <c r="B36" s="67">
        <v>23230176.379999999</v>
      </c>
      <c r="C36" s="53">
        <v>6312346.2199999997</v>
      </c>
      <c r="D36" s="53">
        <v>1452776.29</v>
      </c>
      <c r="E36" s="53">
        <v>0</v>
      </c>
      <c r="F36" s="53">
        <v>288479.06999999995</v>
      </c>
      <c r="G36" s="68">
        <v>31283777.960000001</v>
      </c>
      <c r="H36" s="16">
        <v>12482701.550000001</v>
      </c>
      <c r="I36" s="17">
        <v>2611354.89</v>
      </c>
      <c r="J36" s="17">
        <v>78396.850000000006</v>
      </c>
      <c r="K36" s="17">
        <v>0</v>
      </c>
      <c r="L36" s="17">
        <v>489376.22</v>
      </c>
      <c r="M36" s="12">
        <v>15661829.510000002</v>
      </c>
      <c r="N36" s="16">
        <v>4689959.46</v>
      </c>
      <c r="O36" s="17">
        <v>1436367.32</v>
      </c>
      <c r="P36" s="17">
        <v>72827.850000000006</v>
      </c>
      <c r="Q36" s="17">
        <v>0</v>
      </c>
      <c r="R36" s="17">
        <v>239522.04</v>
      </c>
      <c r="S36" s="12">
        <v>6438676.6699999999</v>
      </c>
      <c r="T36" s="16">
        <v>915021.08</v>
      </c>
      <c r="U36" s="17">
        <v>923217.66</v>
      </c>
      <c r="V36" s="17">
        <v>87.65</v>
      </c>
      <c r="W36" s="17">
        <v>0</v>
      </c>
      <c r="X36" s="17">
        <v>141228.38</v>
      </c>
      <c r="Y36" s="12">
        <v>1979554.77</v>
      </c>
      <c r="Z36" s="16">
        <v>2035758.16</v>
      </c>
      <c r="AA36" s="17">
        <v>800398.14</v>
      </c>
      <c r="AB36" s="17">
        <v>434572.81</v>
      </c>
      <c r="AC36" s="17">
        <v>0</v>
      </c>
      <c r="AD36" s="17">
        <v>146333.22</v>
      </c>
      <c r="AE36" s="12">
        <v>3417062.33</v>
      </c>
      <c r="AF36" s="16">
        <v>0</v>
      </c>
      <c r="AG36" s="17">
        <v>0</v>
      </c>
      <c r="AH36" s="17">
        <v>0</v>
      </c>
      <c r="AI36" s="17">
        <v>0</v>
      </c>
      <c r="AJ36" s="17">
        <v>0</v>
      </c>
      <c r="AK36" s="12">
        <v>0</v>
      </c>
      <c r="AL36" s="16">
        <v>3106736.13</v>
      </c>
      <c r="AM36" s="17">
        <v>541008.21</v>
      </c>
      <c r="AN36" s="17">
        <v>866891.13</v>
      </c>
      <c r="AO36" s="17">
        <v>0</v>
      </c>
      <c r="AP36" s="17">
        <v>-727980.79</v>
      </c>
      <c r="AQ36" s="12">
        <v>3786654.6799999997</v>
      </c>
    </row>
    <row r="37" spans="1:43" x14ac:dyDescent="0.25">
      <c r="A37" s="4" t="s">
        <v>28</v>
      </c>
      <c r="B37" s="67">
        <v>8584935</v>
      </c>
      <c r="C37" s="53">
        <v>2551023</v>
      </c>
      <c r="D37" s="53">
        <v>538551</v>
      </c>
      <c r="E37" s="53">
        <v>0</v>
      </c>
      <c r="F37" s="53">
        <v>288613</v>
      </c>
      <c r="G37" s="68">
        <v>11963122</v>
      </c>
      <c r="H37" s="16">
        <v>5173700</v>
      </c>
      <c r="I37" s="17">
        <v>1399903</v>
      </c>
      <c r="J37" s="17">
        <v>150708</v>
      </c>
      <c r="K37" s="17">
        <v>0</v>
      </c>
      <c r="L37" s="17">
        <v>42132</v>
      </c>
      <c r="M37" s="12">
        <v>6766443</v>
      </c>
      <c r="N37" s="16">
        <v>863712</v>
      </c>
      <c r="O37" s="17">
        <v>95388</v>
      </c>
      <c r="P37" s="17">
        <v>0</v>
      </c>
      <c r="Q37" s="17">
        <v>0</v>
      </c>
      <c r="R37" s="17">
        <v>9821</v>
      </c>
      <c r="S37" s="12">
        <v>968921</v>
      </c>
      <c r="T37" s="16">
        <v>607025</v>
      </c>
      <c r="U37" s="17">
        <v>484398</v>
      </c>
      <c r="V37" s="17">
        <v>387843</v>
      </c>
      <c r="W37" s="17">
        <v>0</v>
      </c>
      <c r="X37" s="17">
        <v>195330</v>
      </c>
      <c r="Y37" s="12">
        <v>1674596</v>
      </c>
      <c r="Z37" s="16">
        <v>1677722</v>
      </c>
      <c r="AA37" s="17">
        <v>536416</v>
      </c>
      <c r="AB37" s="17">
        <v>0</v>
      </c>
      <c r="AC37" s="17">
        <v>0</v>
      </c>
      <c r="AD37" s="17">
        <v>38371</v>
      </c>
      <c r="AE37" s="12">
        <v>2252509</v>
      </c>
      <c r="AF37" s="16">
        <v>0</v>
      </c>
      <c r="AG37" s="17">
        <v>0</v>
      </c>
      <c r="AH37" s="17">
        <v>0</v>
      </c>
      <c r="AI37" s="17">
        <v>0</v>
      </c>
      <c r="AJ37" s="17">
        <v>0</v>
      </c>
      <c r="AK37" s="12">
        <v>0</v>
      </c>
      <c r="AL37" s="16">
        <v>262776</v>
      </c>
      <c r="AM37" s="17">
        <v>34918</v>
      </c>
      <c r="AN37" s="17">
        <v>0</v>
      </c>
      <c r="AO37" s="17">
        <v>0</v>
      </c>
      <c r="AP37" s="17">
        <v>2959</v>
      </c>
      <c r="AQ37" s="12">
        <v>300653</v>
      </c>
    </row>
    <row r="38" spans="1:43" x14ac:dyDescent="0.25">
      <c r="A38" s="4" t="s">
        <v>29</v>
      </c>
      <c r="B38" s="67">
        <v>257395</v>
      </c>
      <c r="C38" s="53">
        <v>583150</v>
      </c>
      <c r="D38" s="53">
        <v>137982</v>
      </c>
      <c r="E38" s="53">
        <v>0</v>
      </c>
      <c r="F38" s="53">
        <v>9431</v>
      </c>
      <c r="G38" s="68">
        <v>987958</v>
      </c>
      <c r="H38" s="16">
        <v>3523</v>
      </c>
      <c r="I38" s="17">
        <v>346978</v>
      </c>
      <c r="J38" s="17">
        <v>38600</v>
      </c>
      <c r="K38" s="17">
        <v>0</v>
      </c>
      <c r="L38" s="17">
        <v>0</v>
      </c>
      <c r="M38" s="12">
        <v>389101</v>
      </c>
      <c r="N38" s="16">
        <v>235800</v>
      </c>
      <c r="O38" s="17">
        <v>0</v>
      </c>
      <c r="P38" s="17">
        <v>17682</v>
      </c>
      <c r="Q38" s="17">
        <v>0</v>
      </c>
      <c r="R38" s="17">
        <v>0</v>
      </c>
      <c r="S38" s="12">
        <v>253482</v>
      </c>
      <c r="T38" s="16">
        <v>0</v>
      </c>
      <c r="U38" s="17">
        <v>158253</v>
      </c>
      <c r="V38" s="17">
        <v>0</v>
      </c>
      <c r="W38" s="17">
        <v>0</v>
      </c>
      <c r="X38" s="17">
        <v>0</v>
      </c>
      <c r="Y38" s="12">
        <v>158253</v>
      </c>
      <c r="Z38" s="16">
        <v>3777</v>
      </c>
      <c r="AA38" s="17">
        <v>4135</v>
      </c>
      <c r="AB38" s="17">
        <v>22900</v>
      </c>
      <c r="AC38" s="17">
        <v>0</v>
      </c>
      <c r="AD38" s="17">
        <v>0</v>
      </c>
      <c r="AE38" s="12">
        <v>30812</v>
      </c>
      <c r="AF38" s="16">
        <v>0</v>
      </c>
      <c r="AG38" s="17">
        <v>30675</v>
      </c>
      <c r="AH38" s="17">
        <v>58800</v>
      </c>
      <c r="AI38" s="17">
        <v>0</v>
      </c>
      <c r="AJ38" s="17">
        <v>9431</v>
      </c>
      <c r="AK38" s="12">
        <v>98906</v>
      </c>
      <c r="AL38" s="16">
        <v>14295</v>
      </c>
      <c r="AM38" s="17">
        <v>43109</v>
      </c>
      <c r="AN38" s="17">
        <v>0</v>
      </c>
      <c r="AO38" s="17">
        <v>0</v>
      </c>
      <c r="AP38" s="17">
        <v>0</v>
      </c>
      <c r="AQ38" s="12">
        <v>57404</v>
      </c>
    </row>
    <row r="39" spans="1:43" x14ac:dyDescent="0.25">
      <c r="A39" s="4" t="s">
        <v>30</v>
      </c>
      <c r="B39" s="67">
        <v>105051</v>
      </c>
      <c r="C39" s="53">
        <v>79070</v>
      </c>
      <c r="D39" s="53">
        <v>10716</v>
      </c>
      <c r="E39" s="53">
        <v>0</v>
      </c>
      <c r="F39" s="53">
        <v>55337</v>
      </c>
      <c r="G39" s="68">
        <v>250174</v>
      </c>
      <c r="H39" s="16">
        <v>24589</v>
      </c>
      <c r="I39" s="17">
        <v>356</v>
      </c>
      <c r="J39" s="17">
        <v>0</v>
      </c>
      <c r="K39" s="17">
        <v>0</v>
      </c>
      <c r="L39" s="17">
        <v>0</v>
      </c>
      <c r="M39" s="12">
        <v>24945</v>
      </c>
      <c r="N39" s="16">
        <v>449</v>
      </c>
      <c r="O39" s="17">
        <v>5526</v>
      </c>
      <c r="P39" s="17">
        <v>3996</v>
      </c>
      <c r="Q39" s="17">
        <v>0</v>
      </c>
      <c r="R39" s="17">
        <v>0</v>
      </c>
      <c r="S39" s="12">
        <v>9971</v>
      </c>
      <c r="T39" s="16">
        <v>53530</v>
      </c>
      <c r="U39" s="17">
        <v>56399</v>
      </c>
      <c r="V39" s="17">
        <v>0</v>
      </c>
      <c r="W39" s="17">
        <v>0</v>
      </c>
      <c r="X39" s="17">
        <v>2351</v>
      </c>
      <c r="Y39" s="12">
        <v>112280</v>
      </c>
      <c r="Z39" s="16">
        <v>19628</v>
      </c>
      <c r="AA39" s="17">
        <v>16789</v>
      </c>
      <c r="AB39" s="17">
        <v>6720</v>
      </c>
      <c r="AC39" s="17">
        <v>0</v>
      </c>
      <c r="AD39" s="17">
        <v>52986</v>
      </c>
      <c r="AE39" s="12">
        <v>96123</v>
      </c>
      <c r="AF39" s="16">
        <v>0</v>
      </c>
      <c r="AG39" s="17">
        <v>0</v>
      </c>
      <c r="AH39" s="17">
        <v>0</v>
      </c>
      <c r="AI39" s="17">
        <v>0</v>
      </c>
      <c r="AJ39" s="17">
        <v>0</v>
      </c>
      <c r="AK39" s="12">
        <v>0</v>
      </c>
      <c r="AL39" s="16">
        <v>6855</v>
      </c>
      <c r="AM39" s="17">
        <v>0</v>
      </c>
      <c r="AN39" s="17">
        <v>0</v>
      </c>
      <c r="AO39" s="17">
        <v>0</v>
      </c>
      <c r="AP39" s="17">
        <v>0</v>
      </c>
      <c r="AQ39" s="12">
        <v>6855</v>
      </c>
    </row>
    <row r="40" spans="1:43" x14ac:dyDescent="0.25">
      <c r="A40" s="4" t="s">
        <v>31</v>
      </c>
      <c r="B40" s="67">
        <v>12230329</v>
      </c>
      <c r="C40" s="53">
        <v>2899806</v>
      </c>
      <c r="D40" s="53">
        <v>-800</v>
      </c>
      <c r="E40" s="53">
        <v>0</v>
      </c>
      <c r="F40" s="53">
        <v>79560</v>
      </c>
      <c r="G40" s="68">
        <v>15208895</v>
      </c>
      <c r="H40" s="16">
        <v>6690902</v>
      </c>
      <c r="I40" s="17">
        <v>550507</v>
      </c>
      <c r="J40" s="17">
        <v>-800</v>
      </c>
      <c r="K40" s="17">
        <v>0</v>
      </c>
      <c r="L40" s="17">
        <v>9582</v>
      </c>
      <c r="M40" s="12">
        <v>7250191</v>
      </c>
      <c r="N40" s="16">
        <v>1236886</v>
      </c>
      <c r="O40" s="17">
        <v>220476</v>
      </c>
      <c r="P40" s="17">
        <v>0</v>
      </c>
      <c r="Q40" s="17">
        <v>0</v>
      </c>
      <c r="R40" s="17">
        <v>7830</v>
      </c>
      <c r="S40" s="12">
        <v>1465192</v>
      </c>
      <c r="T40" s="16">
        <v>3475324</v>
      </c>
      <c r="U40" s="17">
        <v>1976822</v>
      </c>
      <c r="V40" s="17">
        <v>0</v>
      </c>
      <c r="W40" s="17">
        <v>0</v>
      </c>
      <c r="X40" s="17">
        <v>62148</v>
      </c>
      <c r="Y40" s="12">
        <v>5514294</v>
      </c>
      <c r="Z40" s="16">
        <v>742694</v>
      </c>
      <c r="AA40" s="17">
        <v>120979</v>
      </c>
      <c r="AB40" s="17">
        <v>0</v>
      </c>
      <c r="AC40" s="17">
        <v>0</v>
      </c>
      <c r="AD40" s="17">
        <v>0</v>
      </c>
      <c r="AE40" s="12">
        <v>863673</v>
      </c>
      <c r="AF40" s="16">
        <v>84523</v>
      </c>
      <c r="AG40" s="17">
        <v>31022</v>
      </c>
      <c r="AH40" s="17">
        <v>0</v>
      </c>
      <c r="AI40" s="17">
        <v>0</v>
      </c>
      <c r="AJ40" s="17">
        <v>0</v>
      </c>
      <c r="AK40" s="12">
        <v>115545</v>
      </c>
      <c r="AL40" s="16">
        <v>0</v>
      </c>
      <c r="AM40" s="17">
        <v>0</v>
      </c>
      <c r="AN40" s="17">
        <v>0</v>
      </c>
      <c r="AO40" s="17">
        <v>0</v>
      </c>
      <c r="AP40" s="17">
        <v>0</v>
      </c>
      <c r="AQ40" s="12">
        <v>0</v>
      </c>
    </row>
    <row r="41" spans="1:43" x14ac:dyDescent="0.25">
      <c r="A41" s="4" t="s">
        <v>32</v>
      </c>
      <c r="B41" s="67">
        <v>1662347</v>
      </c>
      <c r="C41" s="53">
        <v>331869</v>
      </c>
      <c r="D41" s="53">
        <v>63093</v>
      </c>
      <c r="E41" s="53">
        <v>524</v>
      </c>
      <c r="F41" s="53">
        <v>559438</v>
      </c>
      <c r="G41" s="68">
        <v>2617271</v>
      </c>
      <c r="H41" s="16">
        <v>92608</v>
      </c>
      <c r="I41" s="17">
        <v>11557</v>
      </c>
      <c r="J41" s="17">
        <v>104</v>
      </c>
      <c r="K41" s="17">
        <v>0</v>
      </c>
      <c r="L41" s="17">
        <v>5955</v>
      </c>
      <c r="M41" s="12">
        <v>110224</v>
      </c>
      <c r="N41" s="16">
        <v>571126</v>
      </c>
      <c r="O41" s="17">
        <v>44514</v>
      </c>
      <c r="P41" s="17">
        <v>11264</v>
      </c>
      <c r="Q41" s="17">
        <v>524</v>
      </c>
      <c r="R41" s="17">
        <v>45997</v>
      </c>
      <c r="S41" s="12">
        <v>673425</v>
      </c>
      <c r="T41" s="16">
        <v>584785</v>
      </c>
      <c r="U41" s="17">
        <v>260331</v>
      </c>
      <c r="V41" s="17">
        <v>20077</v>
      </c>
      <c r="W41" s="17">
        <v>0</v>
      </c>
      <c r="X41" s="17">
        <v>386970</v>
      </c>
      <c r="Y41" s="12">
        <v>1252163</v>
      </c>
      <c r="Z41" s="16">
        <v>854</v>
      </c>
      <c r="AA41" s="17">
        <v>7808</v>
      </c>
      <c r="AB41" s="17">
        <v>30431</v>
      </c>
      <c r="AC41" s="17">
        <v>0</v>
      </c>
      <c r="AD41" s="17">
        <v>85832</v>
      </c>
      <c r="AE41" s="12">
        <v>124925</v>
      </c>
      <c r="AF41" s="16">
        <v>24428</v>
      </c>
      <c r="AG41" s="17">
        <v>7659</v>
      </c>
      <c r="AH41" s="17">
        <v>0</v>
      </c>
      <c r="AI41" s="17">
        <v>0</v>
      </c>
      <c r="AJ41" s="17">
        <v>18143</v>
      </c>
      <c r="AK41" s="12">
        <v>50230</v>
      </c>
      <c r="AL41" s="16">
        <v>388546</v>
      </c>
      <c r="AM41" s="17">
        <v>0</v>
      </c>
      <c r="AN41" s="17">
        <v>1217</v>
      </c>
      <c r="AO41" s="17">
        <v>0</v>
      </c>
      <c r="AP41" s="17">
        <v>16541</v>
      </c>
      <c r="AQ41" s="12">
        <v>406304</v>
      </c>
    </row>
    <row r="42" spans="1:43" x14ac:dyDescent="0.25">
      <c r="A42" s="4" t="s">
        <v>33</v>
      </c>
      <c r="B42" s="67">
        <v>21924999.437886413</v>
      </c>
      <c r="C42" s="53">
        <v>3629048.2333386349</v>
      </c>
      <c r="D42" s="53">
        <v>658897.69075345655</v>
      </c>
      <c r="E42" s="53">
        <v>0</v>
      </c>
      <c r="F42" s="53">
        <v>635333.96997106716</v>
      </c>
      <c r="G42" s="68">
        <v>26848279.331949566</v>
      </c>
      <c r="H42" s="16">
        <v>5226215.6737170834</v>
      </c>
      <c r="I42" s="17">
        <v>885634.52876762499</v>
      </c>
      <c r="J42" s="17">
        <v>0</v>
      </c>
      <c r="K42" s="17">
        <v>0</v>
      </c>
      <c r="L42" s="17">
        <v>25889.144975747269</v>
      </c>
      <c r="M42" s="12">
        <v>6137739.3474604553</v>
      </c>
      <c r="N42" s="16">
        <v>6104368.4074854134</v>
      </c>
      <c r="O42" s="17">
        <v>584786.39019901666</v>
      </c>
      <c r="P42" s="17">
        <v>84970.654103188004</v>
      </c>
      <c r="Q42" s="17">
        <v>0</v>
      </c>
      <c r="R42" s="17">
        <v>100744.255998957</v>
      </c>
      <c r="S42" s="12">
        <v>6874869.707786575</v>
      </c>
      <c r="T42" s="16">
        <v>1809044.2775015908</v>
      </c>
      <c r="U42" s="17">
        <v>633037.73271784408</v>
      </c>
      <c r="V42" s="17">
        <v>212569.56609240678</v>
      </c>
      <c r="W42" s="17">
        <v>0</v>
      </c>
      <c r="X42" s="17">
        <v>362227.31395763077</v>
      </c>
      <c r="Y42" s="12">
        <v>3016878.8902694723</v>
      </c>
      <c r="Z42" s="16">
        <v>7039066.791994201</v>
      </c>
      <c r="AA42" s="17">
        <v>1331481.9778803748</v>
      </c>
      <c r="AB42" s="17">
        <v>328600.02231171291</v>
      </c>
      <c r="AC42" s="17">
        <v>0</v>
      </c>
      <c r="AD42" s="17">
        <v>137123.18567632535</v>
      </c>
      <c r="AE42" s="12">
        <v>8836271.9778626133</v>
      </c>
      <c r="AF42" s="16">
        <v>34071.643470516719</v>
      </c>
      <c r="AG42" s="17">
        <v>73103.232448632232</v>
      </c>
      <c r="AH42" s="17">
        <v>0</v>
      </c>
      <c r="AI42" s="17">
        <v>0</v>
      </c>
      <c r="AJ42" s="17">
        <v>96.124680851063843</v>
      </c>
      <c r="AK42" s="12">
        <v>107271.00060000001</v>
      </c>
      <c r="AL42" s="16">
        <v>1712232.6437176059</v>
      </c>
      <c r="AM42" s="17">
        <v>121004.3713251419</v>
      </c>
      <c r="AN42" s="17">
        <v>32757.448246148884</v>
      </c>
      <c r="AO42" s="17">
        <v>0</v>
      </c>
      <c r="AP42" s="17">
        <v>9253.9446815556585</v>
      </c>
      <c r="AQ42" s="12">
        <v>1875248.4079704524</v>
      </c>
    </row>
    <row r="43" spans="1:43" x14ac:dyDescent="0.25">
      <c r="A43" s="4" t="s">
        <v>34</v>
      </c>
      <c r="B43" s="67">
        <v>567259</v>
      </c>
      <c r="C43" s="53">
        <v>107382</v>
      </c>
      <c r="D43" s="53">
        <v>0</v>
      </c>
      <c r="E43" s="53">
        <v>0</v>
      </c>
      <c r="F43" s="53">
        <v>3369</v>
      </c>
      <c r="G43" s="68">
        <v>678010</v>
      </c>
      <c r="H43" s="16">
        <v>0</v>
      </c>
      <c r="I43" s="17">
        <v>0</v>
      </c>
      <c r="J43" s="17">
        <v>0</v>
      </c>
      <c r="K43" s="17">
        <v>0</v>
      </c>
      <c r="L43" s="17">
        <v>0</v>
      </c>
      <c r="M43" s="12">
        <v>0</v>
      </c>
      <c r="N43" s="16">
        <v>164460</v>
      </c>
      <c r="O43" s="17">
        <v>35992</v>
      </c>
      <c r="P43" s="17">
        <v>0</v>
      </c>
      <c r="Q43" s="17">
        <v>0</v>
      </c>
      <c r="R43" s="17">
        <v>1475</v>
      </c>
      <c r="S43" s="12">
        <v>201927</v>
      </c>
      <c r="T43" s="16">
        <v>103840</v>
      </c>
      <c r="U43" s="17">
        <v>53687</v>
      </c>
      <c r="V43" s="17">
        <v>0</v>
      </c>
      <c r="W43" s="17">
        <v>0</v>
      </c>
      <c r="X43" s="17">
        <v>1293</v>
      </c>
      <c r="Y43" s="12">
        <v>158820</v>
      </c>
      <c r="Z43" s="16">
        <v>79535</v>
      </c>
      <c r="AA43" s="17">
        <v>10276</v>
      </c>
      <c r="AB43" s="17">
        <v>0</v>
      </c>
      <c r="AC43" s="17">
        <v>0</v>
      </c>
      <c r="AD43" s="17">
        <v>0</v>
      </c>
      <c r="AE43" s="12">
        <v>89811</v>
      </c>
      <c r="AF43" s="16">
        <v>0</v>
      </c>
      <c r="AG43" s="17">
        <v>0</v>
      </c>
      <c r="AH43" s="17">
        <v>0</v>
      </c>
      <c r="AI43" s="17">
        <v>0</v>
      </c>
      <c r="AJ43" s="17">
        <v>0</v>
      </c>
      <c r="AK43" s="12">
        <v>0</v>
      </c>
      <c r="AL43" s="16">
        <v>219424</v>
      </c>
      <c r="AM43" s="17">
        <v>7427</v>
      </c>
      <c r="AN43" s="17">
        <v>0</v>
      </c>
      <c r="AO43" s="17">
        <v>0</v>
      </c>
      <c r="AP43" s="17">
        <v>601</v>
      </c>
      <c r="AQ43" s="12">
        <v>227452</v>
      </c>
    </row>
    <row r="44" spans="1:43" x14ac:dyDescent="0.25">
      <c r="A44" s="4" t="s">
        <v>35</v>
      </c>
      <c r="B44" s="67">
        <v>14042066</v>
      </c>
      <c r="C44" s="53">
        <v>4863048</v>
      </c>
      <c r="D44" s="53">
        <v>665443</v>
      </c>
      <c r="E44" s="53">
        <v>0</v>
      </c>
      <c r="F44" s="53">
        <v>0</v>
      </c>
      <c r="G44" s="68">
        <v>19570557</v>
      </c>
      <c r="H44" s="16">
        <v>5632700</v>
      </c>
      <c r="I44" s="17">
        <v>2400950</v>
      </c>
      <c r="J44" s="17">
        <v>170565</v>
      </c>
      <c r="K44" s="17">
        <v>0</v>
      </c>
      <c r="L44" s="17">
        <v>0</v>
      </c>
      <c r="M44" s="12">
        <v>8204215</v>
      </c>
      <c r="N44" s="16">
        <v>1047726</v>
      </c>
      <c r="O44" s="17">
        <v>271568</v>
      </c>
      <c r="P44" s="17">
        <v>7207</v>
      </c>
      <c r="Q44" s="17">
        <v>0</v>
      </c>
      <c r="R44" s="17">
        <v>0</v>
      </c>
      <c r="S44" s="12">
        <v>1326501</v>
      </c>
      <c r="T44" s="16">
        <v>2196232</v>
      </c>
      <c r="U44" s="17">
        <v>2118275</v>
      </c>
      <c r="V44" s="17">
        <v>196990</v>
      </c>
      <c r="W44" s="17">
        <v>0</v>
      </c>
      <c r="X44" s="17">
        <v>0</v>
      </c>
      <c r="Y44" s="12">
        <v>4511497</v>
      </c>
      <c r="Z44" s="16">
        <v>5165408</v>
      </c>
      <c r="AA44" s="17">
        <v>9063</v>
      </c>
      <c r="AB44" s="17">
        <v>283474</v>
      </c>
      <c r="AC44" s="17">
        <v>0</v>
      </c>
      <c r="AD44" s="17">
        <v>0</v>
      </c>
      <c r="AE44" s="12">
        <v>5457945</v>
      </c>
      <c r="AF44" s="16">
        <v>0</v>
      </c>
      <c r="AG44" s="17">
        <v>0</v>
      </c>
      <c r="AH44" s="17">
        <v>7207</v>
      </c>
      <c r="AI44" s="17">
        <v>0</v>
      </c>
      <c r="AJ44" s="17">
        <v>0</v>
      </c>
      <c r="AK44" s="12">
        <v>7207</v>
      </c>
      <c r="AL44" s="16">
        <v>0</v>
      </c>
      <c r="AM44" s="17">
        <v>63192</v>
      </c>
      <c r="AN44" s="17">
        <v>0</v>
      </c>
      <c r="AO44" s="17">
        <v>0</v>
      </c>
      <c r="AP44" s="17">
        <v>0</v>
      </c>
      <c r="AQ44" s="12">
        <v>63192</v>
      </c>
    </row>
    <row r="45" spans="1:43" x14ac:dyDescent="0.25">
      <c r="A45" s="4" t="s">
        <v>36</v>
      </c>
      <c r="B45" s="67">
        <v>21226845</v>
      </c>
      <c r="C45" s="53">
        <v>3945953</v>
      </c>
      <c r="D45" s="53">
        <v>534212</v>
      </c>
      <c r="E45" s="53">
        <v>0</v>
      </c>
      <c r="F45" s="53">
        <v>1206379</v>
      </c>
      <c r="G45" s="68">
        <v>26913389</v>
      </c>
      <c r="H45" s="16">
        <v>7445738</v>
      </c>
      <c r="I45" s="17">
        <v>1068209</v>
      </c>
      <c r="J45" s="17">
        <v>114795</v>
      </c>
      <c r="K45" s="17">
        <v>0</v>
      </c>
      <c r="L45" s="17">
        <v>0</v>
      </c>
      <c r="M45" s="12">
        <v>8628742</v>
      </c>
      <c r="N45" s="16">
        <v>2666527</v>
      </c>
      <c r="O45" s="17">
        <v>330762</v>
      </c>
      <c r="P45" s="17">
        <v>25338</v>
      </c>
      <c r="Q45" s="17">
        <v>0</v>
      </c>
      <c r="R45" s="17">
        <v>32</v>
      </c>
      <c r="S45" s="12">
        <v>3022659</v>
      </c>
      <c r="T45" s="16">
        <v>2948149</v>
      </c>
      <c r="U45" s="17">
        <v>933335</v>
      </c>
      <c r="V45" s="17">
        <v>37608</v>
      </c>
      <c r="W45" s="17">
        <v>0</v>
      </c>
      <c r="X45" s="17">
        <v>1204534</v>
      </c>
      <c r="Y45" s="12">
        <v>5123626</v>
      </c>
      <c r="Z45" s="16">
        <v>7686507</v>
      </c>
      <c r="AA45" s="17">
        <v>1529608</v>
      </c>
      <c r="AB45" s="17">
        <v>350260</v>
      </c>
      <c r="AC45" s="17">
        <v>0</v>
      </c>
      <c r="AD45" s="17">
        <v>1813</v>
      </c>
      <c r="AE45" s="12">
        <v>9568188</v>
      </c>
      <c r="AF45" s="16">
        <v>0</v>
      </c>
      <c r="AG45" s="17">
        <v>0</v>
      </c>
      <c r="AH45" s="17">
        <v>0</v>
      </c>
      <c r="AI45" s="17">
        <v>0</v>
      </c>
      <c r="AJ45" s="17">
        <v>0</v>
      </c>
      <c r="AK45" s="12">
        <v>0</v>
      </c>
      <c r="AL45" s="16">
        <v>479924</v>
      </c>
      <c r="AM45" s="17">
        <v>84039</v>
      </c>
      <c r="AN45" s="17">
        <v>6211</v>
      </c>
      <c r="AO45" s="17">
        <v>0</v>
      </c>
      <c r="AP45" s="17">
        <v>0</v>
      </c>
      <c r="AQ45" s="12">
        <v>570174</v>
      </c>
    </row>
    <row r="46" spans="1:43" x14ac:dyDescent="0.25">
      <c r="A46" s="4" t="s">
        <v>37</v>
      </c>
      <c r="B46" s="67">
        <v>11207970.219999999</v>
      </c>
      <c r="C46" s="53">
        <v>2645237.2200000002</v>
      </c>
      <c r="D46" s="53">
        <v>479210.87</v>
      </c>
      <c r="E46" s="53">
        <v>0</v>
      </c>
      <c r="F46" s="53">
        <v>342159.61</v>
      </c>
      <c r="G46" s="68">
        <v>14674577.920000002</v>
      </c>
      <c r="H46" s="16">
        <v>3322251.53</v>
      </c>
      <c r="I46" s="17">
        <v>1240070.46</v>
      </c>
      <c r="J46" s="17">
        <v>188630.7</v>
      </c>
      <c r="K46" s="17">
        <v>0</v>
      </c>
      <c r="L46" s="17">
        <v>28504.79</v>
      </c>
      <c r="M46" s="12">
        <v>4779457.4800000004</v>
      </c>
      <c r="N46" s="16">
        <v>1789416.08</v>
      </c>
      <c r="O46" s="17">
        <v>444072.19</v>
      </c>
      <c r="P46" s="17">
        <v>36883.120000000003</v>
      </c>
      <c r="Q46" s="17">
        <v>0</v>
      </c>
      <c r="R46" s="17">
        <v>129521.78</v>
      </c>
      <c r="S46" s="12">
        <v>2399893.17</v>
      </c>
      <c r="T46" s="16">
        <v>146310.73000000001</v>
      </c>
      <c r="U46" s="17">
        <v>227254.53</v>
      </c>
      <c r="V46" s="17">
        <v>11207.59</v>
      </c>
      <c r="W46" s="17">
        <v>0</v>
      </c>
      <c r="X46" s="17">
        <v>155416.88</v>
      </c>
      <c r="Y46" s="12">
        <v>540189.73</v>
      </c>
      <c r="Z46" s="16">
        <v>3522076.88</v>
      </c>
      <c r="AA46" s="17">
        <v>500837.28</v>
      </c>
      <c r="AB46" s="17">
        <v>171322.6</v>
      </c>
      <c r="AC46" s="17">
        <v>0</v>
      </c>
      <c r="AD46" s="17">
        <v>28716.16</v>
      </c>
      <c r="AE46" s="12">
        <v>4222952.92</v>
      </c>
      <c r="AF46" s="16">
        <v>0</v>
      </c>
      <c r="AG46" s="17">
        <v>39899.31</v>
      </c>
      <c r="AH46" s="17">
        <v>6629.58</v>
      </c>
      <c r="AI46" s="17">
        <v>0</v>
      </c>
      <c r="AJ46" s="17">
        <v>0</v>
      </c>
      <c r="AK46" s="12">
        <v>46528.89</v>
      </c>
      <c r="AL46" s="16">
        <v>2427915</v>
      </c>
      <c r="AM46" s="17">
        <v>193103.45</v>
      </c>
      <c r="AN46" s="17">
        <v>64537.279999999999</v>
      </c>
      <c r="AO46" s="17">
        <v>0</v>
      </c>
      <c r="AP46" s="17">
        <v>0</v>
      </c>
      <c r="AQ46" s="12">
        <v>2685555.73</v>
      </c>
    </row>
    <row r="47" spans="1:43" x14ac:dyDescent="0.25">
      <c r="A47" s="4" t="s">
        <v>38</v>
      </c>
      <c r="B47" s="67">
        <v>786013.93</v>
      </c>
      <c r="C47" s="53">
        <v>378343.80999999994</v>
      </c>
      <c r="D47" s="53">
        <v>88443.49</v>
      </c>
      <c r="E47" s="53">
        <v>0</v>
      </c>
      <c r="F47" s="53">
        <v>0</v>
      </c>
      <c r="G47" s="68">
        <v>1252801.23</v>
      </c>
      <c r="H47" s="16">
        <v>0</v>
      </c>
      <c r="I47" s="17">
        <v>0</v>
      </c>
      <c r="J47" s="17">
        <v>0</v>
      </c>
      <c r="K47" s="17">
        <v>0</v>
      </c>
      <c r="L47" s="17">
        <v>0</v>
      </c>
      <c r="M47" s="12">
        <v>0</v>
      </c>
      <c r="N47" s="16">
        <v>169358.77</v>
      </c>
      <c r="O47" s="17">
        <v>27299.31</v>
      </c>
      <c r="P47" s="17">
        <v>4602.6899999999996</v>
      </c>
      <c r="Q47" s="17">
        <v>0</v>
      </c>
      <c r="R47" s="17">
        <v>0</v>
      </c>
      <c r="S47" s="12">
        <v>201260.77</v>
      </c>
      <c r="T47" s="16">
        <v>476.75</v>
      </c>
      <c r="U47" s="17">
        <v>100038.17</v>
      </c>
      <c r="V47" s="17">
        <v>0</v>
      </c>
      <c r="W47" s="17">
        <v>0</v>
      </c>
      <c r="X47" s="17">
        <v>0</v>
      </c>
      <c r="Y47" s="12">
        <v>100514.92</v>
      </c>
      <c r="Z47" s="16">
        <v>610391.64</v>
      </c>
      <c r="AA47" s="17">
        <v>189020.77999999997</v>
      </c>
      <c r="AB47" s="17">
        <v>34099.800000000003</v>
      </c>
      <c r="AC47" s="17">
        <v>0</v>
      </c>
      <c r="AD47" s="17">
        <v>0</v>
      </c>
      <c r="AE47" s="12">
        <v>833512.22</v>
      </c>
      <c r="AF47" s="16">
        <v>5786.77</v>
      </c>
      <c r="AG47" s="17">
        <v>53270.55</v>
      </c>
      <c r="AH47" s="17">
        <v>49741</v>
      </c>
      <c r="AI47" s="17">
        <v>0</v>
      </c>
      <c r="AJ47" s="17">
        <v>0</v>
      </c>
      <c r="AK47" s="12">
        <v>108798.32</v>
      </c>
      <c r="AL47" s="16">
        <v>0</v>
      </c>
      <c r="AM47" s="17">
        <v>8715</v>
      </c>
      <c r="AN47" s="17">
        <v>0</v>
      </c>
      <c r="AO47" s="17">
        <v>0</v>
      </c>
      <c r="AP47" s="17">
        <v>0</v>
      </c>
      <c r="AQ47" s="12">
        <v>8715</v>
      </c>
    </row>
    <row r="48" spans="1:43" x14ac:dyDescent="0.25">
      <c r="A48" s="4" t="s">
        <v>39</v>
      </c>
      <c r="B48" s="67">
        <v>4292565.95</v>
      </c>
      <c r="C48" s="53">
        <v>1010700</v>
      </c>
      <c r="D48" s="53">
        <v>45600</v>
      </c>
      <c r="E48" s="53">
        <v>0</v>
      </c>
      <c r="F48" s="53">
        <v>74644.5</v>
      </c>
      <c r="G48" s="68">
        <v>5423510.4500000002</v>
      </c>
      <c r="H48" s="16">
        <v>74834</v>
      </c>
      <c r="I48" s="17">
        <v>3076</v>
      </c>
      <c r="J48" s="17">
        <v>0</v>
      </c>
      <c r="K48" s="17">
        <v>0</v>
      </c>
      <c r="L48" s="17">
        <v>3473</v>
      </c>
      <c r="M48" s="12">
        <v>81383</v>
      </c>
      <c r="N48" s="16">
        <v>1183777.2</v>
      </c>
      <c r="O48" s="17">
        <v>157674.20000000001</v>
      </c>
      <c r="P48" s="17">
        <v>0</v>
      </c>
      <c r="Q48" s="17">
        <v>0</v>
      </c>
      <c r="R48" s="17">
        <v>5902</v>
      </c>
      <c r="S48" s="12">
        <v>1347353.4</v>
      </c>
      <c r="T48" s="16">
        <v>526876.5</v>
      </c>
      <c r="U48" s="17">
        <v>193228</v>
      </c>
      <c r="V48" s="17">
        <v>0</v>
      </c>
      <c r="W48" s="17">
        <v>0</v>
      </c>
      <c r="X48" s="17">
        <v>52909.5</v>
      </c>
      <c r="Y48" s="12">
        <v>773014</v>
      </c>
      <c r="Z48" s="16">
        <v>2186721</v>
      </c>
      <c r="AA48" s="17">
        <v>413981</v>
      </c>
      <c r="AB48" s="17">
        <v>45600</v>
      </c>
      <c r="AC48" s="17">
        <v>0</v>
      </c>
      <c r="AD48" s="17">
        <v>12360</v>
      </c>
      <c r="AE48" s="12">
        <v>2658662</v>
      </c>
      <c r="AF48" s="16">
        <v>12239</v>
      </c>
      <c r="AG48" s="17">
        <v>4872</v>
      </c>
      <c r="AH48" s="17">
        <v>0</v>
      </c>
      <c r="AI48" s="17">
        <v>0</v>
      </c>
      <c r="AJ48" s="17">
        <v>0</v>
      </c>
      <c r="AK48" s="12">
        <v>17111</v>
      </c>
      <c r="AL48" s="16">
        <v>308118.25</v>
      </c>
      <c r="AM48" s="17">
        <v>237868.79999999999</v>
      </c>
      <c r="AN48" s="17">
        <v>0</v>
      </c>
      <c r="AO48" s="17">
        <v>0</v>
      </c>
      <c r="AP48" s="17">
        <v>0</v>
      </c>
      <c r="AQ48" s="12">
        <v>545987.05000000005</v>
      </c>
    </row>
    <row r="49" spans="1:43" x14ac:dyDescent="0.25">
      <c r="A49" s="4" t="s">
        <v>40</v>
      </c>
      <c r="B49" s="67">
        <v>3833068.2869740021</v>
      </c>
      <c r="C49" s="53">
        <v>1239898.5705071581</v>
      </c>
      <c r="D49" s="53">
        <v>361091</v>
      </c>
      <c r="E49" s="53">
        <v>0</v>
      </c>
      <c r="F49" s="53">
        <v>1769764.6552483193</v>
      </c>
      <c r="G49" s="68">
        <v>7203822.5127294799</v>
      </c>
      <c r="H49" s="16">
        <v>2420410.1591295497</v>
      </c>
      <c r="I49" s="17">
        <v>571251.05770980753</v>
      </c>
      <c r="J49" s="17">
        <v>114982</v>
      </c>
      <c r="K49" s="17">
        <v>0</v>
      </c>
      <c r="L49" s="17">
        <v>59722.379053488301</v>
      </c>
      <c r="M49" s="12">
        <v>3166365.5958928457</v>
      </c>
      <c r="N49" s="16">
        <v>384556.42220294703</v>
      </c>
      <c r="O49" s="17">
        <v>104189.85379695402</v>
      </c>
      <c r="P49" s="17">
        <v>11095</v>
      </c>
      <c r="Q49" s="17">
        <v>0</v>
      </c>
      <c r="R49" s="17">
        <v>35407.782572345961</v>
      </c>
      <c r="S49" s="12">
        <v>535249.05857224704</v>
      </c>
      <c r="T49" s="16">
        <v>234645.29112188434</v>
      </c>
      <c r="U49" s="17">
        <v>482814.98171025352</v>
      </c>
      <c r="V49" s="17">
        <v>112539</v>
      </c>
      <c r="W49" s="17">
        <v>0</v>
      </c>
      <c r="X49" s="17">
        <v>1610660.8357432508</v>
      </c>
      <c r="Y49" s="12">
        <v>2440660.1085753888</v>
      </c>
      <c r="Z49" s="16">
        <v>89323.23125558086</v>
      </c>
      <c r="AA49" s="17">
        <v>50796.136537258848</v>
      </c>
      <c r="AB49" s="17">
        <v>122475</v>
      </c>
      <c r="AC49" s="17">
        <v>0</v>
      </c>
      <c r="AD49" s="17">
        <v>1885.5604059662533</v>
      </c>
      <c r="AE49" s="12">
        <v>264479.92819880595</v>
      </c>
      <c r="AF49" s="16">
        <v>0</v>
      </c>
      <c r="AG49" s="17">
        <v>0</v>
      </c>
      <c r="AH49" s="17">
        <v>0</v>
      </c>
      <c r="AI49" s="17">
        <v>0</v>
      </c>
      <c r="AJ49" s="17">
        <v>0</v>
      </c>
      <c r="AK49" s="12">
        <v>0</v>
      </c>
      <c r="AL49" s="16">
        <v>704133.18326404027</v>
      </c>
      <c r="AM49" s="17">
        <v>30846.54075288435</v>
      </c>
      <c r="AN49" s="17">
        <v>0</v>
      </c>
      <c r="AO49" s="17">
        <v>0</v>
      </c>
      <c r="AP49" s="17">
        <v>62088.097473267851</v>
      </c>
      <c r="AQ49" s="12">
        <v>797067.82149019244</v>
      </c>
    </row>
    <row r="50" spans="1:43" x14ac:dyDescent="0.25">
      <c r="A50" s="4" t="s">
        <v>41</v>
      </c>
      <c r="B50" s="67">
        <v>730740</v>
      </c>
      <c r="C50" s="53">
        <v>211624</v>
      </c>
      <c r="D50" s="53">
        <v>54470</v>
      </c>
      <c r="E50" s="53">
        <v>0</v>
      </c>
      <c r="F50" s="53">
        <v>51179</v>
      </c>
      <c r="G50" s="68">
        <v>1048013</v>
      </c>
      <c r="H50" s="16">
        <v>108105</v>
      </c>
      <c r="I50" s="17">
        <v>49363</v>
      </c>
      <c r="J50" s="17">
        <v>38821</v>
      </c>
      <c r="K50" s="17">
        <v>0</v>
      </c>
      <c r="L50" s="17">
        <v>0</v>
      </c>
      <c r="M50" s="12">
        <v>196289</v>
      </c>
      <c r="N50" s="16">
        <v>137495</v>
      </c>
      <c r="O50" s="17">
        <v>12158</v>
      </c>
      <c r="P50" s="17">
        <v>0</v>
      </c>
      <c r="Q50" s="17">
        <v>0</v>
      </c>
      <c r="R50" s="17">
        <v>0</v>
      </c>
      <c r="S50" s="12">
        <v>149653</v>
      </c>
      <c r="T50" s="16">
        <v>365314</v>
      </c>
      <c r="U50" s="17">
        <v>126436</v>
      </c>
      <c r="V50" s="17">
        <v>4355</v>
      </c>
      <c r="W50" s="17">
        <v>0</v>
      </c>
      <c r="X50" s="17">
        <v>51029</v>
      </c>
      <c r="Y50" s="12">
        <v>547134</v>
      </c>
      <c r="Z50" s="16">
        <v>0</v>
      </c>
      <c r="AA50" s="17">
        <v>9021</v>
      </c>
      <c r="AB50" s="17">
        <v>10819</v>
      </c>
      <c r="AC50" s="17">
        <v>0</v>
      </c>
      <c r="AD50" s="17">
        <v>0</v>
      </c>
      <c r="AE50" s="12">
        <v>19840</v>
      </c>
      <c r="AF50" s="16">
        <v>0</v>
      </c>
      <c r="AG50" s="17">
        <v>0</v>
      </c>
      <c r="AH50" s="17">
        <v>0</v>
      </c>
      <c r="AI50" s="17">
        <v>0</v>
      </c>
      <c r="AJ50" s="17">
        <v>0</v>
      </c>
      <c r="AK50" s="12">
        <v>0</v>
      </c>
      <c r="AL50" s="16">
        <v>119826</v>
      </c>
      <c r="AM50" s="17">
        <v>14646</v>
      </c>
      <c r="AN50" s="17">
        <v>475</v>
      </c>
      <c r="AO50" s="17">
        <v>0</v>
      </c>
      <c r="AP50" s="17">
        <v>150</v>
      </c>
      <c r="AQ50" s="12">
        <v>135097</v>
      </c>
    </row>
    <row r="51" spans="1:43" x14ac:dyDescent="0.25">
      <c r="A51" s="4" t="s">
        <v>42</v>
      </c>
      <c r="B51" s="67">
        <v>5873155</v>
      </c>
      <c r="C51" s="53">
        <v>1204173</v>
      </c>
      <c r="D51" s="53">
        <v>0</v>
      </c>
      <c r="E51" s="53">
        <v>0</v>
      </c>
      <c r="F51" s="53">
        <v>0</v>
      </c>
      <c r="G51" s="68">
        <v>7077328</v>
      </c>
      <c r="H51" s="16">
        <v>955482</v>
      </c>
      <c r="I51" s="17">
        <v>93583</v>
      </c>
      <c r="J51" s="17">
        <v>0</v>
      </c>
      <c r="K51" s="17">
        <v>0</v>
      </c>
      <c r="L51" s="17">
        <v>0</v>
      </c>
      <c r="M51" s="12">
        <v>1049065</v>
      </c>
      <c r="N51" s="16">
        <v>2102509</v>
      </c>
      <c r="O51" s="17">
        <v>157911</v>
      </c>
      <c r="P51" s="17">
        <v>0</v>
      </c>
      <c r="Q51" s="17">
        <v>0</v>
      </c>
      <c r="R51" s="17">
        <v>0</v>
      </c>
      <c r="S51" s="12">
        <v>2260420</v>
      </c>
      <c r="T51" s="16">
        <v>1049071</v>
      </c>
      <c r="U51" s="17">
        <v>378973</v>
      </c>
      <c r="V51" s="17">
        <v>0</v>
      </c>
      <c r="W51" s="17">
        <v>0</v>
      </c>
      <c r="X51" s="17">
        <v>0</v>
      </c>
      <c r="Y51" s="12">
        <v>1428044</v>
      </c>
      <c r="Z51" s="16">
        <v>0</v>
      </c>
      <c r="AA51" s="17">
        <v>7075</v>
      </c>
      <c r="AB51" s="17">
        <v>0</v>
      </c>
      <c r="AC51" s="17">
        <v>0</v>
      </c>
      <c r="AD51" s="17">
        <v>0</v>
      </c>
      <c r="AE51" s="12">
        <v>7075</v>
      </c>
      <c r="AF51" s="16">
        <v>0</v>
      </c>
      <c r="AG51" s="17">
        <v>0</v>
      </c>
      <c r="AH51" s="17">
        <v>0</v>
      </c>
      <c r="AI51" s="17">
        <v>0</v>
      </c>
      <c r="AJ51" s="17">
        <v>0</v>
      </c>
      <c r="AK51" s="12">
        <v>0</v>
      </c>
      <c r="AL51" s="16">
        <v>1766093</v>
      </c>
      <c r="AM51" s="17">
        <v>566631</v>
      </c>
      <c r="AN51" s="17">
        <v>0</v>
      </c>
      <c r="AO51" s="17">
        <v>0</v>
      </c>
      <c r="AP51" s="17">
        <v>0</v>
      </c>
      <c r="AQ51" s="12">
        <v>2332724</v>
      </c>
    </row>
    <row r="52" spans="1:43" x14ac:dyDescent="0.25">
      <c r="A52" s="4" t="s">
        <v>43</v>
      </c>
      <c r="B52" s="67">
        <v>7056796.6154999994</v>
      </c>
      <c r="C52" s="53">
        <v>1064391.6702159292</v>
      </c>
      <c r="D52" s="53">
        <v>0</v>
      </c>
      <c r="E52" s="53">
        <v>0</v>
      </c>
      <c r="F52" s="53">
        <v>639364.02520000003</v>
      </c>
      <c r="G52" s="68">
        <v>8760552.3109159302</v>
      </c>
      <c r="H52" s="16">
        <v>3279457.0475000003</v>
      </c>
      <c r="I52" s="17">
        <v>221841.06311504444</v>
      </c>
      <c r="J52" s="17">
        <v>0</v>
      </c>
      <c r="K52" s="17">
        <v>0</v>
      </c>
      <c r="L52" s="17">
        <v>123298.60599999999</v>
      </c>
      <c r="M52" s="12">
        <v>3624596.716615045</v>
      </c>
      <c r="N52" s="16">
        <v>3080410.4580000001</v>
      </c>
      <c r="O52" s="17">
        <v>401292.61710088502</v>
      </c>
      <c r="P52" s="17">
        <v>0</v>
      </c>
      <c r="Q52" s="17">
        <v>0</v>
      </c>
      <c r="R52" s="17">
        <v>135020.58920000002</v>
      </c>
      <c r="S52" s="12">
        <v>3616723.6643008851</v>
      </c>
      <c r="T52" s="16">
        <v>644760.22</v>
      </c>
      <c r="U52" s="17">
        <v>310436.46000000002</v>
      </c>
      <c r="V52" s="17">
        <v>0</v>
      </c>
      <c r="W52" s="17">
        <v>0</v>
      </c>
      <c r="X52" s="17">
        <v>321871.90999999997</v>
      </c>
      <c r="Y52" s="12">
        <v>1277068.5899999999</v>
      </c>
      <c r="Z52" s="16">
        <v>52168.89</v>
      </c>
      <c r="AA52" s="17">
        <v>133850.12</v>
      </c>
      <c r="AB52" s="17">
        <v>0</v>
      </c>
      <c r="AC52" s="17">
        <v>0</v>
      </c>
      <c r="AD52" s="17">
        <v>59172.92</v>
      </c>
      <c r="AE52" s="12">
        <v>245191.93</v>
      </c>
      <c r="AF52" s="16">
        <v>0</v>
      </c>
      <c r="AG52" s="17">
        <v>-3028.59</v>
      </c>
      <c r="AH52" s="17">
        <v>0</v>
      </c>
      <c r="AI52" s="17">
        <v>0</v>
      </c>
      <c r="AJ52" s="17">
        <v>0</v>
      </c>
      <c r="AK52" s="12">
        <v>-3028.59</v>
      </c>
      <c r="AL52" s="16">
        <v>0</v>
      </c>
      <c r="AM52" s="17">
        <v>0</v>
      </c>
      <c r="AN52" s="17">
        <v>0</v>
      </c>
      <c r="AO52" s="17">
        <v>0</v>
      </c>
      <c r="AP52" s="17">
        <v>0</v>
      </c>
      <c r="AQ52" s="12">
        <v>0</v>
      </c>
    </row>
    <row r="53" spans="1:43" x14ac:dyDescent="0.25">
      <c r="A53" s="4" t="s">
        <v>44</v>
      </c>
      <c r="B53" s="67">
        <v>17596000</v>
      </c>
      <c r="C53" s="53">
        <v>5748000</v>
      </c>
      <c r="D53" s="53">
        <v>21000</v>
      </c>
      <c r="E53" s="53">
        <v>0</v>
      </c>
      <c r="F53" s="53">
        <v>1613000</v>
      </c>
      <c r="G53" s="68">
        <v>24978000</v>
      </c>
      <c r="H53" s="16">
        <v>6291000</v>
      </c>
      <c r="I53" s="17">
        <v>3231000</v>
      </c>
      <c r="J53" s="17">
        <v>0</v>
      </c>
      <c r="K53" s="17">
        <v>0</v>
      </c>
      <c r="L53" s="17">
        <v>669000</v>
      </c>
      <c r="M53" s="12">
        <v>10191000</v>
      </c>
      <c r="N53" s="16">
        <v>8969000</v>
      </c>
      <c r="O53" s="17">
        <v>1106000</v>
      </c>
      <c r="P53" s="17">
        <v>0</v>
      </c>
      <c r="Q53" s="17">
        <v>0</v>
      </c>
      <c r="R53" s="17">
        <v>62000</v>
      </c>
      <c r="S53" s="12">
        <v>10137000</v>
      </c>
      <c r="T53" s="16">
        <v>2336000</v>
      </c>
      <c r="U53" s="17">
        <v>1411000</v>
      </c>
      <c r="V53" s="17">
        <v>21000</v>
      </c>
      <c r="W53" s="17">
        <v>0</v>
      </c>
      <c r="X53" s="17">
        <v>882000</v>
      </c>
      <c r="Y53" s="12">
        <v>4650000</v>
      </c>
      <c r="Z53" s="16">
        <v>0</v>
      </c>
      <c r="AA53" s="17">
        <v>0</v>
      </c>
      <c r="AB53" s="17">
        <v>0</v>
      </c>
      <c r="AC53" s="17">
        <v>0</v>
      </c>
      <c r="AD53" s="17">
        <v>0</v>
      </c>
      <c r="AE53" s="12">
        <v>0</v>
      </c>
      <c r="AF53" s="16">
        <v>0</v>
      </c>
      <c r="AG53" s="17">
        <v>0</v>
      </c>
      <c r="AH53" s="17">
        <v>0</v>
      </c>
      <c r="AI53" s="17">
        <v>0</v>
      </c>
      <c r="AJ53" s="17">
        <v>0</v>
      </c>
      <c r="AK53" s="12">
        <v>0</v>
      </c>
      <c r="AL53" s="16">
        <v>0</v>
      </c>
      <c r="AM53" s="17">
        <v>0</v>
      </c>
      <c r="AN53" s="17">
        <v>0</v>
      </c>
      <c r="AO53" s="17">
        <v>0</v>
      </c>
      <c r="AP53" s="17">
        <v>0</v>
      </c>
      <c r="AQ53" s="12">
        <v>0</v>
      </c>
    </row>
    <row r="54" spans="1:43" x14ac:dyDescent="0.25">
      <c r="A54" s="4" t="s">
        <v>264</v>
      </c>
      <c r="B54" s="67">
        <v>11213421</v>
      </c>
      <c r="C54" s="53">
        <v>2568666</v>
      </c>
      <c r="D54" s="53">
        <v>0</v>
      </c>
      <c r="E54" s="53">
        <v>0</v>
      </c>
      <c r="F54" s="53">
        <v>995097</v>
      </c>
      <c r="G54" s="68">
        <v>14777184</v>
      </c>
      <c r="H54" s="16">
        <v>1723420</v>
      </c>
      <c r="I54" s="17">
        <v>1251607</v>
      </c>
      <c r="J54" s="17">
        <v>0</v>
      </c>
      <c r="K54" s="17">
        <v>0</v>
      </c>
      <c r="L54" s="17">
        <v>102610</v>
      </c>
      <c r="M54" s="12">
        <v>3077637</v>
      </c>
      <c r="N54" s="16">
        <v>3508817</v>
      </c>
      <c r="O54" s="17">
        <v>206358</v>
      </c>
      <c r="P54" s="17">
        <v>0</v>
      </c>
      <c r="Q54" s="17">
        <v>0</v>
      </c>
      <c r="R54" s="17">
        <v>78736</v>
      </c>
      <c r="S54" s="12">
        <v>3793911</v>
      </c>
      <c r="T54" s="16">
        <v>4387423</v>
      </c>
      <c r="U54" s="17">
        <v>908547</v>
      </c>
      <c r="V54" s="17">
        <v>0</v>
      </c>
      <c r="W54" s="17">
        <v>0</v>
      </c>
      <c r="X54" s="17">
        <v>788248</v>
      </c>
      <c r="Y54" s="12">
        <v>6084218</v>
      </c>
      <c r="Z54" s="16">
        <v>283602</v>
      </c>
      <c r="AA54" s="17">
        <v>132085</v>
      </c>
      <c r="AB54" s="17">
        <v>0</v>
      </c>
      <c r="AC54" s="17">
        <v>0</v>
      </c>
      <c r="AD54" s="17">
        <v>25503</v>
      </c>
      <c r="AE54" s="12">
        <v>441190</v>
      </c>
      <c r="AF54" s="16">
        <v>403401</v>
      </c>
      <c r="AG54" s="17">
        <v>22360</v>
      </c>
      <c r="AH54" s="17">
        <v>0</v>
      </c>
      <c r="AI54" s="17">
        <v>0</v>
      </c>
      <c r="AJ54" s="17">
        <v>0</v>
      </c>
      <c r="AK54" s="12">
        <v>425761</v>
      </c>
      <c r="AL54" s="16">
        <v>906758</v>
      </c>
      <c r="AM54" s="17">
        <v>47709</v>
      </c>
      <c r="AN54" s="17">
        <v>0</v>
      </c>
      <c r="AO54" s="17">
        <v>0</v>
      </c>
      <c r="AP54" s="17">
        <v>0</v>
      </c>
      <c r="AQ54" s="12">
        <v>954467</v>
      </c>
    </row>
    <row r="55" spans="1:43" x14ac:dyDescent="0.25">
      <c r="A55" s="4" t="s">
        <v>45</v>
      </c>
      <c r="B55" s="67">
        <v>3775325.2199999997</v>
      </c>
      <c r="C55" s="53">
        <v>1981038.51</v>
      </c>
      <c r="D55" s="53">
        <v>0</v>
      </c>
      <c r="E55" s="53">
        <v>0</v>
      </c>
      <c r="F55" s="53">
        <v>0</v>
      </c>
      <c r="G55" s="68">
        <v>5756363.7299999986</v>
      </c>
      <c r="H55" s="16">
        <v>434471.47</v>
      </c>
      <c r="I55" s="17">
        <v>1071153</v>
      </c>
      <c r="J55" s="17">
        <v>0</v>
      </c>
      <c r="K55" s="17">
        <v>0</v>
      </c>
      <c r="L55" s="17">
        <v>0</v>
      </c>
      <c r="M55" s="12">
        <v>1505624.47</v>
      </c>
      <c r="N55" s="16">
        <v>1723579.2699999998</v>
      </c>
      <c r="O55" s="17">
        <v>543137</v>
      </c>
      <c r="P55" s="17">
        <v>0</v>
      </c>
      <c r="Q55" s="17">
        <v>0</v>
      </c>
      <c r="R55" s="17">
        <v>0</v>
      </c>
      <c r="S55" s="12">
        <v>2266716.2699999996</v>
      </c>
      <c r="T55" s="16">
        <v>663498.89</v>
      </c>
      <c r="U55" s="17">
        <v>208618</v>
      </c>
      <c r="V55" s="17">
        <v>0</v>
      </c>
      <c r="W55" s="17">
        <v>0</v>
      </c>
      <c r="X55" s="17">
        <v>0</v>
      </c>
      <c r="Y55" s="12">
        <v>872116.89</v>
      </c>
      <c r="Z55" s="16">
        <v>854009.51</v>
      </c>
      <c r="AA55" s="17">
        <v>149468</v>
      </c>
      <c r="AB55" s="17">
        <v>0</v>
      </c>
      <c r="AC55" s="17">
        <v>0</v>
      </c>
      <c r="AD55" s="17">
        <v>0</v>
      </c>
      <c r="AE55" s="12">
        <v>1003477.51</v>
      </c>
      <c r="AF55" s="16">
        <v>0</v>
      </c>
      <c r="AG55" s="17">
        <v>0</v>
      </c>
      <c r="AH55" s="17">
        <v>0</v>
      </c>
      <c r="AI55" s="17">
        <v>0</v>
      </c>
      <c r="AJ55" s="17">
        <v>0</v>
      </c>
      <c r="AK55" s="12">
        <v>0</v>
      </c>
      <c r="AL55" s="16">
        <v>99766.080000000002</v>
      </c>
      <c r="AM55" s="17">
        <v>8662.51</v>
      </c>
      <c r="AN55" s="17">
        <v>0</v>
      </c>
      <c r="AO55" s="17">
        <v>0</v>
      </c>
      <c r="AP55" s="17">
        <v>0</v>
      </c>
      <c r="AQ55" s="12">
        <v>108428.59</v>
      </c>
    </row>
    <row r="56" spans="1:43" x14ac:dyDescent="0.25">
      <c r="A56" s="4" t="s">
        <v>46</v>
      </c>
      <c r="B56" s="67">
        <v>3448011.06</v>
      </c>
      <c r="C56" s="53">
        <v>1198085.05</v>
      </c>
      <c r="D56" s="53">
        <v>0</v>
      </c>
      <c r="E56" s="53">
        <v>0</v>
      </c>
      <c r="F56" s="53">
        <v>65175</v>
      </c>
      <c r="G56" s="68">
        <v>4711271.1100000003</v>
      </c>
      <c r="H56" s="16">
        <v>0</v>
      </c>
      <c r="I56" s="17">
        <v>0</v>
      </c>
      <c r="J56" s="17">
        <v>0</v>
      </c>
      <c r="K56" s="17">
        <v>0</v>
      </c>
      <c r="L56" s="17">
        <v>0</v>
      </c>
      <c r="M56" s="12">
        <v>0</v>
      </c>
      <c r="N56" s="16">
        <v>888533</v>
      </c>
      <c r="O56" s="17">
        <v>434999</v>
      </c>
      <c r="P56" s="17">
        <v>0</v>
      </c>
      <c r="Q56" s="17">
        <v>0</v>
      </c>
      <c r="R56" s="17">
        <v>0</v>
      </c>
      <c r="S56" s="12">
        <v>1323532</v>
      </c>
      <c r="T56" s="16">
        <v>352</v>
      </c>
      <c r="U56" s="17">
        <v>191026.35</v>
      </c>
      <c r="V56" s="17">
        <v>0</v>
      </c>
      <c r="W56" s="17">
        <v>0</v>
      </c>
      <c r="X56" s="17">
        <v>17675</v>
      </c>
      <c r="Y56" s="12">
        <v>209053.35</v>
      </c>
      <c r="Z56" s="16">
        <v>1364963.06</v>
      </c>
      <c r="AA56" s="17">
        <v>240637.7</v>
      </c>
      <c r="AB56" s="17">
        <v>0</v>
      </c>
      <c r="AC56" s="17">
        <v>0</v>
      </c>
      <c r="AD56" s="17">
        <v>47500</v>
      </c>
      <c r="AE56" s="12">
        <v>1653100.76</v>
      </c>
      <c r="AF56" s="16">
        <v>0</v>
      </c>
      <c r="AG56" s="17">
        <v>3320</v>
      </c>
      <c r="AH56" s="17">
        <v>0</v>
      </c>
      <c r="AI56" s="17">
        <v>0</v>
      </c>
      <c r="AJ56" s="17">
        <v>0</v>
      </c>
      <c r="AK56" s="12">
        <v>3320</v>
      </c>
      <c r="AL56" s="16">
        <v>1194163</v>
      </c>
      <c r="AM56" s="17">
        <v>328102</v>
      </c>
      <c r="AN56" s="17">
        <v>0</v>
      </c>
      <c r="AO56" s="17">
        <v>0</v>
      </c>
      <c r="AP56" s="17">
        <v>0</v>
      </c>
      <c r="AQ56" s="12">
        <v>1522265</v>
      </c>
    </row>
    <row r="57" spans="1:43" x14ac:dyDescent="0.25">
      <c r="A57" s="4" t="s">
        <v>47</v>
      </c>
      <c r="B57" s="67">
        <v>1915236</v>
      </c>
      <c r="C57" s="53">
        <v>968022</v>
      </c>
      <c r="D57" s="53">
        <v>0</v>
      </c>
      <c r="E57" s="53">
        <v>0</v>
      </c>
      <c r="F57" s="53">
        <v>0</v>
      </c>
      <c r="G57" s="68">
        <v>2883258</v>
      </c>
      <c r="H57" s="16">
        <v>192890</v>
      </c>
      <c r="I57" s="17">
        <v>473539</v>
      </c>
      <c r="J57" s="17">
        <v>0</v>
      </c>
      <c r="K57" s="17">
        <v>0</v>
      </c>
      <c r="L57" s="17">
        <v>0</v>
      </c>
      <c r="M57" s="12">
        <v>666429</v>
      </c>
      <c r="N57" s="16">
        <v>674227</v>
      </c>
      <c r="O57" s="17">
        <v>286703</v>
      </c>
      <c r="P57" s="17">
        <v>0</v>
      </c>
      <c r="Q57" s="17">
        <v>0</v>
      </c>
      <c r="R57" s="17">
        <v>0</v>
      </c>
      <c r="S57" s="12">
        <v>960930</v>
      </c>
      <c r="T57" s="16">
        <v>0</v>
      </c>
      <c r="U57" s="17">
        <v>85400</v>
      </c>
      <c r="V57" s="17">
        <v>0</v>
      </c>
      <c r="W57" s="17">
        <v>0</v>
      </c>
      <c r="X57" s="17">
        <v>0</v>
      </c>
      <c r="Y57" s="12">
        <v>85400</v>
      </c>
      <c r="Z57" s="16">
        <v>0</v>
      </c>
      <c r="AA57" s="17">
        <v>28263</v>
      </c>
      <c r="AB57" s="17">
        <v>0</v>
      </c>
      <c r="AC57" s="17">
        <v>0</v>
      </c>
      <c r="AD57" s="17">
        <v>0</v>
      </c>
      <c r="AE57" s="12">
        <v>28263</v>
      </c>
      <c r="AF57" s="16">
        <v>0</v>
      </c>
      <c r="AG57" s="17">
        <v>0</v>
      </c>
      <c r="AH57" s="17">
        <v>0</v>
      </c>
      <c r="AI57" s="17">
        <v>0</v>
      </c>
      <c r="AJ57" s="17">
        <v>0</v>
      </c>
      <c r="AK57" s="12">
        <v>0</v>
      </c>
      <c r="AL57" s="16">
        <v>1048119</v>
      </c>
      <c r="AM57" s="17">
        <v>94117</v>
      </c>
      <c r="AN57" s="17">
        <v>0</v>
      </c>
      <c r="AO57" s="17">
        <v>0</v>
      </c>
      <c r="AP57" s="17">
        <v>0</v>
      </c>
      <c r="AQ57" s="12">
        <v>1142236</v>
      </c>
    </row>
    <row r="58" spans="1:43" x14ac:dyDescent="0.25">
      <c r="A58" s="4" t="s">
        <v>48</v>
      </c>
      <c r="B58" s="67">
        <v>7215299</v>
      </c>
      <c r="C58" s="53">
        <v>318051</v>
      </c>
      <c r="D58" s="53">
        <v>1040379</v>
      </c>
      <c r="E58" s="53">
        <v>0</v>
      </c>
      <c r="F58" s="53">
        <v>2760639</v>
      </c>
      <c r="G58" s="68">
        <v>11334368</v>
      </c>
      <c r="H58" s="16">
        <v>1808019</v>
      </c>
      <c r="I58" s="17">
        <v>56664</v>
      </c>
      <c r="J58" s="17">
        <v>164523</v>
      </c>
      <c r="K58" s="17">
        <v>0</v>
      </c>
      <c r="L58" s="17">
        <v>1032895</v>
      </c>
      <c r="M58" s="12">
        <v>3062101</v>
      </c>
      <c r="N58" s="16">
        <v>2834399</v>
      </c>
      <c r="O58" s="17">
        <v>126853</v>
      </c>
      <c r="P58" s="17">
        <v>0</v>
      </c>
      <c r="Q58" s="17">
        <v>0</v>
      </c>
      <c r="R58" s="17">
        <v>268953</v>
      </c>
      <c r="S58" s="12">
        <v>3230205</v>
      </c>
      <c r="T58" s="16">
        <v>1913885</v>
      </c>
      <c r="U58" s="17">
        <v>75298</v>
      </c>
      <c r="V58" s="17">
        <v>329236</v>
      </c>
      <c r="W58" s="17">
        <v>0</v>
      </c>
      <c r="X58" s="17">
        <v>1328702</v>
      </c>
      <c r="Y58" s="12">
        <v>3647121</v>
      </c>
      <c r="Z58" s="16">
        <v>190118</v>
      </c>
      <c r="AA58" s="17">
        <v>52978</v>
      </c>
      <c r="AB58" s="17">
        <v>546620</v>
      </c>
      <c r="AC58" s="17">
        <v>0</v>
      </c>
      <c r="AD58" s="17">
        <v>14342</v>
      </c>
      <c r="AE58" s="12">
        <v>804058</v>
      </c>
      <c r="AF58" s="16">
        <v>0</v>
      </c>
      <c r="AG58" s="17">
        <v>0</v>
      </c>
      <c r="AH58" s="17">
        <v>0</v>
      </c>
      <c r="AI58" s="17">
        <v>0</v>
      </c>
      <c r="AJ58" s="17">
        <v>0</v>
      </c>
      <c r="AK58" s="12">
        <v>0</v>
      </c>
      <c r="AL58" s="16">
        <v>468878</v>
      </c>
      <c r="AM58" s="17">
        <v>6258</v>
      </c>
      <c r="AN58" s="17">
        <v>0</v>
      </c>
      <c r="AO58" s="17">
        <v>0</v>
      </c>
      <c r="AP58" s="17">
        <v>115747</v>
      </c>
      <c r="AQ58" s="12">
        <v>590883</v>
      </c>
    </row>
    <row r="59" spans="1:43" x14ac:dyDescent="0.25">
      <c r="A59" s="4" t="s">
        <v>49</v>
      </c>
      <c r="B59" s="67">
        <v>20067360.194399998</v>
      </c>
      <c r="C59" s="53">
        <v>6464153.2968000006</v>
      </c>
      <c r="D59" s="53">
        <v>837493.59967986587</v>
      </c>
      <c r="E59" s="53">
        <v>0</v>
      </c>
      <c r="F59" s="53">
        <v>978776.82460000005</v>
      </c>
      <c r="G59" s="68">
        <v>28347783.915479861</v>
      </c>
      <c r="H59" s="16">
        <v>9863302.7199999951</v>
      </c>
      <c r="I59" s="17">
        <v>2555107.0200000014</v>
      </c>
      <c r="J59" s="17">
        <v>570821.24763662124</v>
      </c>
      <c r="K59" s="17">
        <v>0</v>
      </c>
      <c r="L59" s="17">
        <v>43166.530000000006</v>
      </c>
      <c r="M59" s="12">
        <v>13032397.517636618</v>
      </c>
      <c r="N59" s="16">
        <v>2917817.9500000039</v>
      </c>
      <c r="O59" s="17">
        <v>340170.40999999992</v>
      </c>
      <c r="P59" s="17">
        <v>3177.0715205479455</v>
      </c>
      <c r="Q59" s="17">
        <v>0</v>
      </c>
      <c r="R59" s="17">
        <v>34810.33</v>
      </c>
      <c r="S59" s="12">
        <v>3295975.761520552</v>
      </c>
      <c r="T59" s="16">
        <v>1864970.2199999965</v>
      </c>
      <c r="U59" s="17">
        <v>790776.36999999965</v>
      </c>
      <c r="V59" s="17">
        <v>5025.5060000000003</v>
      </c>
      <c r="W59" s="17">
        <v>0</v>
      </c>
      <c r="X59" s="17">
        <v>727993.73</v>
      </c>
      <c r="Y59" s="12">
        <v>3388765.8259999962</v>
      </c>
      <c r="Z59" s="16">
        <v>3166558.4900000035</v>
      </c>
      <c r="AA59" s="17">
        <v>722359.11</v>
      </c>
      <c r="AB59" s="17">
        <v>241266.3216761213</v>
      </c>
      <c r="AC59" s="17">
        <v>0</v>
      </c>
      <c r="AD59" s="17">
        <v>43915.92</v>
      </c>
      <c r="AE59" s="12">
        <v>4174099.8416761244</v>
      </c>
      <c r="AF59" s="16">
        <v>0</v>
      </c>
      <c r="AG59" s="17">
        <v>0</v>
      </c>
      <c r="AH59" s="17">
        <v>0</v>
      </c>
      <c r="AI59" s="17">
        <v>0</v>
      </c>
      <c r="AJ59" s="17">
        <v>0</v>
      </c>
      <c r="AK59" s="12">
        <v>0</v>
      </c>
      <c r="AL59" s="16">
        <v>2254710.8143999977</v>
      </c>
      <c r="AM59" s="17">
        <v>2055740.3867999995</v>
      </c>
      <c r="AN59" s="17">
        <v>17203.452846575339</v>
      </c>
      <c r="AO59" s="17">
        <v>0</v>
      </c>
      <c r="AP59" s="17">
        <v>128890.3146</v>
      </c>
      <c r="AQ59" s="12">
        <v>4456544.9686465729</v>
      </c>
    </row>
    <row r="60" spans="1:43" x14ac:dyDescent="0.25">
      <c r="A60" s="4" t="s">
        <v>50</v>
      </c>
      <c r="B60" s="67">
        <v>2001857</v>
      </c>
      <c r="C60" s="53">
        <v>428519</v>
      </c>
      <c r="D60" s="53">
        <v>19785</v>
      </c>
      <c r="E60" s="53">
        <v>0</v>
      </c>
      <c r="F60" s="53">
        <v>132306</v>
      </c>
      <c r="G60" s="68">
        <v>2582467</v>
      </c>
      <c r="H60" s="16">
        <v>298918</v>
      </c>
      <c r="I60" s="17">
        <v>80537</v>
      </c>
      <c r="J60" s="17">
        <v>0</v>
      </c>
      <c r="K60" s="17">
        <v>0</v>
      </c>
      <c r="L60" s="17">
        <v>287</v>
      </c>
      <c r="M60" s="12">
        <v>379742</v>
      </c>
      <c r="N60" s="16">
        <v>776147</v>
      </c>
      <c r="O60" s="17">
        <v>124844</v>
      </c>
      <c r="P60" s="17">
        <v>0</v>
      </c>
      <c r="Q60" s="17">
        <v>0</v>
      </c>
      <c r="R60" s="17">
        <v>3329</v>
      </c>
      <c r="S60" s="12">
        <v>904320</v>
      </c>
      <c r="T60" s="16">
        <v>245662</v>
      </c>
      <c r="U60" s="17">
        <v>115258</v>
      </c>
      <c r="V60" s="17">
        <v>0</v>
      </c>
      <c r="W60" s="17">
        <v>0</v>
      </c>
      <c r="X60" s="17">
        <v>121742</v>
      </c>
      <c r="Y60" s="12">
        <v>482662</v>
      </c>
      <c r="Z60" s="16">
        <v>0</v>
      </c>
      <c r="AA60" s="17">
        <v>28541</v>
      </c>
      <c r="AB60" s="17">
        <v>0</v>
      </c>
      <c r="AC60" s="17">
        <v>0</v>
      </c>
      <c r="AD60" s="17">
        <v>0</v>
      </c>
      <c r="AE60" s="12">
        <v>28541</v>
      </c>
      <c r="AF60" s="16">
        <v>0</v>
      </c>
      <c r="AG60" s="17">
        <v>0</v>
      </c>
      <c r="AH60" s="17">
        <v>0</v>
      </c>
      <c r="AI60" s="17">
        <v>0</v>
      </c>
      <c r="AJ60" s="17">
        <v>0</v>
      </c>
      <c r="AK60" s="12">
        <v>0</v>
      </c>
      <c r="AL60" s="16">
        <v>681130</v>
      </c>
      <c r="AM60" s="17">
        <v>79339</v>
      </c>
      <c r="AN60" s="17">
        <v>19785</v>
      </c>
      <c r="AO60" s="17">
        <v>0</v>
      </c>
      <c r="AP60" s="17">
        <v>6948</v>
      </c>
      <c r="AQ60" s="12">
        <v>787202</v>
      </c>
    </row>
    <row r="61" spans="1:43" x14ac:dyDescent="0.25">
      <c r="A61" s="4" t="s">
        <v>51</v>
      </c>
      <c r="B61" s="67">
        <v>9882481.0934999995</v>
      </c>
      <c r="C61" s="53">
        <v>2804087.7625999996</v>
      </c>
      <c r="D61" s="53">
        <v>713596.26620260486</v>
      </c>
      <c r="E61" s="53">
        <v>0</v>
      </c>
      <c r="F61" s="53">
        <v>365647.99890000001</v>
      </c>
      <c r="G61" s="68">
        <v>13765813.121202603</v>
      </c>
      <c r="H61" s="16">
        <v>485009.72</v>
      </c>
      <c r="I61" s="17">
        <v>405621.93999999994</v>
      </c>
      <c r="J61" s="17">
        <v>0</v>
      </c>
      <c r="K61" s="17">
        <v>0</v>
      </c>
      <c r="L61" s="17">
        <v>0</v>
      </c>
      <c r="M61" s="12">
        <v>890631.65999999992</v>
      </c>
      <c r="N61" s="16">
        <v>3658967.42</v>
      </c>
      <c r="O61" s="17">
        <v>209371.43</v>
      </c>
      <c r="P61" s="17">
        <v>0</v>
      </c>
      <c r="Q61" s="17">
        <v>0</v>
      </c>
      <c r="R61" s="17">
        <v>2303.9699999999998</v>
      </c>
      <c r="S61" s="12">
        <v>3870642.8200000003</v>
      </c>
      <c r="T61" s="16">
        <v>2384964.08</v>
      </c>
      <c r="U61" s="17">
        <v>1022478.1899999998</v>
      </c>
      <c r="V61" s="17">
        <v>0</v>
      </c>
      <c r="W61" s="17">
        <v>0</v>
      </c>
      <c r="X61" s="17">
        <v>236770.88</v>
      </c>
      <c r="Y61" s="12">
        <v>3644213.15</v>
      </c>
      <c r="Z61" s="16">
        <v>293999.74</v>
      </c>
      <c r="AA61" s="17">
        <v>12237.2</v>
      </c>
      <c r="AB61" s="17">
        <v>0</v>
      </c>
      <c r="AC61" s="17">
        <v>0</v>
      </c>
      <c r="AD61" s="17">
        <v>32017.18</v>
      </c>
      <c r="AE61" s="12">
        <v>338254.12</v>
      </c>
      <c r="AF61" s="16">
        <v>178741.54</v>
      </c>
      <c r="AG61" s="17">
        <v>0</v>
      </c>
      <c r="AH61" s="17">
        <v>0</v>
      </c>
      <c r="AI61" s="17">
        <v>0</v>
      </c>
      <c r="AJ61" s="17">
        <v>0</v>
      </c>
      <c r="AK61" s="12">
        <v>178741.54</v>
      </c>
      <c r="AL61" s="16">
        <v>2880798.5935</v>
      </c>
      <c r="AM61" s="17">
        <v>1154379.0026</v>
      </c>
      <c r="AN61" s="17">
        <v>713596.26620260486</v>
      </c>
      <c r="AO61" s="17">
        <v>0</v>
      </c>
      <c r="AP61" s="17">
        <v>94555.968900000007</v>
      </c>
      <c r="AQ61" s="12">
        <v>4843329.8312026048</v>
      </c>
    </row>
    <row r="62" spans="1:43" x14ac:dyDescent="0.25">
      <c r="A62" s="4" t="s">
        <v>52</v>
      </c>
      <c r="B62" s="67">
        <v>6319188.46</v>
      </c>
      <c r="C62" s="53">
        <v>2471754.6799999997</v>
      </c>
      <c r="D62" s="53">
        <v>566665.94000000006</v>
      </c>
      <c r="E62" s="53">
        <v>0</v>
      </c>
      <c r="F62" s="53">
        <v>2029322.3800000001</v>
      </c>
      <c r="G62" s="68">
        <v>11386931.459999999</v>
      </c>
      <c r="H62" s="16">
        <v>305369.45999999996</v>
      </c>
      <c r="I62" s="17">
        <v>362551.75000000006</v>
      </c>
      <c r="J62" s="17">
        <v>0</v>
      </c>
      <c r="K62" s="17">
        <v>0</v>
      </c>
      <c r="L62" s="17">
        <v>919545.54</v>
      </c>
      <c r="M62" s="12">
        <v>1587466.75</v>
      </c>
      <c r="N62" s="16">
        <v>2652855.06</v>
      </c>
      <c r="O62" s="17">
        <v>437278.68</v>
      </c>
      <c r="P62" s="17">
        <v>74992.820000000022</v>
      </c>
      <c r="Q62" s="17">
        <v>0</v>
      </c>
      <c r="R62" s="17">
        <v>68779.099999999991</v>
      </c>
      <c r="S62" s="12">
        <v>3233905.66</v>
      </c>
      <c r="T62" s="16">
        <v>2178514.41</v>
      </c>
      <c r="U62" s="17">
        <v>983645.92999999993</v>
      </c>
      <c r="V62" s="17">
        <v>178633.69</v>
      </c>
      <c r="W62" s="17">
        <v>0</v>
      </c>
      <c r="X62" s="17">
        <v>995571.33</v>
      </c>
      <c r="Y62" s="12">
        <v>4336365.3599999994</v>
      </c>
      <c r="Z62" s="16">
        <v>406076.15999999997</v>
      </c>
      <c r="AA62" s="17">
        <v>497311.75</v>
      </c>
      <c r="AB62" s="17">
        <v>292148.75</v>
      </c>
      <c r="AC62" s="17">
        <v>0</v>
      </c>
      <c r="AD62" s="17">
        <v>32147.08</v>
      </c>
      <c r="AE62" s="12">
        <v>1227683.74</v>
      </c>
      <c r="AF62" s="16">
        <v>239285.61</v>
      </c>
      <c r="AG62" s="17">
        <v>72847.88</v>
      </c>
      <c r="AH62" s="17">
        <v>20890.68</v>
      </c>
      <c r="AI62" s="17">
        <v>0</v>
      </c>
      <c r="AJ62" s="17">
        <v>527.5</v>
      </c>
      <c r="AK62" s="12">
        <v>333551.67</v>
      </c>
      <c r="AL62" s="16">
        <v>537087.76</v>
      </c>
      <c r="AM62" s="17">
        <v>118118.69</v>
      </c>
      <c r="AN62" s="17">
        <v>0</v>
      </c>
      <c r="AO62" s="17">
        <v>0</v>
      </c>
      <c r="AP62" s="17">
        <v>12751.83</v>
      </c>
      <c r="AQ62" s="12">
        <v>667958.27999999991</v>
      </c>
    </row>
    <row r="63" spans="1:43" x14ac:dyDescent="0.25">
      <c r="A63" s="4" t="s">
        <v>53</v>
      </c>
      <c r="B63" s="67">
        <v>595419</v>
      </c>
      <c r="C63" s="53">
        <v>143429</v>
      </c>
      <c r="D63" s="53">
        <v>30805</v>
      </c>
      <c r="E63" s="53">
        <v>0</v>
      </c>
      <c r="F63" s="53">
        <v>21440</v>
      </c>
      <c r="G63" s="68">
        <v>791093</v>
      </c>
      <c r="H63" s="16">
        <v>0</v>
      </c>
      <c r="I63" s="17">
        <v>1934</v>
      </c>
      <c r="J63" s="17">
        <v>4879</v>
      </c>
      <c r="K63" s="17">
        <v>0</v>
      </c>
      <c r="L63" s="17">
        <v>0</v>
      </c>
      <c r="M63" s="12">
        <v>6813</v>
      </c>
      <c r="N63" s="16">
        <v>419794</v>
      </c>
      <c r="O63" s="17">
        <v>48201</v>
      </c>
      <c r="P63" s="17">
        <v>2819</v>
      </c>
      <c r="Q63" s="17">
        <v>0</v>
      </c>
      <c r="R63" s="17">
        <v>3465</v>
      </c>
      <c r="S63" s="12">
        <v>474279</v>
      </c>
      <c r="T63" s="16">
        <v>175625</v>
      </c>
      <c r="U63" s="17">
        <v>82224</v>
      </c>
      <c r="V63" s="17">
        <v>0</v>
      </c>
      <c r="W63" s="17">
        <v>0</v>
      </c>
      <c r="X63" s="17">
        <v>10055</v>
      </c>
      <c r="Y63" s="12">
        <v>267904</v>
      </c>
      <c r="Z63" s="16">
        <v>0</v>
      </c>
      <c r="AA63" s="17">
        <v>0</v>
      </c>
      <c r="AB63" s="17">
        <v>23107</v>
      </c>
      <c r="AC63" s="17">
        <v>0</v>
      </c>
      <c r="AD63" s="17">
        <v>7920</v>
      </c>
      <c r="AE63" s="12">
        <v>31027</v>
      </c>
      <c r="AF63" s="16">
        <v>0</v>
      </c>
      <c r="AG63" s="17">
        <v>11070</v>
      </c>
      <c r="AH63" s="17">
        <v>0</v>
      </c>
      <c r="AI63" s="17">
        <v>0</v>
      </c>
      <c r="AJ63" s="17">
        <v>0</v>
      </c>
      <c r="AK63" s="12">
        <v>11070</v>
      </c>
      <c r="AL63" s="16">
        <v>0</v>
      </c>
      <c r="AM63" s="17">
        <v>0</v>
      </c>
      <c r="AN63" s="17">
        <v>0</v>
      </c>
      <c r="AO63" s="17">
        <v>0</v>
      </c>
      <c r="AP63" s="17">
        <v>0</v>
      </c>
      <c r="AQ63" s="12">
        <v>0</v>
      </c>
    </row>
    <row r="64" spans="1:43" x14ac:dyDescent="0.25">
      <c r="A64" s="4" t="s">
        <v>54</v>
      </c>
      <c r="B64" s="67">
        <v>2699516</v>
      </c>
      <c r="C64" s="53">
        <v>675485</v>
      </c>
      <c r="D64" s="53">
        <v>80746</v>
      </c>
      <c r="E64" s="53">
        <v>0</v>
      </c>
      <c r="F64" s="53">
        <v>722740</v>
      </c>
      <c r="G64" s="68">
        <v>4178487</v>
      </c>
      <c r="H64" s="16">
        <v>0</v>
      </c>
      <c r="I64" s="17">
        <v>0</v>
      </c>
      <c r="J64" s="17">
        <v>0</v>
      </c>
      <c r="K64" s="17">
        <v>0</v>
      </c>
      <c r="L64" s="17">
        <v>0</v>
      </c>
      <c r="M64" s="12">
        <v>0</v>
      </c>
      <c r="N64" s="16">
        <v>245624</v>
      </c>
      <c r="O64" s="17">
        <v>82983</v>
      </c>
      <c r="P64" s="17">
        <v>7830</v>
      </c>
      <c r="Q64" s="17">
        <v>0</v>
      </c>
      <c r="R64" s="17">
        <v>104580</v>
      </c>
      <c r="S64" s="12">
        <v>441017</v>
      </c>
      <c r="T64" s="16">
        <v>106615</v>
      </c>
      <c r="U64" s="17">
        <v>56499</v>
      </c>
      <c r="V64" s="17">
        <v>0</v>
      </c>
      <c r="W64" s="17">
        <v>0</v>
      </c>
      <c r="X64" s="17">
        <v>18781</v>
      </c>
      <c r="Y64" s="12">
        <v>181895</v>
      </c>
      <c r="Z64" s="16">
        <v>1916563</v>
      </c>
      <c r="AA64" s="17">
        <v>117829</v>
      </c>
      <c r="AB64" s="17">
        <v>72916</v>
      </c>
      <c r="AC64" s="17">
        <v>0</v>
      </c>
      <c r="AD64" s="17">
        <v>448720</v>
      </c>
      <c r="AE64" s="12">
        <v>2556028</v>
      </c>
      <c r="AF64" s="16">
        <v>0</v>
      </c>
      <c r="AG64" s="17">
        <v>0</v>
      </c>
      <c r="AH64" s="17">
        <v>0</v>
      </c>
      <c r="AI64" s="17">
        <v>0</v>
      </c>
      <c r="AJ64" s="17">
        <v>0</v>
      </c>
      <c r="AK64" s="12">
        <v>0</v>
      </c>
      <c r="AL64" s="16">
        <v>430714</v>
      </c>
      <c r="AM64" s="17">
        <v>418174</v>
      </c>
      <c r="AN64" s="17">
        <v>0</v>
      </c>
      <c r="AO64" s="17">
        <v>0</v>
      </c>
      <c r="AP64" s="17">
        <v>150659</v>
      </c>
      <c r="AQ64" s="12">
        <v>999547</v>
      </c>
    </row>
    <row r="65" spans="1:43" x14ac:dyDescent="0.25">
      <c r="A65" s="4" t="s">
        <v>55</v>
      </c>
      <c r="B65" s="67">
        <v>723407</v>
      </c>
      <c r="C65" s="53">
        <v>797491</v>
      </c>
      <c r="D65" s="53">
        <v>335737</v>
      </c>
      <c r="E65" s="53">
        <v>3541</v>
      </c>
      <c r="F65" s="53">
        <v>0</v>
      </c>
      <c r="G65" s="68">
        <v>1860176</v>
      </c>
      <c r="H65" s="16">
        <v>246674</v>
      </c>
      <c r="I65" s="17">
        <v>534231</v>
      </c>
      <c r="J65" s="17">
        <v>1182</v>
      </c>
      <c r="K65" s="17">
        <v>3541</v>
      </c>
      <c r="L65" s="17">
        <v>0</v>
      </c>
      <c r="M65" s="12">
        <v>785628</v>
      </c>
      <c r="N65" s="16">
        <v>230047</v>
      </c>
      <c r="O65" s="17">
        <v>59348</v>
      </c>
      <c r="P65" s="17">
        <v>87344</v>
      </c>
      <c r="Q65" s="17">
        <v>0</v>
      </c>
      <c r="R65" s="17">
        <v>0</v>
      </c>
      <c r="S65" s="12">
        <v>376739</v>
      </c>
      <c r="T65" s="16">
        <v>49105</v>
      </c>
      <c r="U65" s="17">
        <v>72670</v>
      </c>
      <c r="V65" s="17">
        <v>75334</v>
      </c>
      <c r="W65" s="17">
        <v>0</v>
      </c>
      <c r="X65" s="17">
        <v>0</v>
      </c>
      <c r="Y65" s="12">
        <v>197109</v>
      </c>
      <c r="Z65" s="16">
        <v>0</v>
      </c>
      <c r="AA65" s="17">
        <v>42263</v>
      </c>
      <c r="AB65" s="17">
        <v>162547</v>
      </c>
      <c r="AC65" s="17">
        <v>0</v>
      </c>
      <c r="AD65" s="17">
        <v>0</v>
      </c>
      <c r="AE65" s="12">
        <v>204810</v>
      </c>
      <c r="AF65" s="16">
        <v>0</v>
      </c>
      <c r="AG65" s="17">
        <v>58311</v>
      </c>
      <c r="AH65" s="17">
        <v>4648</v>
      </c>
      <c r="AI65" s="17">
        <v>0</v>
      </c>
      <c r="AJ65" s="17">
        <v>0</v>
      </c>
      <c r="AK65" s="12">
        <v>62959</v>
      </c>
      <c r="AL65" s="16">
        <v>197581</v>
      </c>
      <c r="AM65" s="17">
        <v>30668</v>
      </c>
      <c r="AN65" s="17">
        <v>4682</v>
      </c>
      <c r="AO65" s="17">
        <v>0</v>
      </c>
      <c r="AP65" s="17">
        <v>0</v>
      </c>
      <c r="AQ65" s="12">
        <v>232931</v>
      </c>
    </row>
    <row r="66" spans="1:43" x14ac:dyDescent="0.25">
      <c r="A66" s="4" t="s">
        <v>56</v>
      </c>
      <c r="B66" s="67">
        <v>4388000</v>
      </c>
      <c r="C66" s="53">
        <v>1025000</v>
      </c>
      <c r="D66" s="53">
        <v>318000</v>
      </c>
      <c r="E66" s="53">
        <v>0</v>
      </c>
      <c r="F66" s="53">
        <v>696000</v>
      </c>
      <c r="G66" s="68">
        <v>6427000</v>
      </c>
      <c r="H66" s="16">
        <v>441000</v>
      </c>
      <c r="I66" s="17">
        <v>39000</v>
      </c>
      <c r="J66" s="17">
        <v>13000</v>
      </c>
      <c r="K66" s="17">
        <v>0</v>
      </c>
      <c r="L66" s="17">
        <v>176000</v>
      </c>
      <c r="M66" s="12">
        <v>669000</v>
      </c>
      <c r="N66" s="16">
        <v>1409000</v>
      </c>
      <c r="O66" s="17">
        <v>376000</v>
      </c>
      <c r="P66" s="17">
        <v>75000</v>
      </c>
      <c r="Q66" s="17">
        <v>0</v>
      </c>
      <c r="R66" s="17">
        <v>4000</v>
      </c>
      <c r="S66" s="12">
        <v>1864000</v>
      </c>
      <c r="T66" s="16">
        <v>756000</v>
      </c>
      <c r="U66" s="17">
        <v>164000</v>
      </c>
      <c r="V66" s="17">
        <v>0</v>
      </c>
      <c r="W66" s="17">
        <v>0</v>
      </c>
      <c r="X66" s="17">
        <v>324000</v>
      </c>
      <c r="Y66" s="12">
        <v>1244000</v>
      </c>
      <c r="Z66" s="16">
        <v>1163000</v>
      </c>
      <c r="AA66" s="17">
        <v>395000</v>
      </c>
      <c r="AB66" s="17">
        <v>230000</v>
      </c>
      <c r="AC66" s="17">
        <v>0</v>
      </c>
      <c r="AD66" s="17">
        <v>157000</v>
      </c>
      <c r="AE66" s="12">
        <v>1945000</v>
      </c>
      <c r="AF66" s="16">
        <v>0</v>
      </c>
      <c r="AG66" s="17">
        <v>0</v>
      </c>
      <c r="AH66" s="17">
        <v>0</v>
      </c>
      <c r="AI66" s="17">
        <v>0</v>
      </c>
      <c r="AJ66" s="17">
        <v>0</v>
      </c>
      <c r="AK66" s="12">
        <v>0</v>
      </c>
      <c r="AL66" s="16">
        <v>619000</v>
      </c>
      <c r="AM66" s="17">
        <v>51000</v>
      </c>
      <c r="AN66" s="17">
        <v>0</v>
      </c>
      <c r="AO66" s="17">
        <v>0</v>
      </c>
      <c r="AP66" s="17">
        <v>35000</v>
      </c>
      <c r="AQ66" s="12">
        <v>705000</v>
      </c>
    </row>
    <row r="67" spans="1:43" x14ac:dyDescent="0.25">
      <c r="A67" s="4" t="s">
        <v>57</v>
      </c>
      <c r="B67" s="67">
        <v>1238599</v>
      </c>
      <c r="C67" s="53">
        <v>231164</v>
      </c>
      <c r="D67" s="53">
        <v>74170</v>
      </c>
      <c r="E67" s="53">
        <v>0</v>
      </c>
      <c r="F67" s="53">
        <v>49655</v>
      </c>
      <c r="G67" s="68">
        <v>1593588</v>
      </c>
      <c r="H67" s="16">
        <v>609043</v>
      </c>
      <c r="I67" s="17">
        <v>107979</v>
      </c>
      <c r="J67" s="17">
        <v>46289</v>
      </c>
      <c r="K67" s="17">
        <v>0</v>
      </c>
      <c r="L67" s="17">
        <v>1928</v>
      </c>
      <c r="M67" s="12">
        <v>765239</v>
      </c>
      <c r="N67" s="16">
        <v>186640</v>
      </c>
      <c r="O67" s="17">
        <v>60460</v>
      </c>
      <c r="P67" s="17">
        <v>0</v>
      </c>
      <c r="Q67" s="17">
        <v>0</v>
      </c>
      <c r="R67" s="17">
        <v>0</v>
      </c>
      <c r="S67" s="12">
        <v>247100</v>
      </c>
      <c r="T67" s="16">
        <v>40415</v>
      </c>
      <c r="U67" s="17">
        <v>32100</v>
      </c>
      <c r="V67" s="17">
        <v>4864</v>
      </c>
      <c r="W67" s="17">
        <v>0</v>
      </c>
      <c r="X67" s="17">
        <v>39606</v>
      </c>
      <c r="Y67" s="12">
        <v>116985</v>
      </c>
      <c r="Z67" s="16">
        <v>300011</v>
      </c>
      <c r="AA67" s="17">
        <v>13515</v>
      </c>
      <c r="AB67" s="17">
        <v>5028</v>
      </c>
      <c r="AC67" s="17">
        <v>0</v>
      </c>
      <c r="AD67" s="17">
        <v>6096</v>
      </c>
      <c r="AE67" s="12">
        <v>324650</v>
      </c>
      <c r="AF67" s="16">
        <v>1619</v>
      </c>
      <c r="AG67" s="17">
        <v>5459</v>
      </c>
      <c r="AH67" s="17">
        <v>7091</v>
      </c>
      <c r="AI67" s="17">
        <v>0</v>
      </c>
      <c r="AJ67" s="17">
        <v>200</v>
      </c>
      <c r="AK67" s="12">
        <v>14369</v>
      </c>
      <c r="AL67" s="16">
        <v>100871</v>
      </c>
      <c r="AM67" s="17">
        <v>11651</v>
      </c>
      <c r="AN67" s="17">
        <v>10898</v>
      </c>
      <c r="AO67" s="17">
        <v>0</v>
      </c>
      <c r="AP67" s="17">
        <v>1825</v>
      </c>
      <c r="AQ67" s="12">
        <v>125245</v>
      </c>
    </row>
    <row r="68" spans="1:43" x14ac:dyDescent="0.25">
      <c r="A68" s="4" t="s">
        <v>58</v>
      </c>
      <c r="B68" s="67">
        <v>16199929</v>
      </c>
      <c r="C68" s="53">
        <v>4188383.16</v>
      </c>
      <c r="D68" s="53">
        <v>0</v>
      </c>
      <c r="E68" s="53">
        <v>0</v>
      </c>
      <c r="F68" s="53">
        <v>2739997.5</v>
      </c>
      <c r="G68" s="68">
        <v>23128309.66</v>
      </c>
      <c r="H68" s="16">
        <v>11195426</v>
      </c>
      <c r="I68" s="17">
        <v>2356259</v>
      </c>
      <c r="J68" s="17">
        <v>0</v>
      </c>
      <c r="K68" s="17">
        <v>0</v>
      </c>
      <c r="L68" s="17">
        <v>1955970</v>
      </c>
      <c r="M68" s="12">
        <v>15507655</v>
      </c>
      <c r="N68" s="16">
        <v>1289302</v>
      </c>
      <c r="O68" s="17">
        <v>416206</v>
      </c>
      <c r="P68" s="17">
        <v>0</v>
      </c>
      <c r="Q68" s="17">
        <v>0</v>
      </c>
      <c r="R68" s="17">
        <v>29330</v>
      </c>
      <c r="S68" s="12">
        <v>1734838</v>
      </c>
      <c r="T68" s="16">
        <v>2380949</v>
      </c>
      <c r="U68" s="17">
        <v>524566</v>
      </c>
      <c r="V68" s="17">
        <v>0</v>
      </c>
      <c r="W68" s="17">
        <v>0</v>
      </c>
      <c r="X68" s="17">
        <v>596756</v>
      </c>
      <c r="Y68" s="12">
        <v>3502271</v>
      </c>
      <c r="Z68" s="16">
        <v>268974</v>
      </c>
      <c r="AA68" s="17">
        <v>826161</v>
      </c>
      <c r="AB68" s="17">
        <v>0</v>
      </c>
      <c r="AC68" s="17">
        <v>0</v>
      </c>
      <c r="AD68" s="17">
        <v>128821</v>
      </c>
      <c r="AE68" s="12">
        <v>1223956</v>
      </c>
      <c r="AF68" s="16">
        <v>460304</v>
      </c>
      <c r="AG68" s="17">
        <v>35912</v>
      </c>
      <c r="AH68" s="17">
        <v>0</v>
      </c>
      <c r="AI68" s="17">
        <v>0</v>
      </c>
      <c r="AJ68" s="17">
        <v>11748</v>
      </c>
      <c r="AK68" s="12">
        <v>507964</v>
      </c>
      <c r="AL68" s="16">
        <v>604974</v>
      </c>
      <c r="AM68" s="17">
        <v>29279.16</v>
      </c>
      <c r="AN68" s="17">
        <v>0</v>
      </c>
      <c r="AO68" s="17">
        <v>0</v>
      </c>
      <c r="AP68" s="17">
        <v>17372.5</v>
      </c>
      <c r="AQ68" s="12">
        <v>651625.66</v>
      </c>
    </row>
    <row r="69" spans="1:43" x14ac:dyDescent="0.25">
      <c r="A69" s="4" t="s">
        <v>59</v>
      </c>
      <c r="B69" s="67">
        <v>332992</v>
      </c>
      <c r="C69" s="53">
        <v>244560</v>
      </c>
      <c r="D69" s="53">
        <v>47912</v>
      </c>
      <c r="E69" s="53">
        <v>0</v>
      </c>
      <c r="F69" s="53">
        <v>0</v>
      </c>
      <c r="G69" s="68">
        <v>625464</v>
      </c>
      <c r="H69" s="16">
        <v>0</v>
      </c>
      <c r="I69" s="17">
        <v>30196</v>
      </c>
      <c r="J69" s="17">
        <v>0</v>
      </c>
      <c r="K69" s="17">
        <v>0</v>
      </c>
      <c r="L69" s="17">
        <v>0</v>
      </c>
      <c r="M69" s="12">
        <v>30196</v>
      </c>
      <c r="N69" s="16">
        <v>103309</v>
      </c>
      <c r="O69" s="17">
        <v>23102</v>
      </c>
      <c r="P69" s="17">
        <v>1990</v>
      </c>
      <c r="Q69" s="17">
        <v>0</v>
      </c>
      <c r="R69" s="17">
        <v>0</v>
      </c>
      <c r="S69" s="12">
        <v>128401</v>
      </c>
      <c r="T69" s="16">
        <v>62862</v>
      </c>
      <c r="U69" s="17">
        <v>110290</v>
      </c>
      <c r="V69" s="17">
        <v>0</v>
      </c>
      <c r="W69" s="17">
        <v>0</v>
      </c>
      <c r="X69" s="17">
        <v>0</v>
      </c>
      <c r="Y69" s="12">
        <v>173152</v>
      </c>
      <c r="Z69" s="16">
        <v>0</v>
      </c>
      <c r="AA69" s="17">
        <v>29770</v>
      </c>
      <c r="AB69" s="17">
        <v>45922</v>
      </c>
      <c r="AC69" s="17">
        <v>0</v>
      </c>
      <c r="AD69" s="17">
        <v>0</v>
      </c>
      <c r="AE69" s="12">
        <v>75692</v>
      </c>
      <c r="AF69" s="16">
        <v>848</v>
      </c>
      <c r="AG69" s="17">
        <v>237</v>
      </c>
      <c r="AH69" s="17">
        <v>0</v>
      </c>
      <c r="AI69" s="17">
        <v>0</v>
      </c>
      <c r="AJ69" s="17">
        <v>0</v>
      </c>
      <c r="AK69" s="12">
        <v>1085</v>
      </c>
      <c r="AL69" s="16">
        <v>165973</v>
      </c>
      <c r="AM69" s="17">
        <v>50965</v>
      </c>
      <c r="AN69" s="17">
        <v>0</v>
      </c>
      <c r="AO69" s="17">
        <v>0</v>
      </c>
      <c r="AP69" s="17">
        <v>0</v>
      </c>
      <c r="AQ69" s="12">
        <v>216938</v>
      </c>
    </row>
    <row r="70" spans="1:43" x14ac:dyDescent="0.25">
      <c r="A70" s="4" t="s">
        <v>60</v>
      </c>
      <c r="B70" s="67">
        <v>14688</v>
      </c>
      <c r="C70" s="53">
        <v>96006</v>
      </c>
      <c r="D70" s="53">
        <v>25323</v>
      </c>
      <c r="E70" s="53">
        <v>0</v>
      </c>
      <c r="F70" s="53">
        <v>3227</v>
      </c>
      <c r="G70" s="68">
        <v>139244</v>
      </c>
      <c r="H70" s="16">
        <v>0</v>
      </c>
      <c r="I70" s="17">
        <v>0</v>
      </c>
      <c r="J70" s="17">
        <v>0</v>
      </c>
      <c r="K70" s="17">
        <v>0</v>
      </c>
      <c r="L70" s="17">
        <v>0</v>
      </c>
      <c r="M70" s="12">
        <v>0</v>
      </c>
      <c r="N70" s="16">
        <v>5624</v>
      </c>
      <c r="O70" s="17">
        <v>69130</v>
      </c>
      <c r="P70" s="17">
        <v>8216</v>
      </c>
      <c r="Q70" s="17">
        <v>0</v>
      </c>
      <c r="R70" s="17">
        <v>1408</v>
      </c>
      <c r="S70" s="12">
        <v>84378</v>
      </c>
      <c r="T70" s="16">
        <v>7189</v>
      </c>
      <c r="U70" s="17">
        <v>19749</v>
      </c>
      <c r="V70" s="17">
        <v>9342</v>
      </c>
      <c r="W70" s="17">
        <v>0</v>
      </c>
      <c r="X70" s="17">
        <v>1364</v>
      </c>
      <c r="Y70" s="12">
        <v>37644</v>
      </c>
      <c r="Z70" s="16">
        <v>1875</v>
      </c>
      <c r="AA70" s="17">
        <v>7127</v>
      </c>
      <c r="AB70" s="17">
        <v>7765</v>
      </c>
      <c r="AC70" s="17">
        <v>0</v>
      </c>
      <c r="AD70" s="17">
        <v>455</v>
      </c>
      <c r="AE70" s="12">
        <v>17222</v>
      </c>
      <c r="AF70" s="16">
        <v>0</v>
      </c>
      <c r="AG70" s="17">
        <v>0</v>
      </c>
      <c r="AH70" s="17">
        <v>0</v>
      </c>
      <c r="AI70" s="17">
        <v>0</v>
      </c>
      <c r="AJ70" s="17">
        <v>0</v>
      </c>
      <c r="AK70" s="12">
        <v>0</v>
      </c>
      <c r="AL70" s="16">
        <v>0</v>
      </c>
      <c r="AM70" s="17">
        <v>0</v>
      </c>
      <c r="AN70" s="17">
        <v>0</v>
      </c>
      <c r="AO70" s="17">
        <v>0</v>
      </c>
      <c r="AP70" s="17">
        <v>0</v>
      </c>
      <c r="AQ70" s="12">
        <v>0</v>
      </c>
    </row>
    <row r="71" spans="1:43" x14ac:dyDescent="0.25">
      <c r="A71" s="4" t="s">
        <v>61</v>
      </c>
      <c r="B71" s="67">
        <v>1552730</v>
      </c>
      <c r="C71" s="53">
        <v>179261</v>
      </c>
      <c r="D71" s="53">
        <v>801535</v>
      </c>
      <c r="E71" s="53">
        <v>0</v>
      </c>
      <c r="F71" s="53">
        <v>4722</v>
      </c>
      <c r="G71" s="68">
        <v>2538248</v>
      </c>
      <c r="H71" s="16">
        <v>155768</v>
      </c>
      <c r="I71" s="17">
        <v>10403</v>
      </c>
      <c r="J71" s="17">
        <v>0</v>
      </c>
      <c r="K71" s="17">
        <v>0</v>
      </c>
      <c r="L71" s="17">
        <v>605</v>
      </c>
      <c r="M71" s="12">
        <v>166776</v>
      </c>
      <c r="N71" s="16">
        <v>453981</v>
      </c>
      <c r="O71" s="17">
        <v>42916</v>
      </c>
      <c r="P71" s="17">
        <v>0</v>
      </c>
      <c r="Q71" s="17">
        <v>0</v>
      </c>
      <c r="R71" s="17">
        <v>0</v>
      </c>
      <c r="S71" s="12">
        <v>496897</v>
      </c>
      <c r="T71" s="16">
        <v>436348</v>
      </c>
      <c r="U71" s="17">
        <v>63292</v>
      </c>
      <c r="V71" s="17">
        <v>155412</v>
      </c>
      <c r="W71" s="17">
        <v>0</v>
      </c>
      <c r="X71" s="17">
        <v>4117</v>
      </c>
      <c r="Y71" s="12">
        <v>659169</v>
      </c>
      <c r="Z71" s="16">
        <v>133961</v>
      </c>
      <c r="AA71" s="17">
        <v>32664</v>
      </c>
      <c r="AB71" s="17">
        <v>598358</v>
      </c>
      <c r="AC71" s="17">
        <v>0</v>
      </c>
      <c r="AD71" s="17">
        <v>0</v>
      </c>
      <c r="AE71" s="12">
        <v>764983</v>
      </c>
      <c r="AF71" s="16">
        <v>0</v>
      </c>
      <c r="AG71" s="17">
        <v>0</v>
      </c>
      <c r="AH71" s="17">
        <v>47765</v>
      </c>
      <c r="AI71" s="17">
        <v>0</v>
      </c>
      <c r="AJ71" s="17">
        <v>0</v>
      </c>
      <c r="AK71" s="12">
        <v>47765</v>
      </c>
      <c r="AL71" s="16">
        <v>372672</v>
      </c>
      <c r="AM71" s="17">
        <v>29986</v>
      </c>
      <c r="AN71" s="17">
        <v>0</v>
      </c>
      <c r="AO71" s="17">
        <v>0</v>
      </c>
      <c r="AP71" s="17">
        <v>0</v>
      </c>
      <c r="AQ71" s="12">
        <v>402658</v>
      </c>
    </row>
    <row r="72" spans="1:43" x14ac:dyDescent="0.25">
      <c r="A72" s="4" t="s">
        <v>62</v>
      </c>
      <c r="B72" s="67">
        <v>409502</v>
      </c>
      <c r="C72" s="53">
        <v>520410</v>
      </c>
      <c r="D72" s="53">
        <v>31208</v>
      </c>
      <c r="E72" s="53">
        <v>0</v>
      </c>
      <c r="F72" s="53">
        <v>17851</v>
      </c>
      <c r="G72" s="68">
        <v>978971</v>
      </c>
      <c r="H72" s="16">
        <v>131897</v>
      </c>
      <c r="I72" s="17">
        <v>484984</v>
      </c>
      <c r="J72" s="17">
        <v>0</v>
      </c>
      <c r="K72" s="17">
        <v>0</v>
      </c>
      <c r="L72" s="17">
        <v>299</v>
      </c>
      <c r="M72" s="12">
        <v>617180</v>
      </c>
      <c r="N72" s="16">
        <v>212254</v>
      </c>
      <c r="O72" s="17">
        <v>17596</v>
      </c>
      <c r="P72" s="17">
        <v>4999</v>
      </c>
      <c r="Q72" s="17">
        <v>0</v>
      </c>
      <c r="R72" s="17">
        <v>9715</v>
      </c>
      <c r="S72" s="12">
        <v>244564</v>
      </c>
      <c r="T72" s="16">
        <v>59139</v>
      </c>
      <c r="U72" s="17">
        <v>13533</v>
      </c>
      <c r="V72" s="17">
        <v>0</v>
      </c>
      <c r="W72" s="17">
        <v>0</v>
      </c>
      <c r="X72" s="17">
        <v>2054</v>
      </c>
      <c r="Y72" s="12">
        <v>74726</v>
      </c>
      <c r="Z72" s="16">
        <v>370</v>
      </c>
      <c r="AA72" s="17">
        <v>58</v>
      </c>
      <c r="AB72" s="17">
        <v>26209</v>
      </c>
      <c r="AC72" s="17">
        <v>0</v>
      </c>
      <c r="AD72" s="17">
        <v>1667</v>
      </c>
      <c r="AE72" s="12">
        <v>28304</v>
      </c>
      <c r="AF72" s="16">
        <v>5842</v>
      </c>
      <c r="AG72" s="17">
        <v>4239</v>
      </c>
      <c r="AH72" s="17">
        <v>0</v>
      </c>
      <c r="AI72" s="17">
        <v>0</v>
      </c>
      <c r="AJ72" s="17">
        <v>4116</v>
      </c>
      <c r="AK72" s="12">
        <v>14197</v>
      </c>
      <c r="AL72" s="16">
        <v>0</v>
      </c>
      <c r="AM72" s="17">
        <v>0</v>
      </c>
      <c r="AN72" s="17">
        <v>0</v>
      </c>
      <c r="AO72" s="17">
        <v>0</v>
      </c>
      <c r="AP72" s="17">
        <v>0</v>
      </c>
      <c r="AQ72" s="12">
        <v>0</v>
      </c>
    </row>
    <row r="73" spans="1:43" x14ac:dyDescent="0.25">
      <c r="A73" s="4" t="s">
        <v>63</v>
      </c>
      <c r="B73" s="67">
        <v>7448072.7400000002</v>
      </c>
      <c r="C73" s="53">
        <v>585896.31000000006</v>
      </c>
      <c r="D73" s="53">
        <v>764992.36</v>
      </c>
      <c r="E73" s="53">
        <v>0</v>
      </c>
      <c r="F73" s="53">
        <v>720790.60000000009</v>
      </c>
      <c r="G73" s="68">
        <v>9519752.0099999998</v>
      </c>
      <c r="H73" s="16">
        <v>4383175.2299999995</v>
      </c>
      <c r="I73" s="17">
        <v>150392.19</v>
      </c>
      <c r="J73" s="17">
        <v>0</v>
      </c>
      <c r="K73" s="17">
        <v>0</v>
      </c>
      <c r="L73" s="17">
        <v>257275.77000000002</v>
      </c>
      <c r="M73" s="12">
        <v>4790843.1899999995</v>
      </c>
      <c r="N73" s="16">
        <v>1622696</v>
      </c>
      <c r="O73" s="17">
        <v>64119.14</v>
      </c>
      <c r="P73" s="17">
        <v>0</v>
      </c>
      <c r="Q73" s="17">
        <v>0</v>
      </c>
      <c r="R73" s="17">
        <v>159190.09</v>
      </c>
      <c r="S73" s="12">
        <v>1846005.23</v>
      </c>
      <c r="T73" s="16">
        <v>1087197.6000000001</v>
      </c>
      <c r="U73" s="17">
        <v>351842.76</v>
      </c>
      <c r="V73" s="17">
        <v>0</v>
      </c>
      <c r="W73" s="17">
        <v>0</v>
      </c>
      <c r="X73" s="17">
        <v>223895.67999999999</v>
      </c>
      <c r="Y73" s="12">
        <v>1662936.04</v>
      </c>
      <c r="Z73" s="16">
        <v>0</v>
      </c>
      <c r="AA73" s="17">
        <v>0</v>
      </c>
      <c r="AB73" s="17">
        <v>0</v>
      </c>
      <c r="AC73" s="17">
        <v>0</v>
      </c>
      <c r="AD73" s="17">
        <v>0</v>
      </c>
      <c r="AE73" s="12">
        <v>0</v>
      </c>
      <c r="AF73" s="16">
        <v>0</v>
      </c>
      <c r="AG73" s="17">
        <v>0</v>
      </c>
      <c r="AH73" s="17">
        <v>0</v>
      </c>
      <c r="AI73" s="17">
        <v>0</v>
      </c>
      <c r="AJ73" s="17">
        <v>0</v>
      </c>
      <c r="AK73" s="12">
        <v>0</v>
      </c>
      <c r="AL73" s="16">
        <v>355003.91</v>
      </c>
      <c r="AM73" s="17">
        <v>19542.22</v>
      </c>
      <c r="AN73" s="17">
        <v>764992.36</v>
      </c>
      <c r="AO73" s="17">
        <v>0</v>
      </c>
      <c r="AP73" s="17">
        <v>80429.06</v>
      </c>
      <c r="AQ73" s="12">
        <v>1219967.55</v>
      </c>
    </row>
    <row r="74" spans="1:43" x14ac:dyDescent="0.25">
      <c r="A74" s="4" t="s">
        <v>64</v>
      </c>
      <c r="B74" s="67">
        <v>296842</v>
      </c>
      <c r="C74" s="53">
        <v>241098</v>
      </c>
      <c r="D74" s="53">
        <v>3613</v>
      </c>
      <c r="E74" s="53">
        <v>0</v>
      </c>
      <c r="F74" s="53">
        <v>0</v>
      </c>
      <c r="G74" s="68">
        <v>541553</v>
      </c>
      <c r="H74" s="16">
        <v>0</v>
      </c>
      <c r="I74" s="17">
        <v>0</v>
      </c>
      <c r="J74" s="17">
        <v>0</v>
      </c>
      <c r="K74" s="17">
        <v>0</v>
      </c>
      <c r="L74" s="17">
        <v>0</v>
      </c>
      <c r="M74" s="12">
        <v>0</v>
      </c>
      <c r="N74" s="16">
        <v>196387</v>
      </c>
      <c r="O74" s="17">
        <v>25857</v>
      </c>
      <c r="P74" s="17">
        <v>1035</v>
      </c>
      <c r="Q74" s="17">
        <v>0</v>
      </c>
      <c r="R74" s="17">
        <v>0</v>
      </c>
      <c r="S74" s="12">
        <v>223279</v>
      </c>
      <c r="T74" s="16">
        <v>92453</v>
      </c>
      <c r="U74" s="17">
        <v>172587</v>
      </c>
      <c r="V74" s="17">
        <v>0</v>
      </c>
      <c r="W74" s="17">
        <v>0</v>
      </c>
      <c r="X74" s="17">
        <v>0</v>
      </c>
      <c r="Y74" s="12">
        <v>265040</v>
      </c>
      <c r="Z74" s="16">
        <v>8002</v>
      </c>
      <c r="AA74" s="17">
        <v>29034</v>
      </c>
      <c r="AB74" s="17">
        <v>0</v>
      </c>
      <c r="AC74" s="17">
        <v>0</v>
      </c>
      <c r="AD74" s="17">
        <v>0</v>
      </c>
      <c r="AE74" s="12">
        <v>37036</v>
      </c>
      <c r="AF74" s="16">
        <v>0</v>
      </c>
      <c r="AG74" s="17">
        <v>8253</v>
      </c>
      <c r="AH74" s="17">
        <v>0</v>
      </c>
      <c r="AI74" s="17">
        <v>0</v>
      </c>
      <c r="AJ74" s="17">
        <v>0</v>
      </c>
      <c r="AK74" s="12">
        <v>8253</v>
      </c>
      <c r="AL74" s="16">
        <v>0</v>
      </c>
      <c r="AM74" s="17">
        <v>5367</v>
      </c>
      <c r="AN74" s="17">
        <v>2578</v>
      </c>
      <c r="AO74" s="17">
        <v>0</v>
      </c>
      <c r="AP74" s="17">
        <v>0</v>
      </c>
      <c r="AQ74" s="12">
        <v>7945</v>
      </c>
    </row>
    <row r="75" spans="1:43" x14ac:dyDescent="0.25">
      <c r="A75" s="4" t="s">
        <v>65</v>
      </c>
      <c r="B75" s="67">
        <v>2762349.8699999996</v>
      </c>
      <c r="C75" s="53">
        <v>548537.27999999991</v>
      </c>
      <c r="D75" s="53">
        <v>0</v>
      </c>
      <c r="E75" s="53">
        <v>0</v>
      </c>
      <c r="F75" s="53">
        <v>0</v>
      </c>
      <c r="G75" s="68">
        <v>3310887.15</v>
      </c>
      <c r="H75" s="16">
        <v>1703194.46</v>
      </c>
      <c r="I75" s="17">
        <v>421634.48</v>
      </c>
      <c r="J75" s="17">
        <v>0</v>
      </c>
      <c r="K75" s="17">
        <v>0</v>
      </c>
      <c r="L75" s="17">
        <v>0</v>
      </c>
      <c r="M75" s="12">
        <v>2124828.94</v>
      </c>
      <c r="N75" s="16">
        <v>525542.40000000002</v>
      </c>
      <c r="O75" s="17">
        <v>29830.92</v>
      </c>
      <c r="P75" s="17">
        <v>0</v>
      </c>
      <c r="Q75" s="17">
        <v>0</v>
      </c>
      <c r="R75" s="17">
        <v>0</v>
      </c>
      <c r="S75" s="12">
        <v>555373.32000000007</v>
      </c>
      <c r="T75" s="16">
        <v>218417.67</v>
      </c>
      <c r="U75" s="17">
        <v>80406.64</v>
      </c>
      <c r="V75" s="17">
        <v>0</v>
      </c>
      <c r="W75" s="17">
        <v>0</v>
      </c>
      <c r="X75" s="17">
        <v>0</v>
      </c>
      <c r="Y75" s="12">
        <v>298824.31</v>
      </c>
      <c r="Z75" s="16">
        <v>0</v>
      </c>
      <c r="AA75" s="17">
        <v>0</v>
      </c>
      <c r="AB75" s="17">
        <v>0</v>
      </c>
      <c r="AC75" s="17">
        <v>0</v>
      </c>
      <c r="AD75" s="17">
        <v>0</v>
      </c>
      <c r="AE75" s="12">
        <v>0</v>
      </c>
      <c r="AF75" s="16">
        <v>0</v>
      </c>
      <c r="AG75" s="17">
        <v>0</v>
      </c>
      <c r="AH75" s="17">
        <v>0</v>
      </c>
      <c r="AI75" s="17">
        <v>0</v>
      </c>
      <c r="AJ75" s="17">
        <v>0</v>
      </c>
      <c r="AK75" s="12">
        <v>0</v>
      </c>
      <c r="AL75" s="16">
        <v>315195.34000000003</v>
      </c>
      <c r="AM75" s="17">
        <v>16665.240000000002</v>
      </c>
      <c r="AN75" s="17">
        <v>0</v>
      </c>
      <c r="AO75" s="17">
        <v>0</v>
      </c>
      <c r="AP75" s="17">
        <v>0</v>
      </c>
      <c r="AQ75" s="12">
        <v>331860.58</v>
      </c>
    </row>
    <row r="76" spans="1:43" x14ac:dyDescent="0.25">
      <c r="A76" s="4" t="s">
        <v>66</v>
      </c>
      <c r="B76" s="67">
        <v>2048210.2252927502</v>
      </c>
      <c r="C76" s="53">
        <v>1026623.8314258244</v>
      </c>
      <c r="D76" s="53">
        <v>19711.214039115854</v>
      </c>
      <c r="E76" s="53">
        <v>0</v>
      </c>
      <c r="F76" s="53">
        <v>33231.856580016916</v>
      </c>
      <c r="G76" s="68">
        <v>3127777.1273377072</v>
      </c>
      <c r="H76" s="16">
        <v>454031.43000000005</v>
      </c>
      <c r="I76" s="17">
        <v>508350.07</v>
      </c>
      <c r="J76" s="17">
        <v>2135.77</v>
      </c>
      <c r="K76" s="17">
        <v>0</v>
      </c>
      <c r="L76" s="17">
        <v>1453.56</v>
      </c>
      <c r="M76" s="12">
        <v>965970.83000000007</v>
      </c>
      <c r="N76" s="16">
        <v>845859.8</v>
      </c>
      <c r="O76" s="17">
        <v>243699.91000000003</v>
      </c>
      <c r="P76" s="17">
        <v>449.19</v>
      </c>
      <c r="Q76" s="17">
        <v>0</v>
      </c>
      <c r="R76" s="17">
        <v>25672.46</v>
      </c>
      <c r="S76" s="12">
        <v>1115681.3599999999</v>
      </c>
      <c r="T76" s="16">
        <v>595152.61</v>
      </c>
      <c r="U76" s="17">
        <v>175804.63000000006</v>
      </c>
      <c r="V76" s="17">
        <v>0</v>
      </c>
      <c r="W76" s="17">
        <v>0</v>
      </c>
      <c r="X76" s="17">
        <v>3763.66</v>
      </c>
      <c r="Y76" s="12">
        <v>774720.9</v>
      </c>
      <c r="Z76" s="16">
        <v>0</v>
      </c>
      <c r="AA76" s="17">
        <v>46096.49</v>
      </c>
      <c r="AB76" s="17">
        <v>16722.47</v>
      </c>
      <c r="AC76" s="17">
        <v>0</v>
      </c>
      <c r="AD76" s="17">
        <v>0</v>
      </c>
      <c r="AE76" s="12">
        <v>62818.96</v>
      </c>
      <c r="AF76" s="16">
        <v>4285</v>
      </c>
      <c r="AG76" s="17">
        <v>8725.68</v>
      </c>
      <c r="AH76" s="17">
        <v>0</v>
      </c>
      <c r="AI76" s="17">
        <v>0</v>
      </c>
      <c r="AJ76" s="17">
        <v>0</v>
      </c>
      <c r="AK76" s="12">
        <v>13010.68</v>
      </c>
      <c r="AL76" s="16">
        <v>148881.38529275035</v>
      </c>
      <c r="AM76" s="17">
        <v>43947.05142582424</v>
      </c>
      <c r="AN76" s="17">
        <v>403.7840391158544</v>
      </c>
      <c r="AO76" s="17">
        <v>0</v>
      </c>
      <c r="AP76" s="17">
        <v>2342.1765800169123</v>
      </c>
      <c r="AQ76" s="12">
        <v>195574.39733770734</v>
      </c>
    </row>
    <row r="77" spans="1:43" x14ac:dyDescent="0.25">
      <c r="A77" s="4" t="s">
        <v>67</v>
      </c>
      <c r="B77" s="67">
        <v>605064</v>
      </c>
      <c r="C77" s="53">
        <v>260348</v>
      </c>
      <c r="D77" s="53">
        <v>37289</v>
      </c>
      <c r="E77" s="53">
        <v>0</v>
      </c>
      <c r="F77" s="53">
        <v>366</v>
      </c>
      <c r="G77" s="68">
        <v>903067</v>
      </c>
      <c r="H77" s="16">
        <v>169264</v>
      </c>
      <c r="I77" s="17">
        <v>12417</v>
      </c>
      <c r="J77" s="17">
        <v>13078</v>
      </c>
      <c r="K77" s="17">
        <v>0</v>
      </c>
      <c r="L77" s="17">
        <v>366</v>
      </c>
      <c r="M77" s="12">
        <v>195125</v>
      </c>
      <c r="N77" s="16">
        <v>0</v>
      </c>
      <c r="O77" s="17">
        <v>99451</v>
      </c>
      <c r="P77" s="17">
        <v>0</v>
      </c>
      <c r="Q77" s="17">
        <v>0</v>
      </c>
      <c r="R77" s="17">
        <v>0</v>
      </c>
      <c r="S77" s="12">
        <v>99451</v>
      </c>
      <c r="T77" s="16">
        <v>160101</v>
      </c>
      <c r="U77" s="17">
        <v>28265</v>
      </c>
      <c r="V77" s="17">
        <v>4141</v>
      </c>
      <c r="W77" s="17">
        <v>0</v>
      </c>
      <c r="X77" s="17">
        <v>0</v>
      </c>
      <c r="Y77" s="12">
        <v>192507</v>
      </c>
      <c r="Z77" s="16">
        <v>275699</v>
      </c>
      <c r="AA77" s="17">
        <v>103530</v>
      </c>
      <c r="AB77" s="17">
        <v>8106</v>
      </c>
      <c r="AC77" s="17">
        <v>0</v>
      </c>
      <c r="AD77" s="17">
        <v>0</v>
      </c>
      <c r="AE77" s="12">
        <v>387335</v>
      </c>
      <c r="AF77" s="16">
        <v>0</v>
      </c>
      <c r="AG77" s="17">
        <v>16685</v>
      </c>
      <c r="AH77" s="17">
        <v>11964</v>
      </c>
      <c r="AI77" s="17">
        <v>0</v>
      </c>
      <c r="AJ77" s="17">
        <v>0</v>
      </c>
      <c r="AK77" s="12">
        <v>28649</v>
      </c>
      <c r="AL77" s="16">
        <v>0</v>
      </c>
      <c r="AM77" s="17">
        <v>0</v>
      </c>
      <c r="AN77" s="17">
        <v>0</v>
      </c>
      <c r="AO77" s="17">
        <v>0</v>
      </c>
      <c r="AP77" s="17">
        <v>0</v>
      </c>
      <c r="AQ77" s="12">
        <v>0</v>
      </c>
    </row>
    <row r="78" spans="1:43" x14ac:dyDescent="0.25">
      <c r="A78" s="4" t="s">
        <v>68</v>
      </c>
      <c r="B78" s="67">
        <v>2541274</v>
      </c>
      <c r="C78" s="53">
        <v>1106354</v>
      </c>
      <c r="D78" s="53">
        <v>0</v>
      </c>
      <c r="E78" s="53">
        <v>22151</v>
      </c>
      <c r="F78" s="53">
        <v>0</v>
      </c>
      <c r="G78" s="68">
        <v>3669779</v>
      </c>
      <c r="H78" s="16">
        <v>1848974</v>
      </c>
      <c r="I78" s="17">
        <v>845724</v>
      </c>
      <c r="J78" s="17">
        <v>0</v>
      </c>
      <c r="K78" s="17">
        <v>22151</v>
      </c>
      <c r="L78" s="17">
        <v>0</v>
      </c>
      <c r="M78" s="12">
        <v>2716849</v>
      </c>
      <c r="N78" s="16">
        <v>605718</v>
      </c>
      <c r="O78" s="17">
        <v>122054</v>
      </c>
      <c r="P78" s="17">
        <v>0</v>
      </c>
      <c r="Q78" s="17">
        <v>0</v>
      </c>
      <c r="R78" s="17">
        <v>0</v>
      </c>
      <c r="S78" s="12">
        <v>727772</v>
      </c>
      <c r="T78" s="16">
        <v>85917</v>
      </c>
      <c r="U78" s="17">
        <v>95577</v>
      </c>
      <c r="V78" s="17">
        <v>0</v>
      </c>
      <c r="W78" s="17">
        <v>0</v>
      </c>
      <c r="X78" s="17">
        <v>0</v>
      </c>
      <c r="Y78" s="12">
        <v>181494</v>
      </c>
      <c r="Z78" s="16">
        <v>665</v>
      </c>
      <c r="AA78" s="17">
        <v>41851</v>
      </c>
      <c r="AB78" s="17">
        <v>0</v>
      </c>
      <c r="AC78" s="17">
        <v>0</v>
      </c>
      <c r="AD78" s="17">
        <v>0</v>
      </c>
      <c r="AE78" s="12">
        <v>42516</v>
      </c>
      <c r="AF78" s="16">
        <v>0</v>
      </c>
      <c r="AG78" s="17">
        <v>0</v>
      </c>
      <c r="AH78" s="17">
        <v>0</v>
      </c>
      <c r="AI78" s="17">
        <v>0</v>
      </c>
      <c r="AJ78" s="17">
        <v>0</v>
      </c>
      <c r="AK78" s="12">
        <v>0</v>
      </c>
      <c r="AL78" s="16">
        <v>0</v>
      </c>
      <c r="AM78" s="17">
        <v>1148</v>
      </c>
      <c r="AN78" s="17">
        <v>0</v>
      </c>
      <c r="AO78" s="17">
        <v>0</v>
      </c>
      <c r="AP78" s="17">
        <v>0</v>
      </c>
      <c r="AQ78" s="12">
        <v>1148</v>
      </c>
    </row>
    <row r="79" spans="1:43" x14ac:dyDescent="0.25">
      <c r="A79" s="4" t="s">
        <v>69</v>
      </c>
      <c r="B79" s="67">
        <v>7447414</v>
      </c>
      <c r="C79" s="53">
        <v>2190080</v>
      </c>
      <c r="D79" s="53">
        <v>0</v>
      </c>
      <c r="E79" s="53">
        <v>0</v>
      </c>
      <c r="F79" s="53">
        <v>4102</v>
      </c>
      <c r="G79" s="68">
        <v>9641596</v>
      </c>
      <c r="H79" s="16">
        <v>3466833</v>
      </c>
      <c r="I79" s="17">
        <v>1157719</v>
      </c>
      <c r="J79" s="17">
        <v>0</v>
      </c>
      <c r="K79" s="17">
        <v>0</v>
      </c>
      <c r="L79" s="17">
        <v>0</v>
      </c>
      <c r="M79" s="12">
        <v>4624552</v>
      </c>
      <c r="N79" s="16">
        <v>640498</v>
      </c>
      <c r="O79" s="17">
        <v>52621</v>
      </c>
      <c r="P79" s="17">
        <v>0</v>
      </c>
      <c r="Q79" s="17">
        <v>0</v>
      </c>
      <c r="R79" s="17">
        <v>0</v>
      </c>
      <c r="S79" s="12">
        <v>693119</v>
      </c>
      <c r="T79" s="16">
        <v>562911</v>
      </c>
      <c r="U79" s="17">
        <v>104040</v>
      </c>
      <c r="V79" s="17">
        <v>0</v>
      </c>
      <c r="W79" s="17">
        <v>0</v>
      </c>
      <c r="X79" s="17">
        <v>4102</v>
      </c>
      <c r="Y79" s="12">
        <v>671053</v>
      </c>
      <c r="Z79" s="16">
        <v>1977806</v>
      </c>
      <c r="AA79" s="17">
        <v>304779</v>
      </c>
      <c r="AB79" s="17">
        <v>0</v>
      </c>
      <c r="AC79" s="17">
        <v>0</v>
      </c>
      <c r="AD79" s="17">
        <v>0</v>
      </c>
      <c r="AE79" s="12">
        <v>2282585</v>
      </c>
      <c r="AF79" s="16">
        <v>0</v>
      </c>
      <c r="AG79" s="17">
        <v>0</v>
      </c>
      <c r="AH79" s="17">
        <v>0</v>
      </c>
      <c r="AI79" s="17">
        <v>0</v>
      </c>
      <c r="AJ79" s="17">
        <v>0</v>
      </c>
      <c r="AK79" s="12">
        <v>0</v>
      </c>
      <c r="AL79" s="16">
        <v>799366</v>
      </c>
      <c r="AM79" s="17">
        <v>570921</v>
      </c>
      <c r="AN79" s="17">
        <v>0</v>
      </c>
      <c r="AO79" s="17">
        <v>0</v>
      </c>
      <c r="AP79" s="17">
        <v>0</v>
      </c>
      <c r="AQ79" s="12">
        <v>1370287</v>
      </c>
    </row>
    <row r="80" spans="1:43" x14ac:dyDescent="0.25">
      <c r="A80" s="4" t="s">
        <v>70</v>
      </c>
      <c r="B80" s="67">
        <v>938746</v>
      </c>
      <c r="C80" s="53">
        <v>789938</v>
      </c>
      <c r="D80" s="53">
        <v>0</v>
      </c>
      <c r="E80" s="53">
        <v>0</v>
      </c>
      <c r="F80" s="53">
        <v>16503</v>
      </c>
      <c r="G80" s="68">
        <v>1745187</v>
      </c>
      <c r="H80" s="16">
        <v>0</v>
      </c>
      <c r="I80" s="17">
        <v>49859</v>
      </c>
      <c r="J80" s="17">
        <v>0</v>
      </c>
      <c r="K80" s="17">
        <v>0</v>
      </c>
      <c r="L80" s="17">
        <v>0</v>
      </c>
      <c r="M80" s="12">
        <v>49859</v>
      </c>
      <c r="N80" s="16">
        <v>20563</v>
      </c>
      <c r="O80" s="17">
        <v>286301</v>
      </c>
      <c r="P80" s="17">
        <v>0</v>
      </c>
      <c r="Q80" s="17">
        <v>0</v>
      </c>
      <c r="R80" s="17">
        <v>0</v>
      </c>
      <c r="S80" s="12">
        <v>306864</v>
      </c>
      <c r="T80" s="16">
        <v>484747</v>
      </c>
      <c r="U80" s="17">
        <v>382765</v>
      </c>
      <c r="V80" s="17">
        <v>0</v>
      </c>
      <c r="W80" s="17">
        <v>0</v>
      </c>
      <c r="X80" s="17">
        <v>16503</v>
      </c>
      <c r="Y80" s="12">
        <v>884015</v>
      </c>
      <c r="Z80" s="16">
        <v>41451</v>
      </c>
      <c r="AA80" s="17">
        <v>8179</v>
      </c>
      <c r="AB80" s="17">
        <v>0</v>
      </c>
      <c r="AC80" s="17">
        <v>0</v>
      </c>
      <c r="AD80" s="17">
        <v>0</v>
      </c>
      <c r="AE80" s="12">
        <v>49630</v>
      </c>
      <c r="AF80" s="16">
        <v>0</v>
      </c>
      <c r="AG80" s="17">
        <v>0</v>
      </c>
      <c r="AH80" s="17">
        <v>0</v>
      </c>
      <c r="AI80" s="17">
        <v>0</v>
      </c>
      <c r="AJ80" s="17">
        <v>0</v>
      </c>
      <c r="AK80" s="12">
        <v>0</v>
      </c>
      <c r="AL80" s="16">
        <v>391985</v>
      </c>
      <c r="AM80" s="17">
        <v>62834</v>
      </c>
      <c r="AN80" s="17">
        <v>0</v>
      </c>
      <c r="AO80" s="17">
        <v>0</v>
      </c>
      <c r="AP80" s="17">
        <v>0</v>
      </c>
      <c r="AQ80" s="12">
        <v>454819</v>
      </c>
    </row>
    <row r="81" spans="1:43" x14ac:dyDescent="0.25">
      <c r="A81" s="4" t="s">
        <v>71</v>
      </c>
      <c r="B81" s="67">
        <v>603236.97</v>
      </c>
      <c r="C81" s="53">
        <v>117246.48</v>
      </c>
      <c r="D81" s="53">
        <v>73179.520000000004</v>
      </c>
      <c r="E81" s="53">
        <v>0</v>
      </c>
      <c r="F81" s="53">
        <v>880.97</v>
      </c>
      <c r="G81" s="68">
        <v>794543.94</v>
      </c>
      <c r="H81" s="16">
        <v>0</v>
      </c>
      <c r="I81" s="17">
        <v>381.24</v>
      </c>
      <c r="J81" s="17">
        <v>0</v>
      </c>
      <c r="K81" s="17">
        <v>0</v>
      </c>
      <c r="L81" s="17">
        <v>0</v>
      </c>
      <c r="M81" s="12">
        <v>381.24</v>
      </c>
      <c r="N81" s="16">
        <v>117443.3</v>
      </c>
      <c r="O81" s="17">
        <v>19300.43</v>
      </c>
      <c r="P81" s="17">
        <v>32274.13</v>
      </c>
      <c r="Q81" s="17">
        <v>0</v>
      </c>
      <c r="R81" s="17">
        <v>210</v>
      </c>
      <c r="S81" s="12">
        <v>169227.86000000002</v>
      </c>
      <c r="T81" s="16">
        <v>31868.62</v>
      </c>
      <c r="U81" s="17">
        <v>32252.01</v>
      </c>
      <c r="V81" s="17">
        <v>10467.450000000001</v>
      </c>
      <c r="W81" s="17">
        <v>0</v>
      </c>
      <c r="X81" s="17">
        <v>0</v>
      </c>
      <c r="Y81" s="12">
        <v>74588.08</v>
      </c>
      <c r="Z81" s="16">
        <v>405279.8</v>
      </c>
      <c r="AA81" s="17">
        <v>63106.22</v>
      </c>
      <c r="AB81" s="17">
        <v>30437.94</v>
      </c>
      <c r="AC81" s="17">
        <v>0</v>
      </c>
      <c r="AD81" s="17">
        <v>670.97</v>
      </c>
      <c r="AE81" s="12">
        <v>499494.93</v>
      </c>
      <c r="AF81" s="16">
        <v>0</v>
      </c>
      <c r="AG81" s="17">
        <v>0</v>
      </c>
      <c r="AH81" s="17">
        <v>0</v>
      </c>
      <c r="AI81" s="17">
        <v>0</v>
      </c>
      <c r="AJ81" s="17">
        <v>0</v>
      </c>
      <c r="AK81" s="12">
        <v>0</v>
      </c>
      <c r="AL81" s="16">
        <v>48645.25</v>
      </c>
      <c r="AM81" s="17">
        <v>2206.58</v>
      </c>
      <c r="AN81" s="17">
        <v>0</v>
      </c>
      <c r="AO81" s="17">
        <v>0</v>
      </c>
      <c r="AP81" s="17">
        <v>0</v>
      </c>
      <c r="AQ81" s="12">
        <v>50851.83</v>
      </c>
    </row>
    <row r="82" spans="1:43" x14ac:dyDescent="0.25">
      <c r="A82" s="4" t="s">
        <v>72</v>
      </c>
      <c r="B82" s="67">
        <v>11395474</v>
      </c>
      <c r="C82" s="53">
        <v>1358875</v>
      </c>
      <c r="D82" s="53">
        <v>2131643</v>
      </c>
      <c r="E82" s="53">
        <v>0</v>
      </c>
      <c r="F82" s="53">
        <v>900943</v>
      </c>
      <c r="G82" s="68">
        <v>15786935</v>
      </c>
      <c r="H82" s="16">
        <v>5983831</v>
      </c>
      <c r="I82" s="17">
        <v>513372</v>
      </c>
      <c r="J82" s="17">
        <v>0</v>
      </c>
      <c r="K82" s="17">
        <v>0</v>
      </c>
      <c r="L82" s="17">
        <v>1499</v>
      </c>
      <c r="M82" s="12">
        <v>6498702</v>
      </c>
      <c r="N82" s="16">
        <v>2243555</v>
      </c>
      <c r="O82" s="17">
        <v>159466</v>
      </c>
      <c r="P82" s="17">
        <v>0</v>
      </c>
      <c r="Q82" s="17">
        <v>0</v>
      </c>
      <c r="R82" s="17">
        <v>27840</v>
      </c>
      <c r="S82" s="12">
        <v>2430861</v>
      </c>
      <c r="T82" s="16">
        <v>630654</v>
      </c>
      <c r="U82" s="17">
        <v>108012</v>
      </c>
      <c r="V82" s="17">
        <v>0</v>
      </c>
      <c r="W82" s="17">
        <v>0</v>
      </c>
      <c r="X82" s="17">
        <v>840738</v>
      </c>
      <c r="Y82" s="12">
        <v>1579404</v>
      </c>
      <c r="Z82" s="16">
        <v>460385</v>
      </c>
      <c r="AA82" s="17">
        <v>16621</v>
      </c>
      <c r="AB82" s="17">
        <v>0</v>
      </c>
      <c r="AC82" s="17">
        <v>0</v>
      </c>
      <c r="AD82" s="17">
        <v>0</v>
      </c>
      <c r="AE82" s="12">
        <v>477006</v>
      </c>
      <c r="AF82" s="16">
        <v>99044</v>
      </c>
      <c r="AG82" s="17">
        <v>95562</v>
      </c>
      <c r="AH82" s="17">
        <v>0</v>
      </c>
      <c r="AI82" s="17">
        <v>0</v>
      </c>
      <c r="AJ82" s="17">
        <v>0</v>
      </c>
      <c r="AK82" s="12">
        <v>194606</v>
      </c>
      <c r="AL82" s="16">
        <v>1978005</v>
      </c>
      <c r="AM82" s="17">
        <v>465842</v>
      </c>
      <c r="AN82" s="17">
        <v>2131643</v>
      </c>
      <c r="AO82" s="17">
        <v>0</v>
      </c>
      <c r="AP82" s="17">
        <v>30866</v>
      </c>
      <c r="AQ82" s="12">
        <v>4606356</v>
      </c>
    </row>
    <row r="83" spans="1:43" x14ac:dyDescent="0.25">
      <c r="A83" s="4" t="s">
        <v>73</v>
      </c>
      <c r="B83" s="67">
        <v>13280932</v>
      </c>
      <c r="C83" s="53">
        <v>2949207</v>
      </c>
      <c r="D83" s="53">
        <v>0</v>
      </c>
      <c r="E83" s="53">
        <v>0</v>
      </c>
      <c r="F83" s="53">
        <v>1049865</v>
      </c>
      <c r="G83" s="68">
        <v>17280004</v>
      </c>
      <c r="H83" s="16">
        <v>1647922</v>
      </c>
      <c r="I83" s="17">
        <v>1323256</v>
      </c>
      <c r="J83" s="17">
        <v>0</v>
      </c>
      <c r="K83" s="17">
        <v>0</v>
      </c>
      <c r="L83" s="17">
        <v>295509</v>
      </c>
      <c r="M83" s="12">
        <v>3266687</v>
      </c>
      <c r="N83" s="16">
        <v>7991181</v>
      </c>
      <c r="O83" s="17">
        <v>855184</v>
      </c>
      <c r="P83" s="17">
        <v>0</v>
      </c>
      <c r="Q83" s="17">
        <v>0</v>
      </c>
      <c r="R83" s="17">
        <v>356976</v>
      </c>
      <c r="S83" s="12">
        <v>9203341</v>
      </c>
      <c r="T83" s="16">
        <v>1896104</v>
      </c>
      <c r="U83" s="17">
        <v>231729</v>
      </c>
      <c r="V83" s="17">
        <v>0</v>
      </c>
      <c r="W83" s="17">
        <v>0</v>
      </c>
      <c r="X83" s="17">
        <v>170405</v>
      </c>
      <c r="Y83" s="12">
        <v>2298238</v>
      </c>
      <c r="Z83" s="16">
        <v>303707</v>
      </c>
      <c r="AA83" s="17">
        <v>-32985</v>
      </c>
      <c r="AB83" s="17">
        <v>0</v>
      </c>
      <c r="AC83" s="17">
        <v>0</v>
      </c>
      <c r="AD83" s="17">
        <v>2152</v>
      </c>
      <c r="AE83" s="12">
        <v>272874</v>
      </c>
      <c r="AF83" s="16">
        <v>0</v>
      </c>
      <c r="AG83" s="17">
        <v>0</v>
      </c>
      <c r="AH83" s="17">
        <v>0</v>
      </c>
      <c r="AI83" s="17">
        <v>0</v>
      </c>
      <c r="AJ83" s="17">
        <v>0</v>
      </c>
      <c r="AK83" s="12">
        <v>0</v>
      </c>
      <c r="AL83" s="16">
        <v>1442018</v>
      </c>
      <c r="AM83" s="17">
        <v>572023</v>
      </c>
      <c r="AN83" s="17">
        <v>0</v>
      </c>
      <c r="AO83" s="17">
        <v>0</v>
      </c>
      <c r="AP83" s="17">
        <v>224823</v>
      </c>
      <c r="AQ83" s="12">
        <v>2238864</v>
      </c>
    </row>
    <row r="84" spans="1:43" x14ac:dyDescent="0.25">
      <c r="A84" s="4" t="s">
        <v>74</v>
      </c>
      <c r="B84" s="67">
        <v>4003293</v>
      </c>
      <c r="C84" s="53">
        <v>974918</v>
      </c>
      <c r="D84" s="53">
        <v>0</v>
      </c>
      <c r="E84" s="53">
        <v>0</v>
      </c>
      <c r="F84" s="53">
        <v>88616</v>
      </c>
      <c r="G84" s="68">
        <v>5066827</v>
      </c>
      <c r="H84" s="16">
        <v>0</v>
      </c>
      <c r="I84" s="17">
        <v>0</v>
      </c>
      <c r="J84" s="17">
        <v>0</v>
      </c>
      <c r="K84" s="17">
        <v>0</v>
      </c>
      <c r="L84" s="17">
        <v>0</v>
      </c>
      <c r="M84" s="12">
        <v>0</v>
      </c>
      <c r="N84" s="16">
        <v>1341772</v>
      </c>
      <c r="O84" s="17">
        <v>258461</v>
      </c>
      <c r="P84" s="17">
        <v>0</v>
      </c>
      <c r="Q84" s="17">
        <v>0</v>
      </c>
      <c r="R84" s="17">
        <v>79854</v>
      </c>
      <c r="S84" s="12">
        <v>1680087</v>
      </c>
      <c r="T84" s="16">
        <v>243942</v>
      </c>
      <c r="U84" s="17">
        <v>274069</v>
      </c>
      <c r="V84" s="17">
        <v>0</v>
      </c>
      <c r="W84" s="17">
        <v>0</v>
      </c>
      <c r="X84" s="17">
        <v>345</v>
      </c>
      <c r="Y84" s="12">
        <v>518356</v>
      </c>
      <c r="Z84" s="16">
        <v>2120730</v>
      </c>
      <c r="AA84" s="17">
        <v>303084</v>
      </c>
      <c r="AB84" s="17">
        <v>0</v>
      </c>
      <c r="AC84" s="17">
        <v>0</v>
      </c>
      <c r="AD84" s="17">
        <v>5172</v>
      </c>
      <c r="AE84" s="12">
        <v>2428986</v>
      </c>
      <c r="AF84" s="16">
        <v>0</v>
      </c>
      <c r="AG84" s="17">
        <v>0</v>
      </c>
      <c r="AH84" s="17">
        <v>0</v>
      </c>
      <c r="AI84" s="17">
        <v>0</v>
      </c>
      <c r="AJ84" s="17">
        <v>0</v>
      </c>
      <c r="AK84" s="12">
        <v>0</v>
      </c>
      <c r="AL84" s="16">
        <v>296849</v>
      </c>
      <c r="AM84" s="17">
        <v>139304</v>
      </c>
      <c r="AN84" s="17">
        <v>0</v>
      </c>
      <c r="AO84" s="17">
        <v>0</v>
      </c>
      <c r="AP84" s="17">
        <v>3245</v>
      </c>
      <c r="AQ84" s="12">
        <v>439398</v>
      </c>
    </row>
    <row r="85" spans="1:43" x14ac:dyDescent="0.25">
      <c r="A85" s="4" t="s">
        <v>75</v>
      </c>
      <c r="B85" s="67">
        <v>25547899.390751082</v>
      </c>
      <c r="C85" s="53">
        <v>3361482.1213219985</v>
      </c>
      <c r="D85" s="53">
        <v>627388.50581595686</v>
      </c>
      <c r="E85" s="53">
        <v>0</v>
      </c>
      <c r="F85" s="53">
        <v>1960316.387956145</v>
      </c>
      <c r="G85" s="68">
        <v>31497086.405845184</v>
      </c>
      <c r="H85" s="16">
        <v>2067379.3693362214</v>
      </c>
      <c r="I85" s="17">
        <v>212311.55855368165</v>
      </c>
      <c r="J85" s="17">
        <v>47863.583906892221</v>
      </c>
      <c r="K85" s="17">
        <v>0</v>
      </c>
      <c r="L85" s="17">
        <v>20933.191471000031</v>
      </c>
      <c r="M85" s="12">
        <v>2348487.7032677955</v>
      </c>
      <c r="N85" s="16">
        <v>7291129.6668592887</v>
      </c>
      <c r="O85" s="17">
        <v>445209.94981434604</v>
      </c>
      <c r="P85" s="17">
        <v>0</v>
      </c>
      <c r="Q85" s="17">
        <v>0</v>
      </c>
      <c r="R85" s="17">
        <v>146494.00872458646</v>
      </c>
      <c r="S85" s="12">
        <v>7882833.6253982205</v>
      </c>
      <c r="T85" s="16">
        <v>4735507.1488303617</v>
      </c>
      <c r="U85" s="17">
        <v>1550201.0886685923</v>
      </c>
      <c r="V85" s="17">
        <v>135220.27598161835</v>
      </c>
      <c r="W85" s="17">
        <v>0</v>
      </c>
      <c r="X85" s="17">
        <v>1603652.4856828097</v>
      </c>
      <c r="Y85" s="12">
        <v>8024580.9991633818</v>
      </c>
      <c r="Z85" s="16">
        <v>11453883.205725212</v>
      </c>
      <c r="AA85" s="17">
        <v>1153759.5242853791</v>
      </c>
      <c r="AB85" s="17">
        <v>444304.64592744625</v>
      </c>
      <c r="AC85" s="17">
        <v>0</v>
      </c>
      <c r="AD85" s="17">
        <v>189236.70207774875</v>
      </c>
      <c r="AE85" s="12">
        <v>13241184.078015786</v>
      </c>
      <c r="AF85" s="16">
        <v>0</v>
      </c>
      <c r="AG85" s="17">
        <v>0</v>
      </c>
      <c r="AH85" s="17">
        <v>0</v>
      </c>
      <c r="AI85" s="17">
        <v>0</v>
      </c>
      <c r="AJ85" s="17">
        <v>0</v>
      </c>
      <c r="AK85" s="12">
        <v>0</v>
      </c>
      <c r="AL85" s="16">
        <v>0</v>
      </c>
      <c r="AM85" s="17">
        <v>0</v>
      </c>
      <c r="AN85" s="17">
        <v>0</v>
      </c>
      <c r="AO85" s="17">
        <v>0</v>
      </c>
      <c r="AP85" s="17">
        <v>0</v>
      </c>
      <c r="AQ85" s="12">
        <v>0</v>
      </c>
    </row>
    <row r="86" spans="1:43" x14ac:dyDescent="0.25">
      <c r="A86" s="4" t="s">
        <v>76</v>
      </c>
      <c r="B86" s="67">
        <v>15462000</v>
      </c>
      <c r="C86" s="53">
        <v>2488461.2000000002</v>
      </c>
      <c r="D86" s="53">
        <v>0</v>
      </c>
      <c r="E86" s="53">
        <v>0</v>
      </c>
      <c r="F86" s="53">
        <v>0</v>
      </c>
      <c r="G86" s="68">
        <v>17950461.199999999</v>
      </c>
      <c r="H86" s="16">
        <v>11686000</v>
      </c>
      <c r="I86" s="17">
        <v>1049815.7500000002</v>
      </c>
      <c r="J86" s="17">
        <v>0</v>
      </c>
      <c r="K86" s="17">
        <v>0</v>
      </c>
      <c r="L86" s="17">
        <v>0</v>
      </c>
      <c r="M86" s="12">
        <v>12735815.75</v>
      </c>
      <c r="N86" s="16">
        <v>1456000</v>
      </c>
      <c r="O86" s="17">
        <v>588388.98999999987</v>
      </c>
      <c r="P86" s="17">
        <v>0</v>
      </c>
      <c r="Q86" s="17">
        <v>0</v>
      </c>
      <c r="R86" s="17">
        <v>0</v>
      </c>
      <c r="S86" s="12">
        <v>2044388.9899999998</v>
      </c>
      <c r="T86" s="16">
        <v>2320000</v>
      </c>
      <c r="U86" s="17">
        <v>850256.4600000002</v>
      </c>
      <c r="V86" s="17">
        <v>0</v>
      </c>
      <c r="W86" s="17">
        <v>0</v>
      </c>
      <c r="X86" s="17">
        <v>0</v>
      </c>
      <c r="Y86" s="12">
        <v>3170256.46</v>
      </c>
      <c r="Z86" s="16">
        <v>0</v>
      </c>
      <c r="AA86" s="17">
        <v>0</v>
      </c>
      <c r="AB86" s="17">
        <v>0</v>
      </c>
      <c r="AC86" s="17">
        <v>0</v>
      </c>
      <c r="AD86" s="17">
        <v>0</v>
      </c>
      <c r="AE86" s="12">
        <v>0</v>
      </c>
      <c r="AF86" s="16">
        <v>0</v>
      </c>
      <c r="AG86" s="17">
        <v>0</v>
      </c>
      <c r="AH86" s="17">
        <v>0</v>
      </c>
      <c r="AI86" s="17">
        <v>0</v>
      </c>
      <c r="AJ86" s="17">
        <v>0</v>
      </c>
      <c r="AK86" s="12">
        <v>0</v>
      </c>
      <c r="AL86" s="16">
        <v>0</v>
      </c>
      <c r="AM86" s="17">
        <v>0</v>
      </c>
      <c r="AN86" s="17">
        <v>0</v>
      </c>
      <c r="AO86" s="17">
        <v>0</v>
      </c>
      <c r="AP86" s="17">
        <v>0</v>
      </c>
      <c r="AQ86" s="12">
        <v>0</v>
      </c>
    </row>
    <row r="87" spans="1:43" x14ac:dyDescent="0.25">
      <c r="A87" s="4" t="s">
        <v>77</v>
      </c>
      <c r="B87" s="67">
        <v>8452781.7999999989</v>
      </c>
      <c r="C87" s="53">
        <v>1741222.48</v>
      </c>
      <c r="D87" s="53">
        <v>0</v>
      </c>
      <c r="E87" s="53">
        <v>0</v>
      </c>
      <c r="F87" s="53">
        <v>854760.66999999981</v>
      </c>
      <c r="G87" s="68">
        <v>11048764.949999999</v>
      </c>
      <c r="H87" s="16">
        <v>3459581.3099999991</v>
      </c>
      <c r="I87" s="17">
        <v>858115.57</v>
      </c>
      <c r="J87" s="17">
        <v>0</v>
      </c>
      <c r="K87" s="17">
        <v>0</v>
      </c>
      <c r="L87" s="17">
        <v>31431.949999999997</v>
      </c>
      <c r="M87" s="12">
        <v>4349128.8299999991</v>
      </c>
      <c r="N87" s="16">
        <v>2256240.4400000004</v>
      </c>
      <c r="O87" s="17">
        <v>226788.53000000009</v>
      </c>
      <c r="P87" s="17">
        <v>0</v>
      </c>
      <c r="Q87" s="17">
        <v>0</v>
      </c>
      <c r="R87" s="17">
        <v>13216.4</v>
      </c>
      <c r="S87" s="12">
        <v>2496245.3700000006</v>
      </c>
      <c r="T87" s="16">
        <v>1805329.5499999998</v>
      </c>
      <c r="U87" s="17">
        <v>529731.06000000017</v>
      </c>
      <c r="V87" s="17">
        <v>0</v>
      </c>
      <c r="W87" s="17">
        <v>0</v>
      </c>
      <c r="X87" s="17">
        <v>799083.22999999986</v>
      </c>
      <c r="Y87" s="12">
        <v>3134143.84</v>
      </c>
      <c r="Z87" s="16">
        <v>760558.76</v>
      </c>
      <c r="AA87" s="17">
        <v>68254.910000000018</v>
      </c>
      <c r="AB87" s="17">
        <v>0</v>
      </c>
      <c r="AC87" s="17">
        <v>0</v>
      </c>
      <c r="AD87" s="17">
        <v>11029.09</v>
      </c>
      <c r="AE87" s="12">
        <v>839842.76</v>
      </c>
      <c r="AF87" s="16">
        <v>0</v>
      </c>
      <c r="AG87" s="17">
        <v>0</v>
      </c>
      <c r="AH87" s="17">
        <v>0</v>
      </c>
      <c r="AI87" s="17">
        <v>0</v>
      </c>
      <c r="AJ87" s="17">
        <v>0</v>
      </c>
      <c r="AK87" s="12">
        <v>0</v>
      </c>
      <c r="AL87" s="16">
        <v>171071.74000000002</v>
      </c>
      <c r="AM87" s="17">
        <v>58332.409999999996</v>
      </c>
      <c r="AN87" s="17">
        <v>0</v>
      </c>
      <c r="AO87" s="17">
        <v>0</v>
      </c>
      <c r="AP87" s="17">
        <v>0</v>
      </c>
      <c r="AQ87" s="12">
        <v>229404.15000000002</v>
      </c>
    </row>
    <row r="88" spans="1:43" x14ac:dyDescent="0.25">
      <c r="A88" s="4" t="s">
        <v>78</v>
      </c>
      <c r="B88" s="67">
        <v>866352</v>
      </c>
      <c r="C88" s="53">
        <v>245554</v>
      </c>
      <c r="D88" s="53">
        <v>88110</v>
      </c>
      <c r="E88" s="53">
        <v>0</v>
      </c>
      <c r="F88" s="53">
        <v>69215</v>
      </c>
      <c r="G88" s="68">
        <v>1269231</v>
      </c>
      <c r="H88" s="16">
        <v>0</v>
      </c>
      <c r="I88" s="17">
        <v>0</v>
      </c>
      <c r="J88" s="17">
        <v>0</v>
      </c>
      <c r="K88" s="17">
        <v>0</v>
      </c>
      <c r="L88" s="17">
        <v>0</v>
      </c>
      <c r="M88" s="12">
        <v>0</v>
      </c>
      <c r="N88" s="16">
        <v>204900</v>
      </c>
      <c r="O88" s="17">
        <v>68961</v>
      </c>
      <c r="P88" s="17">
        <v>14131</v>
      </c>
      <c r="Q88" s="17">
        <v>0</v>
      </c>
      <c r="R88" s="17">
        <v>16418</v>
      </c>
      <c r="S88" s="12">
        <v>304410</v>
      </c>
      <c r="T88" s="16">
        <v>112798</v>
      </c>
      <c r="U88" s="17">
        <v>127568</v>
      </c>
      <c r="V88" s="17">
        <v>865</v>
      </c>
      <c r="W88" s="17">
        <v>0</v>
      </c>
      <c r="X88" s="17">
        <v>16345</v>
      </c>
      <c r="Y88" s="12">
        <v>257576</v>
      </c>
      <c r="Z88" s="16">
        <v>547706</v>
      </c>
      <c r="AA88" s="17">
        <v>38297</v>
      </c>
      <c r="AB88" s="17">
        <v>53775</v>
      </c>
      <c r="AC88" s="17">
        <v>0</v>
      </c>
      <c r="AD88" s="17">
        <v>25250</v>
      </c>
      <c r="AE88" s="12">
        <v>665028</v>
      </c>
      <c r="AF88" s="16">
        <v>948</v>
      </c>
      <c r="AG88" s="17">
        <v>10728</v>
      </c>
      <c r="AH88" s="17">
        <v>19339</v>
      </c>
      <c r="AI88" s="17">
        <v>0</v>
      </c>
      <c r="AJ88" s="17">
        <v>11202</v>
      </c>
      <c r="AK88" s="12">
        <v>42217</v>
      </c>
      <c r="AL88" s="16">
        <v>0</v>
      </c>
      <c r="AM88" s="17">
        <v>0</v>
      </c>
      <c r="AN88" s="17">
        <v>0</v>
      </c>
      <c r="AO88" s="17">
        <v>0</v>
      </c>
      <c r="AP88" s="17">
        <v>0</v>
      </c>
      <c r="AQ88" s="12">
        <v>0</v>
      </c>
    </row>
    <row r="89" spans="1:43" x14ac:dyDescent="0.25">
      <c r="A89" s="5"/>
      <c r="B89" s="69"/>
      <c r="C89" s="54"/>
      <c r="D89" s="54"/>
      <c r="E89" s="54"/>
      <c r="F89" s="54"/>
      <c r="G89" s="70"/>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row>
    <row r="90" spans="1:43" x14ac:dyDescent="0.25">
      <c r="A90" s="30"/>
      <c r="B90" s="31">
        <f>SUM(B9:B89)</f>
        <v>498353483.55573231</v>
      </c>
      <c r="C90" s="32">
        <f t="shared" ref="C90:G90" si="0">SUM(C9:C89)</f>
        <v>134444712.19974011</v>
      </c>
      <c r="D90" s="32">
        <f t="shared" si="0"/>
        <v>25976390.486491002</v>
      </c>
      <c r="E90" s="32">
        <f t="shared" si="0"/>
        <v>565938.77</v>
      </c>
      <c r="F90" s="32">
        <f t="shared" si="0"/>
        <v>35713893.391105533</v>
      </c>
      <c r="G90" s="33">
        <f t="shared" si="0"/>
        <v>695054418.40306902</v>
      </c>
      <c r="H90" s="31">
        <f t="shared" ref="H90:AQ90" si="1">SUM(H9:H89)</f>
        <v>156555144.20185956</v>
      </c>
      <c r="I90" s="32">
        <f t="shared" si="1"/>
        <v>50298892.70470202</v>
      </c>
      <c r="J90" s="32">
        <f t="shared" si="1"/>
        <v>7833984.0615435131</v>
      </c>
      <c r="K90" s="32">
        <f t="shared" si="1"/>
        <v>212412.77</v>
      </c>
      <c r="L90" s="32">
        <f t="shared" si="1"/>
        <v>9008078.5015002359</v>
      </c>
      <c r="M90" s="33">
        <f t="shared" si="1"/>
        <v>223908512.23960537</v>
      </c>
      <c r="N90" s="31">
        <f t="shared" si="1"/>
        <v>133076083.65247861</v>
      </c>
      <c r="O90" s="32">
        <f t="shared" si="1"/>
        <v>22085520.334226914</v>
      </c>
      <c r="P90" s="32">
        <f t="shared" si="1"/>
        <v>1614753.6656237359</v>
      </c>
      <c r="Q90" s="32">
        <f t="shared" si="1"/>
        <v>135177.31</v>
      </c>
      <c r="R90" s="32">
        <f t="shared" si="1"/>
        <v>2887288.6464958899</v>
      </c>
      <c r="S90" s="33">
        <f t="shared" si="1"/>
        <v>159798823.60882515</v>
      </c>
      <c r="T90" s="31">
        <f t="shared" si="1"/>
        <v>79434627.867945895</v>
      </c>
      <c r="U90" s="32">
        <f t="shared" si="1"/>
        <v>30958949.803096704</v>
      </c>
      <c r="V90" s="32">
        <f t="shared" si="1"/>
        <v>3890671.1380740255</v>
      </c>
      <c r="W90" s="32">
        <f t="shared" si="1"/>
        <v>90925.81</v>
      </c>
      <c r="X90" s="32">
        <f t="shared" si="1"/>
        <v>19153818.985383693</v>
      </c>
      <c r="Y90" s="33">
        <f t="shared" si="1"/>
        <v>133528993.60450031</v>
      </c>
      <c r="Z90" s="31">
        <f t="shared" si="1"/>
        <v>87598215.458975002</v>
      </c>
      <c r="AA90" s="32">
        <f t="shared" si="1"/>
        <v>19047538.158703011</v>
      </c>
      <c r="AB90" s="32">
        <f t="shared" si="1"/>
        <v>7008248.1899152799</v>
      </c>
      <c r="AC90" s="32">
        <f t="shared" si="1"/>
        <v>120880.29000000001</v>
      </c>
      <c r="AD90" s="32">
        <f t="shared" si="1"/>
        <v>3247688.9881600402</v>
      </c>
      <c r="AE90" s="33">
        <f t="shared" si="1"/>
        <v>117022571.08575337</v>
      </c>
      <c r="AF90" s="31">
        <f t="shared" ref="AF90:AK90" si="2">SUM(AF9:AF89)</f>
        <v>1596361.5434705168</v>
      </c>
      <c r="AG90" s="32">
        <f t="shared" si="2"/>
        <v>896112.97244863235</v>
      </c>
      <c r="AH90" s="32">
        <f t="shared" si="2"/>
        <v>244842.89</v>
      </c>
      <c r="AI90" s="32">
        <f t="shared" si="2"/>
        <v>2542.59</v>
      </c>
      <c r="AJ90" s="32">
        <f t="shared" si="2"/>
        <v>554521.54468085105</v>
      </c>
      <c r="AK90" s="33">
        <f t="shared" si="2"/>
        <v>3294381.5405999999</v>
      </c>
      <c r="AL90" s="31">
        <f t="shared" si="1"/>
        <v>40093050.831002682</v>
      </c>
      <c r="AM90" s="32">
        <f t="shared" si="1"/>
        <v>11157698.226562805</v>
      </c>
      <c r="AN90" s="32">
        <f t="shared" si="1"/>
        <v>5383890.5413344447</v>
      </c>
      <c r="AO90" s="32">
        <f t="shared" si="1"/>
        <v>4000</v>
      </c>
      <c r="AP90" s="32">
        <f t="shared" si="1"/>
        <v>862496.7248848296</v>
      </c>
      <c r="AQ90" s="33">
        <f t="shared" si="1"/>
        <v>57501136.323784739</v>
      </c>
    </row>
    <row r="91" spans="1:43"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31" width="12.6640625" style="9"/>
    <col min="32" max="16384" width="12.6640625" style="6"/>
  </cols>
  <sheetData>
    <row r="1" spans="1:3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6" x14ac:dyDescent="0.3">
      <c r="A2" s="2" t="s">
        <v>85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25">
      <c r="A3" s="28" t="str">
        <f>'Total Exp'!A3</f>
        <v>2015-16</v>
      </c>
    </row>
    <row r="4" spans="1:31" ht="15.6" x14ac:dyDescent="0.3">
      <c r="A4" s="75" t="s">
        <v>123</v>
      </c>
      <c r="B4" s="77"/>
      <c r="C4" s="77"/>
      <c r="D4" s="77"/>
      <c r="E4" s="77"/>
      <c r="F4" s="77"/>
      <c r="G4" s="78"/>
      <c r="H4" s="76"/>
      <c r="I4" s="77"/>
      <c r="J4" s="77"/>
      <c r="K4" s="77"/>
      <c r="L4" s="77"/>
      <c r="M4" s="77"/>
      <c r="N4" s="76"/>
      <c r="O4" s="77"/>
      <c r="P4" s="77"/>
      <c r="Q4" s="77"/>
      <c r="R4" s="77"/>
      <c r="S4" s="77"/>
      <c r="T4" s="76"/>
      <c r="U4" s="77"/>
      <c r="V4" s="77"/>
      <c r="W4" s="77"/>
      <c r="X4" s="77"/>
      <c r="Y4" s="77"/>
      <c r="Z4" s="76"/>
      <c r="AA4" s="77"/>
      <c r="AB4" s="77"/>
      <c r="AC4" s="77"/>
      <c r="AD4" s="77"/>
      <c r="AE4" s="78"/>
    </row>
    <row r="5" spans="1:31" s="83" customFormat="1" ht="13.2" x14ac:dyDescent="0.25">
      <c r="A5" s="55"/>
      <c r="B5" s="88" t="s">
        <v>150</v>
      </c>
      <c r="C5" s="85"/>
      <c r="D5" s="85"/>
      <c r="E5" s="85"/>
      <c r="F5" s="85"/>
      <c r="G5" s="86"/>
      <c r="H5" s="87" t="s">
        <v>143</v>
      </c>
      <c r="I5" s="88"/>
      <c r="J5" s="88"/>
      <c r="K5" s="88"/>
      <c r="L5" s="88"/>
      <c r="M5" s="89"/>
      <c r="N5" s="88" t="s">
        <v>144</v>
      </c>
      <c r="O5" s="88"/>
      <c r="P5" s="88"/>
      <c r="Q5" s="88"/>
      <c r="R5" s="88"/>
      <c r="S5" s="89"/>
      <c r="T5" s="88" t="s">
        <v>145</v>
      </c>
      <c r="U5" s="88"/>
      <c r="V5" s="88"/>
      <c r="W5" s="88"/>
      <c r="X5" s="88"/>
      <c r="Y5" s="89"/>
      <c r="Z5" s="87" t="s">
        <v>149</v>
      </c>
      <c r="AA5" s="88"/>
      <c r="AB5" s="88"/>
      <c r="AC5" s="88"/>
      <c r="AD5" s="88"/>
      <c r="AE5" s="89"/>
    </row>
    <row r="6" spans="1:31" s="83" customFormat="1" ht="13.2" x14ac:dyDescent="0.25">
      <c r="A6" s="55"/>
      <c r="B6" s="56" t="str">
        <f>$A$4&amp;" Total"</f>
        <v>Aged &amp; Disabled Services Total</v>
      </c>
      <c r="C6" s="57"/>
      <c r="D6" s="57"/>
      <c r="E6" s="57"/>
      <c r="F6" s="57"/>
      <c r="G6" s="58"/>
      <c r="H6" s="56" t="s">
        <v>146</v>
      </c>
      <c r="I6" s="57"/>
      <c r="J6" s="57"/>
      <c r="K6" s="57"/>
      <c r="L6" s="57"/>
      <c r="M6" s="58"/>
      <c r="N6" s="57" t="s">
        <v>147</v>
      </c>
      <c r="O6" s="57"/>
      <c r="P6" s="57"/>
      <c r="Q6" s="57"/>
      <c r="R6" s="57"/>
      <c r="S6" s="58"/>
      <c r="T6" s="57" t="s">
        <v>148</v>
      </c>
      <c r="U6" s="57"/>
      <c r="V6" s="57"/>
      <c r="W6" s="57"/>
      <c r="X6" s="57"/>
      <c r="Y6" s="58"/>
      <c r="Z6" s="59" t="s">
        <v>142</v>
      </c>
      <c r="AA6" s="57"/>
      <c r="AB6" s="57"/>
      <c r="AC6" s="57"/>
      <c r="AD6" s="57"/>
      <c r="AE6" s="58"/>
    </row>
    <row r="7" spans="1:31" s="82" customFormat="1" ht="20.399999999999999" x14ac:dyDescent="0.2">
      <c r="A7" s="80"/>
      <c r="B7" s="42" t="s">
        <v>87</v>
      </c>
      <c r="C7" s="43" t="s">
        <v>88</v>
      </c>
      <c r="D7" s="43" t="s">
        <v>89</v>
      </c>
      <c r="E7" s="43" t="s">
        <v>90</v>
      </c>
      <c r="F7" s="43" t="s">
        <v>91</v>
      </c>
      <c r="G7" s="81" t="s">
        <v>92</v>
      </c>
      <c r="H7" s="42" t="s">
        <v>87</v>
      </c>
      <c r="I7" s="43" t="s">
        <v>88</v>
      </c>
      <c r="J7" s="43" t="s">
        <v>89</v>
      </c>
      <c r="K7" s="43" t="s">
        <v>90</v>
      </c>
      <c r="L7" s="43" t="s">
        <v>91</v>
      </c>
      <c r="M7" s="81" t="s">
        <v>92</v>
      </c>
      <c r="N7" s="42" t="s">
        <v>87</v>
      </c>
      <c r="O7" s="43" t="s">
        <v>88</v>
      </c>
      <c r="P7" s="43" t="s">
        <v>89</v>
      </c>
      <c r="Q7" s="43" t="s">
        <v>90</v>
      </c>
      <c r="R7" s="43" t="s">
        <v>91</v>
      </c>
      <c r="S7" s="81" t="s">
        <v>92</v>
      </c>
      <c r="T7" s="42" t="s">
        <v>87</v>
      </c>
      <c r="U7" s="43" t="s">
        <v>88</v>
      </c>
      <c r="V7" s="43" t="s">
        <v>89</v>
      </c>
      <c r="W7" s="43" t="s">
        <v>90</v>
      </c>
      <c r="X7" s="43" t="s">
        <v>91</v>
      </c>
      <c r="Y7" s="81" t="s">
        <v>92</v>
      </c>
      <c r="Z7" s="42" t="s">
        <v>87</v>
      </c>
      <c r="AA7" s="43" t="s">
        <v>88</v>
      </c>
      <c r="AB7" s="43" t="s">
        <v>89</v>
      </c>
      <c r="AC7" s="43" t="s">
        <v>90</v>
      </c>
      <c r="AD7" s="43" t="s">
        <v>91</v>
      </c>
      <c r="AE7" s="81" t="s">
        <v>92</v>
      </c>
    </row>
    <row r="8" spans="1:31" s="82" customFormat="1" ht="10.199999999999999" x14ac:dyDescent="0.2">
      <c r="A8" s="90"/>
      <c r="B8" s="46" t="s">
        <v>79</v>
      </c>
      <c r="C8" s="47" t="s">
        <v>80</v>
      </c>
      <c r="D8" s="47" t="s">
        <v>81</v>
      </c>
      <c r="E8" s="47" t="s">
        <v>82</v>
      </c>
      <c r="F8" s="47" t="s">
        <v>83</v>
      </c>
      <c r="G8" s="60" t="s">
        <v>84</v>
      </c>
      <c r="H8" s="46" t="s">
        <v>79</v>
      </c>
      <c r="I8" s="47" t="s">
        <v>80</v>
      </c>
      <c r="J8" s="47" t="s">
        <v>81</v>
      </c>
      <c r="K8" s="47" t="s">
        <v>82</v>
      </c>
      <c r="L8" s="47" t="s">
        <v>83</v>
      </c>
      <c r="M8" s="60" t="s">
        <v>84</v>
      </c>
      <c r="N8" s="46" t="s">
        <v>79</v>
      </c>
      <c r="O8" s="47" t="s">
        <v>80</v>
      </c>
      <c r="P8" s="47" t="s">
        <v>81</v>
      </c>
      <c r="Q8" s="47" t="s">
        <v>82</v>
      </c>
      <c r="R8" s="47" t="s">
        <v>83</v>
      </c>
      <c r="S8" s="60" t="s">
        <v>84</v>
      </c>
      <c r="T8" s="46" t="s">
        <v>79</v>
      </c>
      <c r="U8" s="47" t="s">
        <v>80</v>
      </c>
      <c r="V8" s="47" t="s">
        <v>81</v>
      </c>
      <c r="W8" s="47" t="s">
        <v>82</v>
      </c>
      <c r="X8" s="47" t="s">
        <v>83</v>
      </c>
      <c r="Y8" s="60" t="s">
        <v>84</v>
      </c>
      <c r="Z8" s="46" t="s">
        <v>79</v>
      </c>
      <c r="AA8" s="47" t="s">
        <v>80</v>
      </c>
      <c r="AB8" s="47" t="s">
        <v>81</v>
      </c>
      <c r="AC8" s="47" t="s">
        <v>82</v>
      </c>
      <c r="AD8" s="47" t="s">
        <v>83</v>
      </c>
      <c r="AE8" s="60" t="s">
        <v>84</v>
      </c>
    </row>
    <row r="9" spans="1:31" x14ac:dyDescent="0.25">
      <c r="A9" s="3"/>
      <c r="B9" s="64"/>
      <c r="C9" s="65"/>
      <c r="D9" s="65"/>
      <c r="E9" s="65"/>
      <c r="F9" s="65"/>
      <c r="G9" s="66"/>
      <c r="H9" s="14"/>
      <c r="I9" s="15"/>
      <c r="J9" s="15"/>
      <c r="K9" s="15"/>
      <c r="L9" s="15"/>
      <c r="M9" s="11"/>
      <c r="N9" s="14"/>
      <c r="O9" s="15"/>
      <c r="P9" s="15"/>
      <c r="Q9" s="15"/>
      <c r="R9" s="15"/>
      <c r="S9" s="11"/>
      <c r="T9" s="14"/>
      <c r="U9" s="15"/>
      <c r="V9" s="15"/>
      <c r="W9" s="15"/>
      <c r="X9" s="15"/>
      <c r="Y9" s="11"/>
      <c r="Z9" s="14"/>
      <c r="AA9" s="15"/>
      <c r="AB9" s="15"/>
      <c r="AC9" s="15"/>
      <c r="AD9" s="15"/>
      <c r="AE9" s="11"/>
    </row>
    <row r="10" spans="1:31" x14ac:dyDescent="0.25">
      <c r="A10" s="4" t="s">
        <v>1</v>
      </c>
      <c r="B10" s="67">
        <v>1090531.7399999993</v>
      </c>
      <c r="C10" s="53">
        <v>221697.36000000002</v>
      </c>
      <c r="D10" s="53">
        <v>19539.450957326331</v>
      </c>
      <c r="E10" s="53">
        <v>0</v>
      </c>
      <c r="F10" s="53">
        <v>12000</v>
      </c>
      <c r="G10" s="68">
        <v>1343768.5509573256</v>
      </c>
      <c r="H10" s="16">
        <v>0</v>
      </c>
      <c r="I10" s="17">
        <v>0</v>
      </c>
      <c r="J10" s="17">
        <v>0</v>
      </c>
      <c r="K10" s="17">
        <v>0</v>
      </c>
      <c r="L10" s="17">
        <v>0</v>
      </c>
      <c r="M10" s="12">
        <v>0</v>
      </c>
      <c r="N10" s="16">
        <v>1090531.7399999993</v>
      </c>
      <c r="O10" s="17">
        <v>221697.36000000002</v>
      </c>
      <c r="P10" s="17">
        <v>0</v>
      </c>
      <c r="Q10" s="17">
        <v>0</v>
      </c>
      <c r="R10" s="17">
        <v>0</v>
      </c>
      <c r="S10" s="12">
        <v>1312229.0999999994</v>
      </c>
      <c r="T10" s="16">
        <v>0</v>
      </c>
      <c r="U10" s="17">
        <v>0</v>
      </c>
      <c r="V10" s="17">
        <v>19539.450957326331</v>
      </c>
      <c r="W10" s="17">
        <v>0</v>
      </c>
      <c r="X10" s="17">
        <v>12000</v>
      </c>
      <c r="Y10" s="12">
        <v>31539.450957326331</v>
      </c>
      <c r="Z10" s="16">
        <v>0</v>
      </c>
      <c r="AA10" s="17">
        <v>0</v>
      </c>
      <c r="AB10" s="17">
        <v>0</v>
      </c>
      <c r="AC10" s="17">
        <v>0</v>
      </c>
      <c r="AD10" s="17">
        <v>0</v>
      </c>
      <c r="AE10" s="12">
        <v>0</v>
      </c>
    </row>
    <row r="11" spans="1:31" x14ac:dyDescent="0.25">
      <c r="A11" s="4" t="s">
        <v>2</v>
      </c>
      <c r="B11" s="67">
        <v>859837.36</v>
      </c>
      <c r="C11" s="53">
        <v>284035.32999999996</v>
      </c>
      <c r="D11" s="53">
        <v>11978.3</v>
      </c>
      <c r="E11" s="53">
        <v>0</v>
      </c>
      <c r="F11" s="53">
        <v>2478.92</v>
      </c>
      <c r="G11" s="68">
        <v>1158329.9099999999</v>
      </c>
      <c r="H11" s="16">
        <v>0</v>
      </c>
      <c r="I11" s="17">
        <v>0</v>
      </c>
      <c r="J11" s="17">
        <v>0</v>
      </c>
      <c r="K11" s="17">
        <v>0</v>
      </c>
      <c r="L11" s="17">
        <v>0</v>
      </c>
      <c r="M11" s="12">
        <v>0</v>
      </c>
      <c r="N11" s="16">
        <v>751490.76</v>
      </c>
      <c r="O11" s="17">
        <v>194342.68</v>
      </c>
      <c r="P11" s="17">
        <v>0</v>
      </c>
      <c r="Q11" s="17">
        <v>0</v>
      </c>
      <c r="R11" s="17">
        <v>474.36</v>
      </c>
      <c r="S11" s="12">
        <v>946307.79999999993</v>
      </c>
      <c r="T11" s="16">
        <v>541.38</v>
      </c>
      <c r="U11" s="17">
        <v>9806.9299999999985</v>
      </c>
      <c r="V11" s="17">
        <v>0</v>
      </c>
      <c r="W11" s="17">
        <v>0</v>
      </c>
      <c r="X11" s="17">
        <v>1345.71</v>
      </c>
      <c r="Y11" s="12">
        <v>11694.019999999997</v>
      </c>
      <c r="Z11" s="16">
        <v>107805.22</v>
      </c>
      <c r="AA11" s="17">
        <v>79885.72</v>
      </c>
      <c r="AB11" s="17">
        <v>11978.3</v>
      </c>
      <c r="AC11" s="17">
        <v>0</v>
      </c>
      <c r="AD11" s="17">
        <v>658.85</v>
      </c>
      <c r="AE11" s="12">
        <v>200328.09</v>
      </c>
    </row>
    <row r="12" spans="1:31" x14ac:dyDescent="0.25">
      <c r="A12" s="4" t="s">
        <v>3</v>
      </c>
      <c r="B12" s="67">
        <v>7104528</v>
      </c>
      <c r="C12" s="53">
        <v>1466424</v>
      </c>
      <c r="D12" s="53">
        <v>0</v>
      </c>
      <c r="E12" s="53">
        <v>0</v>
      </c>
      <c r="F12" s="53">
        <v>82323</v>
      </c>
      <c r="G12" s="68">
        <v>8653275</v>
      </c>
      <c r="H12" s="16">
        <v>0</v>
      </c>
      <c r="I12" s="17">
        <v>0</v>
      </c>
      <c r="J12" s="17">
        <v>0</v>
      </c>
      <c r="K12" s="17">
        <v>0</v>
      </c>
      <c r="L12" s="17">
        <v>0</v>
      </c>
      <c r="M12" s="12">
        <v>0</v>
      </c>
      <c r="N12" s="16">
        <v>5554558</v>
      </c>
      <c r="O12" s="17">
        <v>1353601</v>
      </c>
      <c r="P12" s="17">
        <v>0</v>
      </c>
      <c r="Q12" s="17">
        <v>0</v>
      </c>
      <c r="R12" s="17">
        <v>82323</v>
      </c>
      <c r="S12" s="12">
        <v>6990482</v>
      </c>
      <c r="T12" s="16">
        <v>84449</v>
      </c>
      <c r="U12" s="17">
        <v>111307</v>
      </c>
      <c r="V12" s="17">
        <v>0</v>
      </c>
      <c r="W12" s="17">
        <v>0</v>
      </c>
      <c r="X12" s="17">
        <v>0</v>
      </c>
      <c r="Y12" s="12">
        <v>195756</v>
      </c>
      <c r="Z12" s="16">
        <v>1465521</v>
      </c>
      <c r="AA12" s="17">
        <v>1516</v>
      </c>
      <c r="AB12" s="17">
        <v>0</v>
      </c>
      <c r="AC12" s="17">
        <v>0</v>
      </c>
      <c r="AD12" s="17">
        <v>0</v>
      </c>
      <c r="AE12" s="12">
        <v>1467037</v>
      </c>
    </row>
    <row r="13" spans="1:31" x14ac:dyDescent="0.25">
      <c r="A13" s="4" t="s">
        <v>4</v>
      </c>
      <c r="B13" s="67">
        <v>9615000</v>
      </c>
      <c r="C13" s="53">
        <v>2328000</v>
      </c>
      <c r="D13" s="53">
        <v>419000</v>
      </c>
      <c r="E13" s="53">
        <v>230000</v>
      </c>
      <c r="F13" s="53">
        <v>102000</v>
      </c>
      <c r="G13" s="68">
        <v>12694000</v>
      </c>
      <c r="H13" s="16">
        <v>0</v>
      </c>
      <c r="I13" s="17">
        <v>1000</v>
      </c>
      <c r="J13" s="17">
        <v>0</v>
      </c>
      <c r="K13" s="17">
        <v>0</v>
      </c>
      <c r="L13" s="17">
        <v>0</v>
      </c>
      <c r="M13" s="12">
        <v>1000</v>
      </c>
      <c r="N13" s="16">
        <v>9353000</v>
      </c>
      <c r="O13" s="17">
        <v>2236000</v>
      </c>
      <c r="P13" s="17">
        <v>348000</v>
      </c>
      <c r="Q13" s="17">
        <v>224000</v>
      </c>
      <c r="R13" s="17">
        <v>100000</v>
      </c>
      <c r="S13" s="12">
        <v>12261000</v>
      </c>
      <c r="T13" s="16">
        <v>0</v>
      </c>
      <c r="U13" s="17">
        <v>0</v>
      </c>
      <c r="V13" s="17">
        <v>58000</v>
      </c>
      <c r="W13" s="17">
        <v>0</v>
      </c>
      <c r="X13" s="17">
        <v>0</v>
      </c>
      <c r="Y13" s="12">
        <v>58000</v>
      </c>
      <c r="Z13" s="16">
        <v>262000</v>
      </c>
      <c r="AA13" s="17">
        <v>91000</v>
      </c>
      <c r="AB13" s="17">
        <v>13000</v>
      </c>
      <c r="AC13" s="17">
        <v>6000</v>
      </c>
      <c r="AD13" s="17">
        <v>2000</v>
      </c>
      <c r="AE13" s="12">
        <v>374000</v>
      </c>
    </row>
    <row r="14" spans="1:31" x14ac:dyDescent="0.25">
      <c r="A14" s="4" t="s">
        <v>5</v>
      </c>
      <c r="B14" s="67">
        <v>3768502</v>
      </c>
      <c r="C14" s="53">
        <v>171209</v>
      </c>
      <c r="D14" s="53">
        <v>132053</v>
      </c>
      <c r="E14" s="53">
        <v>0</v>
      </c>
      <c r="F14" s="53">
        <v>0</v>
      </c>
      <c r="G14" s="68">
        <v>4071764</v>
      </c>
      <c r="H14" s="16">
        <v>0</v>
      </c>
      <c r="I14" s="17">
        <v>0</v>
      </c>
      <c r="J14" s="17">
        <v>0</v>
      </c>
      <c r="K14" s="17">
        <v>0</v>
      </c>
      <c r="L14" s="17">
        <v>0</v>
      </c>
      <c r="M14" s="12">
        <v>0</v>
      </c>
      <c r="N14" s="16">
        <v>3768329</v>
      </c>
      <c r="O14" s="17">
        <v>133335</v>
      </c>
      <c r="P14" s="17">
        <v>0</v>
      </c>
      <c r="Q14" s="17">
        <v>0</v>
      </c>
      <c r="R14" s="17">
        <v>0</v>
      </c>
      <c r="S14" s="12">
        <v>3901664</v>
      </c>
      <c r="T14" s="16">
        <v>173</v>
      </c>
      <c r="U14" s="17">
        <v>37874</v>
      </c>
      <c r="V14" s="17">
        <v>0</v>
      </c>
      <c r="W14" s="17">
        <v>0</v>
      </c>
      <c r="X14" s="17">
        <v>0</v>
      </c>
      <c r="Y14" s="12">
        <v>38047</v>
      </c>
      <c r="Z14" s="16">
        <v>0</v>
      </c>
      <c r="AA14" s="17">
        <v>0</v>
      </c>
      <c r="AB14" s="17">
        <v>132053</v>
      </c>
      <c r="AC14" s="17">
        <v>0</v>
      </c>
      <c r="AD14" s="17">
        <v>0</v>
      </c>
      <c r="AE14" s="12">
        <v>132053</v>
      </c>
    </row>
    <row r="15" spans="1:31" x14ac:dyDescent="0.25">
      <c r="A15" s="4" t="s">
        <v>6</v>
      </c>
      <c r="B15" s="67">
        <v>4600111.930924139</v>
      </c>
      <c r="C15" s="53">
        <v>1249506.699401513</v>
      </c>
      <c r="D15" s="53">
        <v>151316</v>
      </c>
      <c r="E15" s="53">
        <v>0</v>
      </c>
      <c r="F15" s="53">
        <v>105836.79282070097</v>
      </c>
      <c r="G15" s="68">
        <v>6106771.4231463531</v>
      </c>
      <c r="H15" s="16">
        <v>0</v>
      </c>
      <c r="I15" s="17">
        <v>0</v>
      </c>
      <c r="J15" s="17">
        <v>0</v>
      </c>
      <c r="K15" s="17">
        <v>0</v>
      </c>
      <c r="L15" s="17">
        <v>0</v>
      </c>
      <c r="M15" s="12">
        <v>0</v>
      </c>
      <c r="N15" s="16">
        <v>3962272</v>
      </c>
      <c r="O15" s="17">
        <v>1008787.5269141215</v>
      </c>
      <c r="P15" s="17">
        <v>0</v>
      </c>
      <c r="Q15" s="17">
        <v>0</v>
      </c>
      <c r="R15" s="17">
        <v>26291</v>
      </c>
      <c r="S15" s="12">
        <v>4997350.5269141216</v>
      </c>
      <c r="T15" s="16">
        <v>0</v>
      </c>
      <c r="U15" s="17">
        <v>47455</v>
      </c>
      <c r="V15" s="17">
        <v>27269</v>
      </c>
      <c r="W15" s="17">
        <v>0</v>
      </c>
      <c r="X15" s="17">
        <v>2840</v>
      </c>
      <c r="Y15" s="12">
        <v>77564</v>
      </c>
      <c r="Z15" s="16">
        <v>637839.93092413922</v>
      </c>
      <c r="AA15" s="17">
        <v>193264.17248739145</v>
      </c>
      <c r="AB15" s="17">
        <v>124047</v>
      </c>
      <c r="AC15" s="17">
        <v>0</v>
      </c>
      <c r="AD15" s="17">
        <v>76705.792820700968</v>
      </c>
      <c r="AE15" s="12">
        <v>1031856.8962322315</v>
      </c>
    </row>
    <row r="16" spans="1:31" x14ac:dyDescent="0.25">
      <c r="A16" s="4" t="s">
        <v>7</v>
      </c>
      <c r="B16" s="67">
        <v>8290495.7799999984</v>
      </c>
      <c r="C16" s="53">
        <v>262435.5</v>
      </c>
      <c r="D16" s="53">
        <v>0</v>
      </c>
      <c r="E16" s="53">
        <v>0</v>
      </c>
      <c r="F16" s="53">
        <v>612778.12</v>
      </c>
      <c r="G16" s="68">
        <v>9165709.3999999985</v>
      </c>
      <c r="H16" s="16">
        <v>2618164.69</v>
      </c>
      <c r="I16" s="17">
        <v>2132.89</v>
      </c>
      <c r="J16" s="17">
        <v>0</v>
      </c>
      <c r="K16" s="17">
        <v>0</v>
      </c>
      <c r="L16" s="17">
        <v>1842.22</v>
      </c>
      <c r="M16" s="12">
        <v>2622139.8000000003</v>
      </c>
      <c r="N16" s="16">
        <v>5667540.1999999993</v>
      </c>
      <c r="O16" s="17">
        <v>223877.55999999997</v>
      </c>
      <c r="P16" s="17">
        <v>0</v>
      </c>
      <c r="Q16" s="17">
        <v>0</v>
      </c>
      <c r="R16" s="17">
        <v>573715.32000000007</v>
      </c>
      <c r="S16" s="12">
        <v>6465133.0799999991</v>
      </c>
      <c r="T16" s="16">
        <v>4790.8900000000003</v>
      </c>
      <c r="U16" s="17">
        <v>13965.96</v>
      </c>
      <c r="V16" s="17">
        <v>0</v>
      </c>
      <c r="W16" s="17">
        <v>0</v>
      </c>
      <c r="X16" s="17">
        <v>37220.58</v>
      </c>
      <c r="Y16" s="12">
        <v>55977.43</v>
      </c>
      <c r="Z16" s="16">
        <v>0</v>
      </c>
      <c r="AA16" s="17">
        <v>22459.09</v>
      </c>
      <c r="AB16" s="17">
        <v>0</v>
      </c>
      <c r="AC16" s="17">
        <v>0</v>
      </c>
      <c r="AD16" s="17">
        <v>0</v>
      </c>
      <c r="AE16" s="12">
        <v>22459.09</v>
      </c>
    </row>
    <row r="17" spans="1:31" x14ac:dyDescent="0.25">
      <c r="A17" s="4" t="s">
        <v>8</v>
      </c>
      <c r="B17" s="67">
        <v>1443402</v>
      </c>
      <c r="C17" s="53">
        <v>306085</v>
      </c>
      <c r="D17" s="53">
        <v>0</v>
      </c>
      <c r="E17" s="53">
        <v>0</v>
      </c>
      <c r="F17" s="53">
        <v>0</v>
      </c>
      <c r="G17" s="68">
        <v>1749487</v>
      </c>
      <c r="H17" s="16">
        <v>0</v>
      </c>
      <c r="I17" s="17">
        <v>0</v>
      </c>
      <c r="J17" s="17">
        <v>0</v>
      </c>
      <c r="K17" s="17">
        <v>0</v>
      </c>
      <c r="L17" s="17">
        <v>0</v>
      </c>
      <c r="M17" s="12">
        <v>0</v>
      </c>
      <c r="N17" s="16">
        <v>1425061</v>
      </c>
      <c r="O17" s="17">
        <v>268643</v>
      </c>
      <c r="P17" s="17">
        <v>0</v>
      </c>
      <c r="Q17" s="17">
        <v>0</v>
      </c>
      <c r="R17" s="17">
        <v>0</v>
      </c>
      <c r="S17" s="12">
        <v>1693704</v>
      </c>
      <c r="T17" s="16">
        <v>18341</v>
      </c>
      <c r="U17" s="17">
        <v>37442</v>
      </c>
      <c r="V17" s="17">
        <v>0</v>
      </c>
      <c r="W17" s="17">
        <v>0</v>
      </c>
      <c r="X17" s="17">
        <v>0</v>
      </c>
      <c r="Y17" s="12">
        <v>55783</v>
      </c>
      <c r="Z17" s="16">
        <v>0</v>
      </c>
      <c r="AA17" s="17">
        <v>0</v>
      </c>
      <c r="AB17" s="17">
        <v>0</v>
      </c>
      <c r="AC17" s="17">
        <v>0</v>
      </c>
      <c r="AD17" s="17">
        <v>0</v>
      </c>
      <c r="AE17" s="12">
        <v>0</v>
      </c>
    </row>
    <row r="18" spans="1:31" x14ac:dyDescent="0.25">
      <c r="A18" s="4" t="s">
        <v>9</v>
      </c>
      <c r="B18" s="67">
        <v>8068935</v>
      </c>
      <c r="C18" s="53">
        <v>757095</v>
      </c>
      <c r="D18" s="53">
        <v>222779</v>
      </c>
      <c r="E18" s="53">
        <v>0</v>
      </c>
      <c r="F18" s="53">
        <v>344452</v>
      </c>
      <c r="G18" s="68">
        <v>9393261</v>
      </c>
      <c r="H18" s="16">
        <v>38315</v>
      </c>
      <c r="I18" s="17">
        <v>0</v>
      </c>
      <c r="J18" s="17">
        <v>0</v>
      </c>
      <c r="K18" s="17">
        <v>0</v>
      </c>
      <c r="L18" s="17">
        <v>0</v>
      </c>
      <c r="M18" s="12">
        <v>38315</v>
      </c>
      <c r="N18" s="16">
        <v>7714712</v>
      </c>
      <c r="O18" s="17">
        <v>531538</v>
      </c>
      <c r="P18" s="17">
        <v>0</v>
      </c>
      <c r="Q18" s="17">
        <v>0</v>
      </c>
      <c r="R18" s="17">
        <v>91473</v>
      </c>
      <c r="S18" s="12">
        <v>8337723</v>
      </c>
      <c r="T18" s="16">
        <v>78499</v>
      </c>
      <c r="U18" s="17">
        <v>55973</v>
      </c>
      <c r="V18" s="17">
        <v>222779</v>
      </c>
      <c r="W18" s="17">
        <v>0</v>
      </c>
      <c r="X18" s="17">
        <v>223947</v>
      </c>
      <c r="Y18" s="12">
        <v>581198</v>
      </c>
      <c r="Z18" s="16">
        <v>237409</v>
      </c>
      <c r="AA18" s="17">
        <v>169584</v>
      </c>
      <c r="AB18" s="17">
        <v>0</v>
      </c>
      <c r="AC18" s="17">
        <v>0</v>
      </c>
      <c r="AD18" s="17">
        <v>29032</v>
      </c>
      <c r="AE18" s="12">
        <v>436025</v>
      </c>
    </row>
    <row r="19" spans="1:31" x14ac:dyDescent="0.25">
      <c r="A19" s="4" t="s">
        <v>10</v>
      </c>
      <c r="B19" s="67">
        <v>9066809</v>
      </c>
      <c r="C19" s="53">
        <v>1495508</v>
      </c>
      <c r="D19" s="53">
        <v>92421</v>
      </c>
      <c r="E19" s="53">
        <v>0</v>
      </c>
      <c r="F19" s="53">
        <v>47309</v>
      </c>
      <c r="G19" s="68">
        <v>10702047</v>
      </c>
      <c r="H19" s="16">
        <v>0</v>
      </c>
      <c r="I19" s="17">
        <v>0</v>
      </c>
      <c r="J19" s="17">
        <v>0</v>
      </c>
      <c r="K19" s="17">
        <v>0</v>
      </c>
      <c r="L19" s="17">
        <v>0</v>
      </c>
      <c r="M19" s="12">
        <v>0</v>
      </c>
      <c r="N19" s="16">
        <v>7924029</v>
      </c>
      <c r="O19" s="17">
        <v>1359872</v>
      </c>
      <c r="P19" s="17">
        <v>45155</v>
      </c>
      <c r="Q19" s="17">
        <v>0</v>
      </c>
      <c r="R19" s="17">
        <v>46720</v>
      </c>
      <c r="S19" s="12">
        <v>9375776</v>
      </c>
      <c r="T19" s="16">
        <v>0</v>
      </c>
      <c r="U19" s="17">
        <v>28432</v>
      </c>
      <c r="V19" s="17">
        <v>44484</v>
      </c>
      <c r="W19" s="17">
        <v>0</v>
      </c>
      <c r="X19" s="17">
        <v>589</v>
      </c>
      <c r="Y19" s="12">
        <v>73505</v>
      </c>
      <c r="Z19" s="16">
        <v>1142780</v>
      </c>
      <c r="AA19" s="17">
        <v>107204</v>
      </c>
      <c r="AB19" s="17">
        <v>2782</v>
      </c>
      <c r="AC19" s="17">
        <v>0</v>
      </c>
      <c r="AD19" s="17">
        <v>0</v>
      </c>
      <c r="AE19" s="12">
        <v>1252766</v>
      </c>
    </row>
    <row r="20" spans="1:31" x14ac:dyDescent="0.25">
      <c r="A20" s="4" t="s">
        <v>11</v>
      </c>
      <c r="B20" s="67">
        <v>974314</v>
      </c>
      <c r="C20" s="53">
        <v>237138</v>
      </c>
      <c r="D20" s="53">
        <v>54940</v>
      </c>
      <c r="E20" s="53">
        <v>0</v>
      </c>
      <c r="F20" s="53">
        <v>13698</v>
      </c>
      <c r="G20" s="68">
        <v>1280090</v>
      </c>
      <c r="H20" s="16">
        <v>0</v>
      </c>
      <c r="I20" s="17">
        <v>0</v>
      </c>
      <c r="J20" s="17">
        <v>0</v>
      </c>
      <c r="K20" s="17">
        <v>0</v>
      </c>
      <c r="L20" s="17">
        <v>0</v>
      </c>
      <c r="M20" s="12">
        <v>0</v>
      </c>
      <c r="N20" s="16">
        <v>834053</v>
      </c>
      <c r="O20" s="17">
        <v>185872</v>
      </c>
      <c r="P20" s="17">
        <v>0</v>
      </c>
      <c r="Q20" s="17">
        <v>0</v>
      </c>
      <c r="R20" s="17">
        <v>80</v>
      </c>
      <c r="S20" s="12">
        <v>1020005</v>
      </c>
      <c r="T20" s="16">
        <v>0</v>
      </c>
      <c r="U20" s="17">
        <v>19159</v>
      </c>
      <c r="V20" s="17">
        <v>54940</v>
      </c>
      <c r="W20" s="17">
        <v>0</v>
      </c>
      <c r="X20" s="17">
        <v>11967</v>
      </c>
      <c r="Y20" s="12">
        <v>86066</v>
      </c>
      <c r="Z20" s="16">
        <v>140261</v>
      </c>
      <c r="AA20" s="17">
        <v>32107</v>
      </c>
      <c r="AB20" s="17">
        <v>0</v>
      </c>
      <c r="AC20" s="17">
        <v>0</v>
      </c>
      <c r="AD20" s="17">
        <v>1651</v>
      </c>
      <c r="AE20" s="12">
        <v>174019</v>
      </c>
    </row>
    <row r="21" spans="1:31" x14ac:dyDescent="0.25">
      <c r="A21" s="4" t="s">
        <v>12</v>
      </c>
      <c r="B21" s="67">
        <v>3894860.07</v>
      </c>
      <c r="C21" s="53">
        <v>1881443.85</v>
      </c>
      <c r="D21" s="53">
        <v>68114.95</v>
      </c>
      <c r="E21" s="53">
        <v>0</v>
      </c>
      <c r="F21" s="53">
        <v>0</v>
      </c>
      <c r="G21" s="68">
        <v>5844418.8700000001</v>
      </c>
      <c r="H21" s="16">
        <v>0</v>
      </c>
      <c r="I21" s="17">
        <v>0</v>
      </c>
      <c r="J21" s="17">
        <v>0</v>
      </c>
      <c r="K21" s="17">
        <v>0</v>
      </c>
      <c r="L21" s="17">
        <v>0</v>
      </c>
      <c r="M21" s="12">
        <v>0</v>
      </c>
      <c r="N21" s="16">
        <v>3894860.07</v>
      </c>
      <c r="O21" s="17">
        <v>1818560.55</v>
      </c>
      <c r="P21" s="17">
        <v>0</v>
      </c>
      <c r="Q21" s="17">
        <v>0</v>
      </c>
      <c r="R21" s="17">
        <v>0</v>
      </c>
      <c r="S21" s="12">
        <v>5713420.6200000001</v>
      </c>
      <c r="T21" s="16">
        <v>0</v>
      </c>
      <c r="U21" s="17">
        <v>62883.3</v>
      </c>
      <c r="V21" s="17">
        <v>68114.95</v>
      </c>
      <c r="W21" s="17">
        <v>0</v>
      </c>
      <c r="X21" s="17">
        <v>0</v>
      </c>
      <c r="Y21" s="12">
        <v>130998.25</v>
      </c>
      <c r="Z21" s="16">
        <v>0</v>
      </c>
      <c r="AA21" s="17">
        <v>0</v>
      </c>
      <c r="AB21" s="17">
        <v>0</v>
      </c>
      <c r="AC21" s="17">
        <v>0</v>
      </c>
      <c r="AD21" s="17">
        <v>0</v>
      </c>
      <c r="AE21" s="12">
        <v>0</v>
      </c>
    </row>
    <row r="22" spans="1:31" x14ac:dyDescent="0.25">
      <c r="A22" s="4" t="s">
        <v>13</v>
      </c>
      <c r="B22" s="67">
        <v>160479.69</v>
      </c>
      <c r="C22" s="53">
        <v>38491.75</v>
      </c>
      <c r="D22" s="53">
        <v>0</v>
      </c>
      <c r="E22" s="53">
        <v>0</v>
      </c>
      <c r="F22" s="53">
        <v>4273.66</v>
      </c>
      <c r="G22" s="68">
        <v>203245.1</v>
      </c>
      <c r="H22" s="16">
        <v>0</v>
      </c>
      <c r="I22" s="17">
        <v>0</v>
      </c>
      <c r="J22" s="17">
        <v>0</v>
      </c>
      <c r="K22" s="17">
        <v>0</v>
      </c>
      <c r="L22" s="17">
        <v>0</v>
      </c>
      <c r="M22" s="12">
        <v>0</v>
      </c>
      <c r="N22" s="16">
        <v>160479.69</v>
      </c>
      <c r="O22" s="17">
        <v>24882.7</v>
      </c>
      <c r="P22" s="17">
        <v>0</v>
      </c>
      <c r="Q22" s="17">
        <v>0</v>
      </c>
      <c r="R22" s="17">
        <v>1943.37</v>
      </c>
      <c r="S22" s="12">
        <v>187305.76</v>
      </c>
      <c r="T22" s="16">
        <v>0</v>
      </c>
      <c r="U22" s="17">
        <v>10269.09</v>
      </c>
      <c r="V22" s="17">
        <v>0</v>
      </c>
      <c r="W22" s="17">
        <v>0</v>
      </c>
      <c r="X22" s="17">
        <v>0</v>
      </c>
      <c r="Y22" s="12">
        <v>10269.09</v>
      </c>
      <c r="Z22" s="16">
        <v>0</v>
      </c>
      <c r="AA22" s="17">
        <v>3339.96</v>
      </c>
      <c r="AB22" s="17">
        <v>0</v>
      </c>
      <c r="AC22" s="17">
        <v>0</v>
      </c>
      <c r="AD22" s="17">
        <v>2330.29</v>
      </c>
      <c r="AE22" s="12">
        <v>5670.25</v>
      </c>
    </row>
    <row r="23" spans="1:31" x14ac:dyDescent="0.25">
      <c r="A23" s="4" t="s">
        <v>14</v>
      </c>
      <c r="B23" s="67">
        <v>13687374.470000001</v>
      </c>
      <c r="C23" s="53">
        <v>3576788</v>
      </c>
      <c r="D23" s="53">
        <v>253839.65999999997</v>
      </c>
      <c r="E23" s="53">
        <v>0</v>
      </c>
      <c r="F23" s="53">
        <v>396651</v>
      </c>
      <c r="G23" s="68">
        <v>17914653.129999999</v>
      </c>
      <c r="H23" s="16">
        <v>0</v>
      </c>
      <c r="I23" s="17">
        <v>0</v>
      </c>
      <c r="J23" s="17">
        <v>0</v>
      </c>
      <c r="K23" s="17">
        <v>0</v>
      </c>
      <c r="L23" s="17">
        <v>0</v>
      </c>
      <c r="M23" s="12">
        <v>0</v>
      </c>
      <c r="N23" s="16">
        <v>13687374.470000001</v>
      </c>
      <c r="O23" s="17">
        <v>3546845</v>
      </c>
      <c r="P23" s="17">
        <v>130809.29</v>
      </c>
      <c r="Q23" s="17">
        <v>0</v>
      </c>
      <c r="R23" s="17">
        <v>348432</v>
      </c>
      <c r="S23" s="12">
        <v>17713460.759999998</v>
      </c>
      <c r="T23" s="16">
        <v>0</v>
      </c>
      <c r="U23" s="17">
        <v>29943</v>
      </c>
      <c r="V23" s="17">
        <v>123030.37</v>
      </c>
      <c r="W23" s="17">
        <v>0</v>
      </c>
      <c r="X23" s="17">
        <v>48219</v>
      </c>
      <c r="Y23" s="12">
        <v>201192.37</v>
      </c>
      <c r="Z23" s="16">
        <v>0</v>
      </c>
      <c r="AA23" s="17">
        <v>0</v>
      </c>
      <c r="AB23" s="17">
        <v>0</v>
      </c>
      <c r="AC23" s="17">
        <v>0</v>
      </c>
      <c r="AD23" s="17">
        <v>0</v>
      </c>
      <c r="AE23" s="12">
        <v>0</v>
      </c>
    </row>
    <row r="24" spans="1:31" x14ac:dyDescent="0.25">
      <c r="A24" s="4" t="s">
        <v>15</v>
      </c>
      <c r="B24" s="67">
        <v>1472662</v>
      </c>
      <c r="C24" s="53">
        <v>153592</v>
      </c>
      <c r="D24" s="53">
        <v>19301</v>
      </c>
      <c r="E24" s="53">
        <v>0</v>
      </c>
      <c r="F24" s="53">
        <v>0</v>
      </c>
      <c r="G24" s="68">
        <v>1645555</v>
      </c>
      <c r="H24" s="16">
        <v>0</v>
      </c>
      <c r="I24" s="17">
        <v>0</v>
      </c>
      <c r="J24" s="17">
        <v>0</v>
      </c>
      <c r="K24" s="17">
        <v>0</v>
      </c>
      <c r="L24" s="17">
        <v>0</v>
      </c>
      <c r="M24" s="12">
        <v>0</v>
      </c>
      <c r="N24" s="16">
        <v>1469823</v>
      </c>
      <c r="O24" s="17">
        <v>126981</v>
      </c>
      <c r="P24" s="17">
        <v>0</v>
      </c>
      <c r="Q24" s="17">
        <v>0</v>
      </c>
      <c r="R24" s="17">
        <v>0</v>
      </c>
      <c r="S24" s="12">
        <v>1596804</v>
      </c>
      <c r="T24" s="16">
        <v>2839</v>
      </c>
      <c r="U24" s="17">
        <v>26611</v>
      </c>
      <c r="V24" s="17">
        <v>19301</v>
      </c>
      <c r="W24" s="17">
        <v>0</v>
      </c>
      <c r="X24" s="17">
        <v>0</v>
      </c>
      <c r="Y24" s="12">
        <v>48751</v>
      </c>
      <c r="Z24" s="16">
        <v>0</v>
      </c>
      <c r="AA24" s="17">
        <v>0</v>
      </c>
      <c r="AB24" s="17">
        <v>0</v>
      </c>
      <c r="AC24" s="17">
        <v>0</v>
      </c>
      <c r="AD24" s="17">
        <v>0</v>
      </c>
      <c r="AE24" s="12">
        <v>0</v>
      </c>
    </row>
    <row r="25" spans="1:31" x14ac:dyDescent="0.25">
      <c r="A25" s="4" t="s">
        <v>16</v>
      </c>
      <c r="B25" s="67">
        <v>1938781</v>
      </c>
      <c r="C25" s="53">
        <v>147687</v>
      </c>
      <c r="D25" s="53">
        <v>49630</v>
      </c>
      <c r="E25" s="53">
        <v>0</v>
      </c>
      <c r="F25" s="53">
        <v>39093</v>
      </c>
      <c r="G25" s="68">
        <v>2175191</v>
      </c>
      <c r="H25" s="16">
        <v>0</v>
      </c>
      <c r="I25" s="17">
        <v>0</v>
      </c>
      <c r="J25" s="17">
        <v>0</v>
      </c>
      <c r="K25" s="17">
        <v>0</v>
      </c>
      <c r="L25" s="17">
        <v>0</v>
      </c>
      <c r="M25" s="12">
        <v>0</v>
      </c>
      <c r="N25" s="16">
        <v>1730616</v>
      </c>
      <c r="O25" s="17">
        <v>73975</v>
      </c>
      <c r="P25" s="17">
        <v>11359</v>
      </c>
      <c r="Q25" s="17">
        <v>0</v>
      </c>
      <c r="R25" s="17">
        <v>37284</v>
      </c>
      <c r="S25" s="12">
        <v>1853234</v>
      </c>
      <c r="T25" s="16">
        <v>48698</v>
      </c>
      <c r="U25" s="17">
        <v>24308</v>
      </c>
      <c r="V25" s="17">
        <v>28079</v>
      </c>
      <c r="W25" s="17">
        <v>0</v>
      </c>
      <c r="X25" s="17">
        <v>1802</v>
      </c>
      <c r="Y25" s="12">
        <v>102887</v>
      </c>
      <c r="Z25" s="16">
        <v>159467</v>
      </c>
      <c r="AA25" s="17">
        <v>49404</v>
      </c>
      <c r="AB25" s="17">
        <v>10192</v>
      </c>
      <c r="AC25" s="17">
        <v>0</v>
      </c>
      <c r="AD25" s="17">
        <v>7</v>
      </c>
      <c r="AE25" s="12">
        <v>219070</v>
      </c>
    </row>
    <row r="26" spans="1:31" x14ac:dyDescent="0.25">
      <c r="A26" s="4" t="s">
        <v>17</v>
      </c>
      <c r="B26" s="67">
        <v>1390587.17</v>
      </c>
      <c r="C26" s="53">
        <v>316430.62</v>
      </c>
      <c r="D26" s="53">
        <v>0</v>
      </c>
      <c r="E26" s="53">
        <v>0</v>
      </c>
      <c r="F26" s="53">
        <v>92811.62</v>
      </c>
      <c r="G26" s="68">
        <v>1799829.4100000001</v>
      </c>
      <c r="H26" s="16">
        <v>0</v>
      </c>
      <c r="I26" s="17">
        <v>0</v>
      </c>
      <c r="J26" s="17">
        <v>0</v>
      </c>
      <c r="K26" s="17">
        <v>0</v>
      </c>
      <c r="L26" s="17">
        <v>0</v>
      </c>
      <c r="M26" s="12">
        <v>0</v>
      </c>
      <c r="N26" s="16">
        <v>1165389.9099999999</v>
      </c>
      <c r="O26" s="17">
        <v>253233.15000000002</v>
      </c>
      <c r="P26" s="17">
        <v>0</v>
      </c>
      <c r="Q26" s="17">
        <v>0</v>
      </c>
      <c r="R26" s="17">
        <v>75503.819999999992</v>
      </c>
      <c r="S26" s="12">
        <v>1494126.8800000001</v>
      </c>
      <c r="T26" s="16">
        <v>6037.5400000000009</v>
      </c>
      <c r="U26" s="17">
        <v>46315.000000000015</v>
      </c>
      <c r="V26" s="17">
        <v>0</v>
      </c>
      <c r="W26" s="17">
        <v>0</v>
      </c>
      <c r="X26" s="17">
        <v>17097.8</v>
      </c>
      <c r="Y26" s="12">
        <v>69450.340000000011</v>
      </c>
      <c r="Z26" s="16">
        <v>219159.72</v>
      </c>
      <c r="AA26" s="17">
        <v>16882.47</v>
      </c>
      <c r="AB26" s="17">
        <v>0</v>
      </c>
      <c r="AC26" s="17">
        <v>0</v>
      </c>
      <c r="AD26" s="17">
        <v>210</v>
      </c>
      <c r="AE26" s="12">
        <v>236252.19</v>
      </c>
    </row>
    <row r="27" spans="1:31" x14ac:dyDescent="0.25">
      <c r="A27" s="4" t="s">
        <v>18</v>
      </c>
      <c r="B27" s="67">
        <v>12814533.68</v>
      </c>
      <c r="C27" s="53">
        <v>2471754.79</v>
      </c>
      <c r="D27" s="53">
        <v>970356</v>
      </c>
      <c r="E27" s="53">
        <v>0</v>
      </c>
      <c r="F27" s="53">
        <v>165866</v>
      </c>
      <c r="G27" s="68">
        <v>16422510.469999999</v>
      </c>
      <c r="H27" s="16">
        <v>0</v>
      </c>
      <c r="I27" s="17">
        <v>0</v>
      </c>
      <c r="J27" s="17">
        <v>0</v>
      </c>
      <c r="K27" s="17">
        <v>0</v>
      </c>
      <c r="L27" s="17">
        <v>0</v>
      </c>
      <c r="M27" s="12">
        <v>0</v>
      </c>
      <c r="N27" s="16">
        <v>12300709.199999999</v>
      </c>
      <c r="O27" s="17">
        <v>2116039.35</v>
      </c>
      <c r="P27" s="17">
        <v>906435</v>
      </c>
      <c r="Q27" s="17">
        <v>0</v>
      </c>
      <c r="R27" s="17">
        <v>17525</v>
      </c>
      <c r="S27" s="12">
        <v>15340708.549999999</v>
      </c>
      <c r="T27" s="16">
        <v>357194.73</v>
      </c>
      <c r="U27" s="17">
        <v>211685.53000000003</v>
      </c>
      <c r="V27" s="17">
        <v>45040</v>
      </c>
      <c r="W27" s="17">
        <v>0</v>
      </c>
      <c r="X27" s="17">
        <v>148341</v>
      </c>
      <c r="Y27" s="12">
        <v>762261.26</v>
      </c>
      <c r="Z27" s="16">
        <v>156629.75</v>
      </c>
      <c r="AA27" s="17">
        <v>144029.91</v>
      </c>
      <c r="AB27" s="17">
        <v>18881</v>
      </c>
      <c r="AC27" s="17">
        <v>0</v>
      </c>
      <c r="AD27" s="17">
        <v>0</v>
      </c>
      <c r="AE27" s="12">
        <v>319540.66000000003</v>
      </c>
    </row>
    <row r="28" spans="1:31" x14ac:dyDescent="0.25">
      <c r="A28" s="4" t="s">
        <v>19</v>
      </c>
      <c r="B28" s="67">
        <v>1596</v>
      </c>
      <c r="C28" s="53">
        <v>711675</v>
      </c>
      <c r="D28" s="53">
        <v>33803</v>
      </c>
      <c r="E28" s="53">
        <v>0</v>
      </c>
      <c r="F28" s="53">
        <v>0</v>
      </c>
      <c r="G28" s="68">
        <v>747074</v>
      </c>
      <c r="H28" s="16">
        <v>1596</v>
      </c>
      <c r="I28" s="17">
        <v>711675</v>
      </c>
      <c r="J28" s="17">
        <v>33803</v>
      </c>
      <c r="K28" s="17">
        <v>0</v>
      </c>
      <c r="L28" s="17">
        <v>0</v>
      </c>
      <c r="M28" s="12">
        <v>747074</v>
      </c>
      <c r="N28" s="16">
        <v>0</v>
      </c>
      <c r="O28" s="17">
        <v>0</v>
      </c>
      <c r="P28" s="17">
        <v>0</v>
      </c>
      <c r="Q28" s="17">
        <v>0</v>
      </c>
      <c r="R28" s="17">
        <v>0</v>
      </c>
      <c r="S28" s="12">
        <v>0</v>
      </c>
      <c r="T28" s="16">
        <v>0</v>
      </c>
      <c r="U28" s="17">
        <v>0</v>
      </c>
      <c r="V28" s="17">
        <v>0</v>
      </c>
      <c r="W28" s="17">
        <v>0</v>
      </c>
      <c r="X28" s="17">
        <v>0</v>
      </c>
      <c r="Y28" s="12">
        <v>0</v>
      </c>
      <c r="Z28" s="16">
        <v>0</v>
      </c>
      <c r="AA28" s="17">
        <v>0</v>
      </c>
      <c r="AB28" s="17">
        <v>0</v>
      </c>
      <c r="AC28" s="17">
        <v>0</v>
      </c>
      <c r="AD28" s="17">
        <v>0</v>
      </c>
      <c r="AE28" s="12">
        <v>0</v>
      </c>
    </row>
    <row r="29" spans="1:31" x14ac:dyDescent="0.25">
      <c r="A29" s="4" t="s">
        <v>20</v>
      </c>
      <c r="B29" s="67">
        <v>8432909.0800000001</v>
      </c>
      <c r="C29" s="53">
        <v>630000.42349999992</v>
      </c>
      <c r="D29" s="53">
        <v>0</v>
      </c>
      <c r="E29" s="53">
        <v>0</v>
      </c>
      <c r="F29" s="53">
        <v>171491.88800000001</v>
      </c>
      <c r="G29" s="68">
        <v>9234401.3914999999</v>
      </c>
      <c r="H29" s="16">
        <v>0</v>
      </c>
      <c r="I29" s="17">
        <v>0</v>
      </c>
      <c r="J29" s="17">
        <v>0</v>
      </c>
      <c r="K29" s="17">
        <v>0</v>
      </c>
      <c r="L29" s="17">
        <v>0</v>
      </c>
      <c r="M29" s="12">
        <v>0</v>
      </c>
      <c r="N29" s="16">
        <v>7686018.3700000001</v>
      </c>
      <c r="O29" s="17">
        <v>486352.31</v>
      </c>
      <c r="P29" s="17">
        <v>0</v>
      </c>
      <c r="Q29" s="17">
        <v>0</v>
      </c>
      <c r="R29" s="17">
        <v>98175.64</v>
      </c>
      <c r="S29" s="12">
        <v>8270546.3199999994</v>
      </c>
      <c r="T29" s="16">
        <v>3635.66</v>
      </c>
      <c r="U29" s="17">
        <v>45381.63</v>
      </c>
      <c r="V29" s="17">
        <v>0</v>
      </c>
      <c r="W29" s="17">
        <v>0</v>
      </c>
      <c r="X29" s="17">
        <v>1087.69</v>
      </c>
      <c r="Y29" s="12">
        <v>50104.979999999996</v>
      </c>
      <c r="Z29" s="16">
        <v>743255.05</v>
      </c>
      <c r="AA29" s="17">
        <v>98266.483500000002</v>
      </c>
      <c r="AB29" s="17">
        <v>0</v>
      </c>
      <c r="AC29" s="17">
        <v>0</v>
      </c>
      <c r="AD29" s="17">
        <v>72228.558000000005</v>
      </c>
      <c r="AE29" s="12">
        <v>913750.09149999998</v>
      </c>
    </row>
    <row r="30" spans="1:31" x14ac:dyDescent="0.25">
      <c r="A30" s="4" t="s">
        <v>21</v>
      </c>
      <c r="B30" s="67">
        <v>1779494</v>
      </c>
      <c r="C30" s="53">
        <v>438447</v>
      </c>
      <c r="D30" s="53">
        <v>46081</v>
      </c>
      <c r="E30" s="53">
        <v>0</v>
      </c>
      <c r="F30" s="53">
        <v>154</v>
      </c>
      <c r="G30" s="68">
        <v>2264176</v>
      </c>
      <c r="H30" s="16">
        <v>0</v>
      </c>
      <c r="I30" s="17">
        <v>0</v>
      </c>
      <c r="J30" s="17">
        <v>0</v>
      </c>
      <c r="K30" s="17">
        <v>0</v>
      </c>
      <c r="L30" s="17">
        <v>0</v>
      </c>
      <c r="M30" s="12">
        <v>0</v>
      </c>
      <c r="N30" s="16">
        <v>1739043</v>
      </c>
      <c r="O30" s="17">
        <v>403592</v>
      </c>
      <c r="P30" s="17">
        <v>4286</v>
      </c>
      <c r="Q30" s="17">
        <v>0</v>
      </c>
      <c r="R30" s="17">
        <v>154</v>
      </c>
      <c r="S30" s="12">
        <v>2147075</v>
      </c>
      <c r="T30" s="16">
        <v>40451</v>
      </c>
      <c r="U30" s="17">
        <v>34855</v>
      </c>
      <c r="V30" s="17">
        <v>41795</v>
      </c>
      <c r="W30" s="17">
        <v>0</v>
      </c>
      <c r="X30" s="17">
        <v>0</v>
      </c>
      <c r="Y30" s="12">
        <v>117101</v>
      </c>
      <c r="Z30" s="16">
        <v>0</v>
      </c>
      <c r="AA30" s="17">
        <v>0</v>
      </c>
      <c r="AB30" s="17">
        <v>0</v>
      </c>
      <c r="AC30" s="17">
        <v>0</v>
      </c>
      <c r="AD30" s="17">
        <v>0</v>
      </c>
      <c r="AE30" s="12">
        <v>0</v>
      </c>
    </row>
    <row r="31" spans="1:31" x14ac:dyDescent="0.25">
      <c r="A31" s="4" t="s">
        <v>22</v>
      </c>
      <c r="B31" s="67">
        <v>19996828</v>
      </c>
      <c r="C31" s="53">
        <v>2868248</v>
      </c>
      <c r="D31" s="53">
        <v>833726</v>
      </c>
      <c r="E31" s="53">
        <v>0</v>
      </c>
      <c r="F31" s="53">
        <v>785098</v>
      </c>
      <c r="G31" s="68">
        <v>24483900</v>
      </c>
      <c r="H31" s="16">
        <v>11132528</v>
      </c>
      <c r="I31" s="17">
        <v>1606489</v>
      </c>
      <c r="J31" s="17">
        <v>536177</v>
      </c>
      <c r="K31" s="17">
        <v>0</v>
      </c>
      <c r="L31" s="17">
        <v>131519</v>
      </c>
      <c r="M31" s="12">
        <v>13406713</v>
      </c>
      <c r="N31" s="16">
        <v>5078905</v>
      </c>
      <c r="O31" s="17">
        <v>688600</v>
      </c>
      <c r="P31" s="17">
        <v>202737</v>
      </c>
      <c r="Q31" s="17">
        <v>0</v>
      </c>
      <c r="R31" s="17">
        <v>93553</v>
      </c>
      <c r="S31" s="12">
        <v>6063795</v>
      </c>
      <c r="T31" s="16">
        <v>1597579</v>
      </c>
      <c r="U31" s="17">
        <v>80667</v>
      </c>
      <c r="V31" s="17">
        <v>94812</v>
      </c>
      <c r="W31" s="17">
        <v>0</v>
      </c>
      <c r="X31" s="17">
        <v>17283</v>
      </c>
      <c r="Y31" s="12">
        <v>1790341</v>
      </c>
      <c r="Z31" s="16">
        <v>2187816</v>
      </c>
      <c r="AA31" s="17">
        <v>492492</v>
      </c>
      <c r="AB31" s="17">
        <v>0</v>
      </c>
      <c r="AC31" s="17">
        <v>0</v>
      </c>
      <c r="AD31" s="17">
        <v>542743</v>
      </c>
      <c r="AE31" s="12">
        <v>3223051</v>
      </c>
    </row>
    <row r="32" spans="1:31" x14ac:dyDescent="0.25">
      <c r="A32" s="4" t="s">
        <v>23</v>
      </c>
      <c r="B32" s="67">
        <v>1754579</v>
      </c>
      <c r="C32" s="53">
        <v>319254</v>
      </c>
      <c r="D32" s="53">
        <v>0</v>
      </c>
      <c r="E32" s="53">
        <v>0</v>
      </c>
      <c r="F32" s="53">
        <v>155964</v>
      </c>
      <c r="G32" s="68">
        <v>2229797</v>
      </c>
      <c r="H32" s="16">
        <v>0</v>
      </c>
      <c r="I32" s="17">
        <v>0</v>
      </c>
      <c r="J32" s="17">
        <v>0</v>
      </c>
      <c r="K32" s="17">
        <v>0</v>
      </c>
      <c r="L32" s="17">
        <v>0</v>
      </c>
      <c r="M32" s="12">
        <v>0</v>
      </c>
      <c r="N32" s="16">
        <v>1744945</v>
      </c>
      <c r="O32" s="17">
        <v>271429</v>
      </c>
      <c r="P32" s="17">
        <v>0</v>
      </c>
      <c r="Q32" s="17">
        <v>0</v>
      </c>
      <c r="R32" s="17">
        <v>91325</v>
      </c>
      <c r="S32" s="12">
        <v>2107699</v>
      </c>
      <c r="T32" s="16">
        <v>9634</v>
      </c>
      <c r="U32" s="17">
        <v>47825</v>
      </c>
      <c r="V32" s="17">
        <v>0</v>
      </c>
      <c r="W32" s="17">
        <v>0</v>
      </c>
      <c r="X32" s="17">
        <v>64639</v>
      </c>
      <c r="Y32" s="12">
        <v>122098</v>
      </c>
      <c r="Z32" s="16">
        <v>0</v>
      </c>
      <c r="AA32" s="17">
        <v>0</v>
      </c>
      <c r="AB32" s="17">
        <v>0</v>
      </c>
      <c r="AC32" s="17">
        <v>0</v>
      </c>
      <c r="AD32" s="17">
        <v>0</v>
      </c>
      <c r="AE32" s="12">
        <v>0</v>
      </c>
    </row>
    <row r="33" spans="1:31" x14ac:dyDescent="0.25">
      <c r="A33" s="4" t="s">
        <v>24</v>
      </c>
      <c r="B33" s="67">
        <v>1255000</v>
      </c>
      <c r="C33" s="53">
        <v>372000</v>
      </c>
      <c r="D33" s="53">
        <v>62000</v>
      </c>
      <c r="E33" s="53">
        <v>0</v>
      </c>
      <c r="F33" s="53">
        <v>0</v>
      </c>
      <c r="G33" s="68">
        <v>1689000</v>
      </c>
      <c r="H33" s="16">
        <v>0</v>
      </c>
      <c r="I33" s="17">
        <v>0</v>
      </c>
      <c r="J33" s="17">
        <v>0</v>
      </c>
      <c r="K33" s="17">
        <v>0</v>
      </c>
      <c r="L33" s="17">
        <v>0</v>
      </c>
      <c r="M33" s="12">
        <v>0</v>
      </c>
      <c r="N33" s="16">
        <v>1255000</v>
      </c>
      <c r="O33" s="17">
        <v>372000</v>
      </c>
      <c r="P33" s="17">
        <v>62000</v>
      </c>
      <c r="Q33" s="17">
        <v>0</v>
      </c>
      <c r="R33" s="17">
        <v>0</v>
      </c>
      <c r="S33" s="12">
        <v>1689000</v>
      </c>
      <c r="T33" s="16">
        <v>0</v>
      </c>
      <c r="U33" s="17">
        <v>0</v>
      </c>
      <c r="V33" s="17">
        <v>0</v>
      </c>
      <c r="W33" s="17">
        <v>0</v>
      </c>
      <c r="X33" s="17">
        <v>0</v>
      </c>
      <c r="Y33" s="12">
        <v>0</v>
      </c>
      <c r="Z33" s="16">
        <v>0</v>
      </c>
      <c r="AA33" s="17">
        <v>0</v>
      </c>
      <c r="AB33" s="17">
        <v>0</v>
      </c>
      <c r="AC33" s="17">
        <v>0</v>
      </c>
      <c r="AD33" s="17">
        <v>0</v>
      </c>
      <c r="AE33" s="12">
        <v>0</v>
      </c>
    </row>
    <row r="34" spans="1:31" ht="13.2" customHeight="1" x14ac:dyDescent="0.25">
      <c r="A34" s="4" t="s">
        <v>25</v>
      </c>
      <c r="B34" s="67">
        <v>7761844.3899999997</v>
      </c>
      <c r="C34" s="53">
        <v>2682906.0099999998</v>
      </c>
      <c r="D34" s="53">
        <v>321228.2</v>
      </c>
      <c r="E34" s="53">
        <v>303037.06</v>
      </c>
      <c r="F34" s="53">
        <v>151808.43</v>
      </c>
      <c r="G34" s="68">
        <v>11220824.090000002</v>
      </c>
      <c r="H34" s="16">
        <v>0</v>
      </c>
      <c r="I34" s="17">
        <v>0</v>
      </c>
      <c r="J34" s="17">
        <v>0</v>
      </c>
      <c r="K34" s="17">
        <v>0</v>
      </c>
      <c r="L34" s="17">
        <v>0</v>
      </c>
      <c r="M34" s="12">
        <v>0</v>
      </c>
      <c r="N34" s="16">
        <v>6894936.7599999998</v>
      </c>
      <c r="O34" s="17">
        <v>1467248.61</v>
      </c>
      <c r="P34" s="17">
        <v>245488.51</v>
      </c>
      <c r="Q34" s="17">
        <v>251105.88</v>
      </c>
      <c r="R34" s="17">
        <v>151808.43</v>
      </c>
      <c r="S34" s="12">
        <v>9010588.1900000013</v>
      </c>
      <c r="T34" s="16">
        <v>866907.63</v>
      </c>
      <c r="U34" s="17">
        <v>1215657.3999999999</v>
      </c>
      <c r="V34" s="17">
        <v>75739.69</v>
      </c>
      <c r="W34" s="17">
        <v>51931.18</v>
      </c>
      <c r="X34" s="17">
        <v>0</v>
      </c>
      <c r="Y34" s="12">
        <v>2210235.9</v>
      </c>
      <c r="Z34" s="16">
        <v>0</v>
      </c>
      <c r="AA34" s="17">
        <v>0</v>
      </c>
      <c r="AB34" s="17">
        <v>0</v>
      </c>
      <c r="AC34" s="17">
        <v>0</v>
      </c>
      <c r="AD34" s="17">
        <v>0</v>
      </c>
      <c r="AE34" s="12">
        <v>0</v>
      </c>
    </row>
    <row r="35" spans="1:31" x14ac:dyDescent="0.25">
      <c r="A35" s="4" t="s">
        <v>26</v>
      </c>
      <c r="B35" s="67">
        <v>14598558</v>
      </c>
      <c r="C35" s="53">
        <v>2419658</v>
      </c>
      <c r="D35" s="53">
        <v>306683</v>
      </c>
      <c r="E35" s="53">
        <v>0</v>
      </c>
      <c r="F35" s="53">
        <v>399584</v>
      </c>
      <c r="G35" s="68">
        <v>17724483</v>
      </c>
      <c r="H35" s="16">
        <v>0</v>
      </c>
      <c r="I35" s="17">
        <v>0</v>
      </c>
      <c r="J35" s="17">
        <v>0</v>
      </c>
      <c r="K35" s="17">
        <v>0</v>
      </c>
      <c r="L35" s="17">
        <v>0</v>
      </c>
      <c r="M35" s="12">
        <v>0</v>
      </c>
      <c r="N35" s="16">
        <v>13738641</v>
      </c>
      <c r="O35" s="17">
        <v>2206363</v>
      </c>
      <c r="P35" s="17">
        <v>214128</v>
      </c>
      <c r="Q35" s="17">
        <v>0</v>
      </c>
      <c r="R35" s="17">
        <v>348010</v>
      </c>
      <c r="S35" s="12">
        <v>16507142</v>
      </c>
      <c r="T35" s="16">
        <v>132946</v>
      </c>
      <c r="U35" s="17">
        <v>86550</v>
      </c>
      <c r="V35" s="17">
        <v>46462</v>
      </c>
      <c r="W35" s="17">
        <v>0</v>
      </c>
      <c r="X35" s="17">
        <v>39182</v>
      </c>
      <c r="Y35" s="12">
        <v>305140</v>
      </c>
      <c r="Z35" s="16">
        <v>726971</v>
      </c>
      <c r="AA35" s="17">
        <v>126745</v>
      </c>
      <c r="AB35" s="17">
        <v>46093</v>
      </c>
      <c r="AC35" s="17">
        <v>0</v>
      </c>
      <c r="AD35" s="17">
        <v>12392</v>
      </c>
      <c r="AE35" s="12">
        <v>912201</v>
      </c>
    </row>
    <row r="36" spans="1:31" x14ac:dyDescent="0.25">
      <c r="A36" s="4" t="s">
        <v>27</v>
      </c>
      <c r="B36" s="67">
        <v>15585894.609999999</v>
      </c>
      <c r="C36" s="53">
        <v>3097503.1399999997</v>
      </c>
      <c r="D36" s="53">
        <v>196620.16</v>
      </c>
      <c r="E36" s="53">
        <v>0</v>
      </c>
      <c r="F36" s="53">
        <v>216473.22</v>
      </c>
      <c r="G36" s="68">
        <v>19096491.129999999</v>
      </c>
      <c r="H36" s="16">
        <v>0</v>
      </c>
      <c r="I36" s="17">
        <v>0</v>
      </c>
      <c r="J36" s="17">
        <v>0</v>
      </c>
      <c r="K36" s="17">
        <v>0</v>
      </c>
      <c r="L36" s="17">
        <v>0</v>
      </c>
      <c r="M36" s="12">
        <v>0</v>
      </c>
      <c r="N36" s="16">
        <v>12827681.9</v>
      </c>
      <c r="O36" s="17">
        <v>2444206.27</v>
      </c>
      <c r="P36" s="17">
        <v>15411.76</v>
      </c>
      <c r="Q36" s="17">
        <v>0</v>
      </c>
      <c r="R36" s="17">
        <v>41554.31</v>
      </c>
      <c r="S36" s="12">
        <v>15328854.24</v>
      </c>
      <c r="T36" s="16">
        <v>1369786.93</v>
      </c>
      <c r="U36" s="17">
        <v>470925.38</v>
      </c>
      <c r="V36" s="17">
        <v>181208.4</v>
      </c>
      <c r="W36" s="17">
        <v>0</v>
      </c>
      <c r="X36" s="17">
        <v>170810.66</v>
      </c>
      <c r="Y36" s="12">
        <v>2192731.37</v>
      </c>
      <c r="Z36" s="16">
        <v>1388425.78</v>
      </c>
      <c r="AA36" s="17">
        <v>182371.49</v>
      </c>
      <c r="AB36" s="17">
        <v>0</v>
      </c>
      <c r="AC36" s="17">
        <v>0</v>
      </c>
      <c r="AD36" s="17">
        <v>4108.25</v>
      </c>
      <c r="AE36" s="12">
        <v>1574905.52</v>
      </c>
    </row>
    <row r="37" spans="1:31" x14ac:dyDescent="0.25">
      <c r="A37" s="4" t="s">
        <v>28</v>
      </c>
      <c r="B37" s="67">
        <v>1750752</v>
      </c>
      <c r="C37" s="53">
        <v>2614526</v>
      </c>
      <c r="D37" s="53">
        <v>55562</v>
      </c>
      <c r="E37" s="53">
        <v>0</v>
      </c>
      <c r="F37" s="53">
        <v>10850</v>
      </c>
      <c r="G37" s="68">
        <v>4431690</v>
      </c>
      <c r="H37" s="16">
        <v>0</v>
      </c>
      <c r="I37" s="17">
        <v>0</v>
      </c>
      <c r="J37" s="17">
        <v>0</v>
      </c>
      <c r="K37" s="17">
        <v>0</v>
      </c>
      <c r="L37" s="17">
        <v>0</v>
      </c>
      <c r="M37" s="12">
        <v>0</v>
      </c>
      <c r="N37" s="16">
        <v>1732625</v>
      </c>
      <c r="O37" s="17">
        <v>2522954</v>
      </c>
      <c r="P37" s="17">
        <v>0</v>
      </c>
      <c r="Q37" s="17">
        <v>0</v>
      </c>
      <c r="R37" s="17">
        <v>7787</v>
      </c>
      <c r="S37" s="12">
        <v>4263366</v>
      </c>
      <c r="T37" s="16">
        <v>18127</v>
      </c>
      <c r="U37" s="17">
        <v>91572</v>
      </c>
      <c r="V37" s="17">
        <v>55562</v>
      </c>
      <c r="W37" s="17">
        <v>0</v>
      </c>
      <c r="X37" s="17">
        <v>3063</v>
      </c>
      <c r="Y37" s="12">
        <v>168324</v>
      </c>
      <c r="Z37" s="16">
        <v>0</v>
      </c>
      <c r="AA37" s="17">
        <v>0</v>
      </c>
      <c r="AB37" s="17">
        <v>0</v>
      </c>
      <c r="AC37" s="17">
        <v>0</v>
      </c>
      <c r="AD37" s="17">
        <v>0</v>
      </c>
      <c r="AE37" s="12">
        <v>0</v>
      </c>
    </row>
    <row r="38" spans="1:31" x14ac:dyDescent="0.25">
      <c r="A38" s="4" t="s">
        <v>29</v>
      </c>
      <c r="B38" s="67">
        <v>1837753</v>
      </c>
      <c r="C38" s="53">
        <v>403499</v>
      </c>
      <c r="D38" s="53">
        <v>80950</v>
      </c>
      <c r="E38" s="53">
        <v>0</v>
      </c>
      <c r="F38" s="53">
        <v>0</v>
      </c>
      <c r="G38" s="68">
        <v>2322202</v>
      </c>
      <c r="H38" s="16">
        <v>1517335</v>
      </c>
      <c r="I38" s="17">
        <v>299265</v>
      </c>
      <c r="J38" s="17">
        <v>0</v>
      </c>
      <c r="K38" s="17">
        <v>0</v>
      </c>
      <c r="L38" s="17">
        <v>0</v>
      </c>
      <c r="M38" s="12">
        <v>1816600</v>
      </c>
      <c r="N38" s="16">
        <v>217866</v>
      </c>
      <c r="O38" s="17">
        <v>74438</v>
      </c>
      <c r="P38" s="17">
        <v>44100</v>
      </c>
      <c r="Q38" s="17">
        <v>0</v>
      </c>
      <c r="R38" s="17">
        <v>0</v>
      </c>
      <c r="S38" s="12">
        <v>336404</v>
      </c>
      <c r="T38" s="16">
        <v>0</v>
      </c>
      <c r="U38" s="17">
        <v>0</v>
      </c>
      <c r="V38" s="17">
        <v>36850</v>
      </c>
      <c r="W38" s="17">
        <v>0</v>
      </c>
      <c r="X38" s="17">
        <v>0</v>
      </c>
      <c r="Y38" s="12">
        <v>36850</v>
      </c>
      <c r="Z38" s="16">
        <v>102552</v>
      </c>
      <c r="AA38" s="17">
        <v>29796</v>
      </c>
      <c r="AB38" s="17">
        <v>0</v>
      </c>
      <c r="AC38" s="17">
        <v>0</v>
      </c>
      <c r="AD38" s="17">
        <v>0</v>
      </c>
      <c r="AE38" s="12">
        <v>132348</v>
      </c>
    </row>
    <row r="39" spans="1:31" x14ac:dyDescent="0.25">
      <c r="A39" s="4" t="s">
        <v>30</v>
      </c>
      <c r="B39" s="67">
        <v>680394</v>
      </c>
      <c r="C39" s="53">
        <v>122741</v>
      </c>
      <c r="D39" s="53">
        <v>6772</v>
      </c>
      <c r="E39" s="53">
        <v>0</v>
      </c>
      <c r="F39" s="53">
        <v>7296</v>
      </c>
      <c r="G39" s="68">
        <v>817203</v>
      </c>
      <c r="H39" s="16">
        <v>0</v>
      </c>
      <c r="I39" s="17">
        <v>0</v>
      </c>
      <c r="J39" s="17">
        <v>0</v>
      </c>
      <c r="K39" s="17">
        <v>0</v>
      </c>
      <c r="L39" s="17">
        <v>0</v>
      </c>
      <c r="M39" s="12">
        <v>0</v>
      </c>
      <c r="N39" s="16">
        <v>676372</v>
      </c>
      <c r="O39" s="17">
        <v>111117</v>
      </c>
      <c r="P39" s="17">
        <v>6772</v>
      </c>
      <c r="Q39" s="17">
        <v>0</v>
      </c>
      <c r="R39" s="17">
        <v>7296</v>
      </c>
      <c r="S39" s="12">
        <v>801557</v>
      </c>
      <c r="T39" s="16">
        <v>4022</v>
      </c>
      <c r="U39" s="17">
        <v>11624</v>
      </c>
      <c r="V39" s="17">
        <v>0</v>
      </c>
      <c r="W39" s="17">
        <v>0</v>
      </c>
      <c r="X39" s="17">
        <v>0</v>
      </c>
      <c r="Y39" s="12">
        <v>15646</v>
      </c>
      <c r="Z39" s="16">
        <v>0</v>
      </c>
      <c r="AA39" s="17">
        <v>0</v>
      </c>
      <c r="AB39" s="17">
        <v>0</v>
      </c>
      <c r="AC39" s="17">
        <v>0</v>
      </c>
      <c r="AD39" s="17">
        <v>0</v>
      </c>
      <c r="AE39" s="12">
        <v>0</v>
      </c>
    </row>
    <row r="40" spans="1:31" x14ac:dyDescent="0.25">
      <c r="A40" s="4" t="s">
        <v>31</v>
      </c>
      <c r="B40" s="67">
        <v>8390927</v>
      </c>
      <c r="C40" s="53">
        <v>2378015</v>
      </c>
      <c r="D40" s="53">
        <v>1722900</v>
      </c>
      <c r="E40" s="53">
        <v>0</v>
      </c>
      <c r="F40" s="53">
        <v>22164</v>
      </c>
      <c r="G40" s="68">
        <v>12514006</v>
      </c>
      <c r="H40" s="16">
        <v>0</v>
      </c>
      <c r="I40" s="17">
        <v>28090</v>
      </c>
      <c r="J40" s="17">
        <v>0</v>
      </c>
      <c r="K40" s="17">
        <v>0</v>
      </c>
      <c r="L40" s="17">
        <v>0</v>
      </c>
      <c r="M40" s="12">
        <v>28090</v>
      </c>
      <c r="N40" s="16">
        <v>8390927</v>
      </c>
      <c r="O40" s="17">
        <v>2349925</v>
      </c>
      <c r="P40" s="17">
        <v>1722900</v>
      </c>
      <c r="Q40" s="17">
        <v>0</v>
      </c>
      <c r="R40" s="17">
        <v>22164</v>
      </c>
      <c r="S40" s="12">
        <v>12485916</v>
      </c>
      <c r="T40" s="16">
        <v>0</v>
      </c>
      <c r="U40" s="17">
        <v>0</v>
      </c>
      <c r="V40" s="17">
        <v>0</v>
      </c>
      <c r="W40" s="17">
        <v>0</v>
      </c>
      <c r="X40" s="17">
        <v>0</v>
      </c>
      <c r="Y40" s="12">
        <v>0</v>
      </c>
      <c r="Z40" s="16">
        <v>0</v>
      </c>
      <c r="AA40" s="17">
        <v>0</v>
      </c>
      <c r="AB40" s="17">
        <v>0</v>
      </c>
      <c r="AC40" s="17">
        <v>0</v>
      </c>
      <c r="AD40" s="17">
        <v>0</v>
      </c>
      <c r="AE40" s="12">
        <v>0</v>
      </c>
    </row>
    <row r="41" spans="1:31" x14ac:dyDescent="0.25">
      <c r="A41" s="4" t="s">
        <v>32</v>
      </c>
      <c r="B41" s="67">
        <v>2297248</v>
      </c>
      <c r="C41" s="53">
        <v>229657</v>
      </c>
      <c r="D41" s="53">
        <v>9192</v>
      </c>
      <c r="E41" s="53">
        <v>7730</v>
      </c>
      <c r="F41" s="53">
        <v>128171</v>
      </c>
      <c r="G41" s="68">
        <v>2671998</v>
      </c>
      <c r="H41" s="16">
        <v>0</v>
      </c>
      <c r="I41" s="17">
        <v>0</v>
      </c>
      <c r="J41" s="17">
        <v>0</v>
      </c>
      <c r="K41" s="17">
        <v>0</v>
      </c>
      <c r="L41" s="17">
        <v>0</v>
      </c>
      <c r="M41" s="12">
        <v>0</v>
      </c>
      <c r="N41" s="16">
        <v>1759555</v>
      </c>
      <c r="O41" s="17">
        <v>219576</v>
      </c>
      <c r="P41" s="17">
        <v>1972</v>
      </c>
      <c r="Q41" s="17">
        <v>7730</v>
      </c>
      <c r="R41" s="17">
        <v>113142</v>
      </c>
      <c r="S41" s="12">
        <v>2101975</v>
      </c>
      <c r="T41" s="16">
        <v>749</v>
      </c>
      <c r="U41" s="17">
        <v>10081</v>
      </c>
      <c r="V41" s="17">
        <v>7043</v>
      </c>
      <c r="W41" s="17">
        <v>0</v>
      </c>
      <c r="X41" s="17">
        <v>11239</v>
      </c>
      <c r="Y41" s="12">
        <v>29112</v>
      </c>
      <c r="Z41" s="16">
        <v>536944</v>
      </c>
      <c r="AA41" s="17">
        <v>0</v>
      </c>
      <c r="AB41" s="17">
        <v>177</v>
      </c>
      <c r="AC41" s="17">
        <v>0</v>
      </c>
      <c r="AD41" s="17">
        <v>3790</v>
      </c>
      <c r="AE41" s="12">
        <v>540911</v>
      </c>
    </row>
    <row r="42" spans="1:31" x14ac:dyDescent="0.25">
      <c r="A42" s="4" t="s">
        <v>33</v>
      </c>
      <c r="B42" s="67">
        <v>10436650.597004203</v>
      </c>
      <c r="C42" s="53">
        <v>1590335.9641528924</v>
      </c>
      <c r="D42" s="53">
        <v>69000.137102703535</v>
      </c>
      <c r="E42" s="53">
        <v>0</v>
      </c>
      <c r="F42" s="53">
        <v>34042.953500815718</v>
      </c>
      <c r="G42" s="68">
        <v>12130029.651760615</v>
      </c>
      <c r="H42" s="16">
        <v>0</v>
      </c>
      <c r="I42" s="17">
        <v>0</v>
      </c>
      <c r="J42" s="17">
        <v>0</v>
      </c>
      <c r="K42" s="17">
        <v>0</v>
      </c>
      <c r="L42" s="17">
        <v>0</v>
      </c>
      <c r="M42" s="12">
        <v>0</v>
      </c>
      <c r="N42" s="16">
        <v>9825639.0597859174</v>
      </c>
      <c r="O42" s="17">
        <v>1294946.2554040251</v>
      </c>
      <c r="P42" s="17">
        <v>31905.098694261</v>
      </c>
      <c r="Q42" s="17">
        <v>0</v>
      </c>
      <c r="R42" s="17">
        <v>27554.32756380106</v>
      </c>
      <c r="S42" s="12">
        <v>11180044.741448006</v>
      </c>
      <c r="T42" s="16">
        <v>352997.28508495161</v>
      </c>
      <c r="U42" s="17">
        <v>271654.67221553397</v>
      </c>
      <c r="V42" s="17">
        <v>37095.038408442539</v>
      </c>
      <c r="W42" s="17">
        <v>0</v>
      </c>
      <c r="X42" s="17">
        <v>6211.8620036813209</v>
      </c>
      <c r="Y42" s="12">
        <v>667958.85771260946</v>
      </c>
      <c r="Z42" s="16">
        <v>258014.25213333333</v>
      </c>
      <c r="AA42" s="17">
        <v>23735.036533333332</v>
      </c>
      <c r="AB42" s="17">
        <v>0</v>
      </c>
      <c r="AC42" s="17">
        <v>0</v>
      </c>
      <c r="AD42" s="17">
        <v>276.76393333333328</v>
      </c>
      <c r="AE42" s="12">
        <v>282026.0526</v>
      </c>
    </row>
    <row r="43" spans="1:31" x14ac:dyDescent="0.25">
      <c r="A43" s="4" t="s">
        <v>34</v>
      </c>
      <c r="B43" s="67">
        <v>1463362</v>
      </c>
      <c r="C43" s="53">
        <v>221330</v>
      </c>
      <c r="D43" s="53">
        <v>0</v>
      </c>
      <c r="E43" s="53">
        <v>0</v>
      </c>
      <c r="F43" s="53">
        <v>4385</v>
      </c>
      <c r="G43" s="68">
        <v>1689077</v>
      </c>
      <c r="H43" s="16">
        <v>0</v>
      </c>
      <c r="I43" s="17">
        <v>0</v>
      </c>
      <c r="J43" s="17">
        <v>0</v>
      </c>
      <c r="K43" s="17">
        <v>0</v>
      </c>
      <c r="L43" s="17">
        <v>0</v>
      </c>
      <c r="M43" s="12">
        <v>0</v>
      </c>
      <c r="N43" s="16">
        <v>1290947</v>
      </c>
      <c r="O43" s="17">
        <v>174401</v>
      </c>
      <c r="P43" s="17">
        <v>0</v>
      </c>
      <c r="Q43" s="17">
        <v>0</v>
      </c>
      <c r="R43" s="17">
        <v>4346</v>
      </c>
      <c r="S43" s="12">
        <v>1469694</v>
      </c>
      <c r="T43" s="16">
        <v>787</v>
      </c>
      <c r="U43" s="17">
        <v>32171</v>
      </c>
      <c r="V43" s="17">
        <v>0</v>
      </c>
      <c r="W43" s="17">
        <v>0</v>
      </c>
      <c r="X43" s="17">
        <v>0</v>
      </c>
      <c r="Y43" s="12">
        <v>32958</v>
      </c>
      <c r="Z43" s="16">
        <v>171628</v>
      </c>
      <c r="AA43" s="17">
        <v>14758</v>
      </c>
      <c r="AB43" s="17">
        <v>0</v>
      </c>
      <c r="AC43" s="17">
        <v>0</v>
      </c>
      <c r="AD43" s="17">
        <v>39</v>
      </c>
      <c r="AE43" s="12">
        <v>186425</v>
      </c>
    </row>
    <row r="44" spans="1:31" x14ac:dyDescent="0.25">
      <c r="A44" s="4" t="s">
        <v>35</v>
      </c>
      <c r="B44" s="67">
        <v>21685402</v>
      </c>
      <c r="C44" s="53">
        <v>8964255</v>
      </c>
      <c r="D44" s="53">
        <v>1210769</v>
      </c>
      <c r="E44" s="53">
        <v>0</v>
      </c>
      <c r="F44" s="53">
        <v>0</v>
      </c>
      <c r="G44" s="68">
        <v>31860426</v>
      </c>
      <c r="H44" s="16">
        <v>6459871</v>
      </c>
      <c r="I44" s="17">
        <v>846201</v>
      </c>
      <c r="J44" s="17">
        <v>1177137</v>
      </c>
      <c r="K44" s="17">
        <v>0</v>
      </c>
      <c r="L44" s="17">
        <v>0</v>
      </c>
      <c r="M44" s="12">
        <v>8483209</v>
      </c>
      <c r="N44" s="16">
        <v>15225531</v>
      </c>
      <c r="O44" s="17">
        <v>7581999</v>
      </c>
      <c r="P44" s="17">
        <v>33632</v>
      </c>
      <c r="Q44" s="17">
        <v>0</v>
      </c>
      <c r="R44" s="17">
        <v>0</v>
      </c>
      <c r="S44" s="12">
        <v>22841162</v>
      </c>
      <c r="T44" s="16">
        <v>0</v>
      </c>
      <c r="U44" s="17">
        <v>0</v>
      </c>
      <c r="V44" s="17">
        <v>0</v>
      </c>
      <c r="W44" s="17">
        <v>0</v>
      </c>
      <c r="X44" s="17">
        <v>0</v>
      </c>
      <c r="Y44" s="12">
        <v>0</v>
      </c>
      <c r="Z44" s="16">
        <v>0</v>
      </c>
      <c r="AA44" s="17">
        <v>536055</v>
      </c>
      <c r="AB44" s="17">
        <v>0</v>
      </c>
      <c r="AC44" s="17">
        <v>0</v>
      </c>
      <c r="AD44" s="17">
        <v>0</v>
      </c>
      <c r="AE44" s="12">
        <v>536055</v>
      </c>
    </row>
    <row r="45" spans="1:31" x14ac:dyDescent="0.25">
      <c r="A45" s="4" t="s">
        <v>36</v>
      </c>
      <c r="B45" s="67">
        <v>8007441</v>
      </c>
      <c r="C45" s="53">
        <v>1635682</v>
      </c>
      <c r="D45" s="53">
        <v>280815</v>
      </c>
      <c r="E45" s="53">
        <v>0</v>
      </c>
      <c r="F45" s="53">
        <v>27530</v>
      </c>
      <c r="G45" s="68">
        <v>9951468</v>
      </c>
      <c r="H45" s="16">
        <v>0</v>
      </c>
      <c r="I45" s="17">
        <v>0</v>
      </c>
      <c r="J45" s="17">
        <v>0</v>
      </c>
      <c r="K45" s="17">
        <v>0</v>
      </c>
      <c r="L45" s="17">
        <v>0</v>
      </c>
      <c r="M45" s="12">
        <v>0</v>
      </c>
      <c r="N45" s="16">
        <v>6878416</v>
      </c>
      <c r="O45" s="17">
        <v>1101110</v>
      </c>
      <c r="P45" s="17">
        <v>157241</v>
      </c>
      <c r="Q45" s="17">
        <v>0</v>
      </c>
      <c r="R45" s="17">
        <v>0</v>
      </c>
      <c r="S45" s="12">
        <v>8136767</v>
      </c>
      <c r="T45" s="16">
        <v>627939</v>
      </c>
      <c r="U45" s="17">
        <v>315731</v>
      </c>
      <c r="V45" s="17">
        <v>115081</v>
      </c>
      <c r="W45" s="17">
        <v>0</v>
      </c>
      <c r="X45" s="17">
        <v>27530</v>
      </c>
      <c r="Y45" s="12">
        <v>1086281</v>
      </c>
      <c r="Z45" s="16">
        <v>501086</v>
      </c>
      <c r="AA45" s="17">
        <v>218841</v>
      </c>
      <c r="AB45" s="17">
        <v>8493</v>
      </c>
      <c r="AC45" s="17">
        <v>0</v>
      </c>
      <c r="AD45" s="17">
        <v>0</v>
      </c>
      <c r="AE45" s="12">
        <v>728420</v>
      </c>
    </row>
    <row r="46" spans="1:31" x14ac:dyDescent="0.25">
      <c r="A46" s="4" t="s">
        <v>37</v>
      </c>
      <c r="B46" s="67">
        <v>5853067.3799999999</v>
      </c>
      <c r="C46" s="53">
        <v>1109666.8799999999</v>
      </c>
      <c r="D46" s="53">
        <v>117130.07999999999</v>
      </c>
      <c r="E46" s="53">
        <v>0</v>
      </c>
      <c r="F46" s="53">
        <v>11849.97</v>
      </c>
      <c r="G46" s="68">
        <v>7091714.3099999996</v>
      </c>
      <c r="H46" s="16">
        <v>0</v>
      </c>
      <c r="I46" s="17">
        <v>0</v>
      </c>
      <c r="J46" s="17">
        <v>0</v>
      </c>
      <c r="K46" s="17">
        <v>0</v>
      </c>
      <c r="L46" s="17">
        <v>0</v>
      </c>
      <c r="M46" s="12">
        <v>0</v>
      </c>
      <c r="N46" s="16">
        <v>5844291.5499999998</v>
      </c>
      <c r="O46" s="17">
        <v>997128.74</v>
      </c>
      <c r="P46" s="17">
        <v>52882.63</v>
      </c>
      <c r="Q46" s="17">
        <v>0</v>
      </c>
      <c r="R46" s="17">
        <v>8327.9699999999993</v>
      </c>
      <c r="S46" s="12">
        <v>6902630.8899999997</v>
      </c>
      <c r="T46" s="16">
        <v>8775.83</v>
      </c>
      <c r="U46" s="17">
        <v>112538.14</v>
      </c>
      <c r="V46" s="17">
        <v>64247.45</v>
      </c>
      <c r="W46" s="17">
        <v>0</v>
      </c>
      <c r="X46" s="17">
        <v>3522</v>
      </c>
      <c r="Y46" s="12">
        <v>189083.41999999998</v>
      </c>
      <c r="Z46" s="16">
        <v>0</v>
      </c>
      <c r="AA46" s="17">
        <v>0</v>
      </c>
      <c r="AB46" s="17">
        <v>0</v>
      </c>
      <c r="AC46" s="17">
        <v>0</v>
      </c>
      <c r="AD46" s="17">
        <v>0</v>
      </c>
      <c r="AE46" s="12">
        <v>0</v>
      </c>
    </row>
    <row r="47" spans="1:31" x14ac:dyDescent="0.25">
      <c r="A47" s="4" t="s">
        <v>38</v>
      </c>
      <c r="B47" s="67">
        <v>1691824.8699999999</v>
      </c>
      <c r="C47" s="53">
        <v>536561.40999999992</v>
      </c>
      <c r="D47" s="53">
        <v>50730.65</v>
      </c>
      <c r="E47" s="53">
        <v>0</v>
      </c>
      <c r="F47" s="53">
        <v>0</v>
      </c>
      <c r="G47" s="68">
        <v>2279116.9299999997</v>
      </c>
      <c r="H47" s="16">
        <v>0</v>
      </c>
      <c r="I47" s="17">
        <v>0</v>
      </c>
      <c r="J47" s="17">
        <v>0</v>
      </c>
      <c r="K47" s="17">
        <v>0</v>
      </c>
      <c r="L47" s="17">
        <v>0</v>
      </c>
      <c r="M47" s="12">
        <v>0</v>
      </c>
      <c r="N47" s="16">
        <v>1670397.5499999998</v>
      </c>
      <c r="O47" s="17">
        <v>484940.73999999993</v>
      </c>
      <c r="P47" s="17">
        <v>28751.65</v>
      </c>
      <c r="Q47" s="17">
        <v>0</v>
      </c>
      <c r="R47" s="17">
        <v>0</v>
      </c>
      <c r="S47" s="12">
        <v>2184089.9399999995</v>
      </c>
      <c r="T47" s="16">
        <v>21427.32</v>
      </c>
      <c r="U47" s="17">
        <v>51620.67</v>
      </c>
      <c r="V47" s="17">
        <v>21979</v>
      </c>
      <c r="W47" s="17">
        <v>0</v>
      </c>
      <c r="X47" s="17">
        <v>0</v>
      </c>
      <c r="Y47" s="12">
        <v>95026.989999999991</v>
      </c>
      <c r="Z47" s="16">
        <v>0</v>
      </c>
      <c r="AA47" s="17">
        <v>0</v>
      </c>
      <c r="AB47" s="17">
        <v>0</v>
      </c>
      <c r="AC47" s="17">
        <v>0</v>
      </c>
      <c r="AD47" s="17">
        <v>0</v>
      </c>
      <c r="AE47" s="12">
        <v>0</v>
      </c>
    </row>
    <row r="48" spans="1:31" x14ac:dyDescent="0.25">
      <c r="A48" s="4" t="s">
        <v>39</v>
      </c>
      <c r="B48" s="67">
        <v>2496884</v>
      </c>
      <c r="C48" s="53">
        <v>533892.30000000005</v>
      </c>
      <c r="D48" s="53">
        <v>0</v>
      </c>
      <c r="E48" s="53">
        <v>0</v>
      </c>
      <c r="F48" s="53">
        <v>30418</v>
      </c>
      <c r="G48" s="68">
        <v>3061194.3</v>
      </c>
      <c r="H48" s="16">
        <v>0</v>
      </c>
      <c r="I48" s="17">
        <v>0</v>
      </c>
      <c r="J48" s="17">
        <v>0</v>
      </c>
      <c r="K48" s="17">
        <v>0</v>
      </c>
      <c r="L48" s="17">
        <v>0</v>
      </c>
      <c r="M48" s="12">
        <v>0</v>
      </c>
      <c r="N48" s="16">
        <v>2496884</v>
      </c>
      <c r="O48" s="17">
        <v>533892.30000000005</v>
      </c>
      <c r="P48" s="17">
        <v>0</v>
      </c>
      <c r="Q48" s="17">
        <v>0</v>
      </c>
      <c r="R48" s="17">
        <v>30418</v>
      </c>
      <c r="S48" s="12">
        <v>3061194.3</v>
      </c>
      <c r="T48" s="16">
        <v>0</v>
      </c>
      <c r="U48" s="17">
        <v>0</v>
      </c>
      <c r="V48" s="17">
        <v>0</v>
      </c>
      <c r="W48" s="17">
        <v>0</v>
      </c>
      <c r="X48" s="17">
        <v>0</v>
      </c>
      <c r="Y48" s="12">
        <v>0</v>
      </c>
      <c r="Z48" s="16">
        <v>0</v>
      </c>
      <c r="AA48" s="17">
        <v>0</v>
      </c>
      <c r="AB48" s="17">
        <v>0</v>
      </c>
      <c r="AC48" s="17">
        <v>0</v>
      </c>
      <c r="AD48" s="17">
        <v>0</v>
      </c>
      <c r="AE48" s="12">
        <v>0</v>
      </c>
    </row>
    <row r="49" spans="1:31" x14ac:dyDescent="0.25">
      <c r="A49" s="4" t="s">
        <v>40</v>
      </c>
      <c r="B49" s="67">
        <v>8710968.1727322228</v>
      </c>
      <c r="C49" s="53">
        <v>1500223.1647073594</v>
      </c>
      <c r="D49" s="53">
        <v>209217</v>
      </c>
      <c r="E49" s="53">
        <v>0</v>
      </c>
      <c r="F49" s="53">
        <v>180351.91063072544</v>
      </c>
      <c r="G49" s="68">
        <v>10600760.248070311</v>
      </c>
      <c r="H49" s="16">
        <v>0</v>
      </c>
      <c r="I49" s="17">
        <v>0</v>
      </c>
      <c r="J49" s="17">
        <v>0</v>
      </c>
      <c r="K49" s="17">
        <v>0</v>
      </c>
      <c r="L49" s="17">
        <v>0</v>
      </c>
      <c r="M49" s="12">
        <v>0</v>
      </c>
      <c r="N49" s="16">
        <v>8194087.4292336833</v>
      </c>
      <c r="O49" s="17">
        <v>1367311.4366446496</v>
      </c>
      <c r="P49" s="17">
        <v>0</v>
      </c>
      <c r="Q49" s="17">
        <v>0</v>
      </c>
      <c r="R49" s="17">
        <v>140901.65582439612</v>
      </c>
      <c r="S49" s="12">
        <v>9702300.5217027292</v>
      </c>
      <c r="T49" s="16">
        <v>192778.06957755843</v>
      </c>
      <c r="U49" s="17">
        <v>85653.963623941119</v>
      </c>
      <c r="V49" s="17">
        <v>209217</v>
      </c>
      <c r="W49" s="17">
        <v>0</v>
      </c>
      <c r="X49" s="17">
        <v>6024.1816991925261</v>
      </c>
      <c r="Y49" s="12">
        <v>493673.21490069205</v>
      </c>
      <c r="Z49" s="16">
        <v>324102.67392098246</v>
      </c>
      <c r="AA49" s="17">
        <v>47257.7644387685</v>
      </c>
      <c r="AB49" s="17">
        <v>0</v>
      </c>
      <c r="AC49" s="17">
        <v>0</v>
      </c>
      <c r="AD49" s="17">
        <v>33426.073107136792</v>
      </c>
      <c r="AE49" s="12">
        <v>404786.51146688778</v>
      </c>
    </row>
    <row r="50" spans="1:31" x14ac:dyDescent="0.25">
      <c r="A50" s="4" t="s">
        <v>41</v>
      </c>
      <c r="B50" s="67">
        <v>1088495</v>
      </c>
      <c r="C50" s="53">
        <v>215815</v>
      </c>
      <c r="D50" s="53">
        <v>4493</v>
      </c>
      <c r="E50" s="53">
        <v>0</v>
      </c>
      <c r="F50" s="53">
        <v>350</v>
      </c>
      <c r="G50" s="68">
        <v>1309153</v>
      </c>
      <c r="H50" s="16">
        <v>279</v>
      </c>
      <c r="I50" s="17">
        <v>0</v>
      </c>
      <c r="J50" s="17">
        <v>0</v>
      </c>
      <c r="K50" s="17">
        <v>0</v>
      </c>
      <c r="L50" s="17">
        <v>0</v>
      </c>
      <c r="M50" s="12">
        <v>279</v>
      </c>
      <c r="N50" s="16">
        <v>842004</v>
      </c>
      <c r="O50" s="17">
        <v>146070</v>
      </c>
      <c r="P50" s="17">
        <v>895</v>
      </c>
      <c r="Q50" s="17">
        <v>0</v>
      </c>
      <c r="R50" s="17">
        <v>200</v>
      </c>
      <c r="S50" s="12">
        <v>989169</v>
      </c>
      <c r="T50" s="16">
        <v>1278</v>
      </c>
      <c r="U50" s="17">
        <v>22666</v>
      </c>
      <c r="V50" s="17">
        <v>3598</v>
      </c>
      <c r="W50" s="17">
        <v>0</v>
      </c>
      <c r="X50" s="17">
        <v>0</v>
      </c>
      <c r="Y50" s="12">
        <v>27542</v>
      </c>
      <c r="Z50" s="16">
        <v>244934</v>
      </c>
      <c r="AA50" s="17">
        <v>47079</v>
      </c>
      <c r="AB50" s="17">
        <v>0</v>
      </c>
      <c r="AC50" s="17">
        <v>0</v>
      </c>
      <c r="AD50" s="17">
        <v>150</v>
      </c>
      <c r="AE50" s="12">
        <v>292163</v>
      </c>
    </row>
    <row r="51" spans="1:31" x14ac:dyDescent="0.25">
      <c r="A51" s="4" t="s">
        <v>42</v>
      </c>
      <c r="B51" s="67">
        <v>6494935</v>
      </c>
      <c r="C51" s="53">
        <v>844243</v>
      </c>
      <c r="D51" s="53">
        <v>0</v>
      </c>
      <c r="E51" s="53">
        <v>0</v>
      </c>
      <c r="F51" s="53">
        <v>0</v>
      </c>
      <c r="G51" s="68">
        <v>7339178</v>
      </c>
      <c r="H51" s="16">
        <v>0</v>
      </c>
      <c r="I51" s="17">
        <v>0</v>
      </c>
      <c r="J51" s="17">
        <v>0</v>
      </c>
      <c r="K51" s="17">
        <v>0</v>
      </c>
      <c r="L51" s="17">
        <v>0</v>
      </c>
      <c r="M51" s="12">
        <v>0</v>
      </c>
      <c r="N51" s="16">
        <v>5109481</v>
      </c>
      <c r="O51" s="17">
        <v>718917</v>
      </c>
      <c r="P51" s="17">
        <v>0</v>
      </c>
      <c r="Q51" s="17">
        <v>0</v>
      </c>
      <c r="R51" s="17">
        <v>0</v>
      </c>
      <c r="S51" s="12">
        <v>5828398</v>
      </c>
      <c r="T51" s="16">
        <v>94779</v>
      </c>
      <c r="U51" s="17">
        <v>102138</v>
      </c>
      <c r="V51" s="17">
        <v>0</v>
      </c>
      <c r="W51" s="17">
        <v>0</v>
      </c>
      <c r="X51" s="17">
        <v>0</v>
      </c>
      <c r="Y51" s="12">
        <v>196917</v>
      </c>
      <c r="Z51" s="16">
        <v>1290675</v>
      </c>
      <c r="AA51" s="17">
        <v>23188</v>
      </c>
      <c r="AB51" s="17">
        <v>0</v>
      </c>
      <c r="AC51" s="17">
        <v>0</v>
      </c>
      <c r="AD51" s="17">
        <v>0</v>
      </c>
      <c r="AE51" s="12">
        <v>1313863</v>
      </c>
    </row>
    <row r="52" spans="1:31" x14ac:dyDescent="0.25">
      <c r="A52" s="4" t="s">
        <v>43</v>
      </c>
      <c r="B52" s="67">
        <v>4171067.9775</v>
      </c>
      <c r="C52" s="53">
        <v>3781924.5318761072</v>
      </c>
      <c r="D52" s="53">
        <v>0</v>
      </c>
      <c r="E52" s="53">
        <v>0</v>
      </c>
      <c r="F52" s="53">
        <v>153518.46599999996</v>
      </c>
      <c r="G52" s="68">
        <v>8106510.9753761077</v>
      </c>
      <c r="H52" s="16">
        <v>0</v>
      </c>
      <c r="I52" s="17">
        <v>655</v>
      </c>
      <c r="J52" s="17">
        <v>0</v>
      </c>
      <c r="K52" s="17">
        <v>0</v>
      </c>
      <c r="L52" s="17">
        <v>0</v>
      </c>
      <c r="M52" s="12">
        <v>655</v>
      </c>
      <c r="N52" s="16">
        <v>4023737.1775000002</v>
      </c>
      <c r="O52" s="17">
        <v>3688345.1918761074</v>
      </c>
      <c r="P52" s="17">
        <v>0</v>
      </c>
      <c r="Q52" s="17">
        <v>0</v>
      </c>
      <c r="R52" s="17">
        <v>139170.71599999996</v>
      </c>
      <c r="S52" s="12">
        <v>7851253.0853761081</v>
      </c>
      <c r="T52" s="16">
        <v>147330.79999999999</v>
      </c>
      <c r="U52" s="17">
        <v>92924.340000000011</v>
      </c>
      <c r="V52" s="17">
        <v>0</v>
      </c>
      <c r="W52" s="17">
        <v>0</v>
      </c>
      <c r="X52" s="17">
        <v>14347.749999999998</v>
      </c>
      <c r="Y52" s="12">
        <v>254602.89</v>
      </c>
      <c r="Z52" s="16">
        <v>0</v>
      </c>
      <c r="AA52" s="17">
        <v>0</v>
      </c>
      <c r="AB52" s="17">
        <v>0</v>
      </c>
      <c r="AC52" s="17">
        <v>0</v>
      </c>
      <c r="AD52" s="17">
        <v>0</v>
      </c>
      <c r="AE52" s="12">
        <v>0</v>
      </c>
    </row>
    <row r="53" spans="1:31" x14ac:dyDescent="0.25">
      <c r="A53" s="4" t="s">
        <v>44</v>
      </c>
      <c r="B53" s="67">
        <v>2288000</v>
      </c>
      <c r="C53" s="53">
        <v>3441000</v>
      </c>
      <c r="D53" s="53">
        <v>0</v>
      </c>
      <c r="E53" s="53">
        <v>0</v>
      </c>
      <c r="F53" s="53">
        <v>517000</v>
      </c>
      <c r="G53" s="68">
        <v>6246000</v>
      </c>
      <c r="H53" s="16">
        <v>0</v>
      </c>
      <c r="I53" s="17">
        <v>0</v>
      </c>
      <c r="J53" s="17">
        <v>0</v>
      </c>
      <c r="K53" s="17">
        <v>0</v>
      </c>
      <c r="L53" s="17">
        <v>0</v>
      </c>
      <c r="M53" s="12">
        <v>0</v>
      </c>
      <c r="N53" s="16">
        <v>0</v>
      </c>
      <c r="O53" s="17">
        <v>0</v>
      </c>
      <c r="P53" s="17">
        <v>0</v>
      </c>
      <c r="Q53" s="17">
        <v>0</v>
      </c>
      <c r="R53" s="17">
        <v>0</v>
      </c>
      <c r="S53" s="12">
        <v>0</v>
      </c>
      <c r="T53" s="16">
        <v>2288000</v>
      </c>
      <c r="U53" s="17">
        <v>3441000</v>
      </c>
      <c r="V53" s="17">
        <v>0</v>
      </c>
      <c r="W53" s="17">
        <v>0</v>
      </c>
      <c r="X53" s="17">
        <v>517000</v>
      </c>
      <c r="Y53" s="12">
        <v>6246000</v>
      </c>
      <c r="Z53" s="16">
        <v>0</v>
      </c>
      <c r="AA53" s="17">
        <v>0</v>
      </c>
      <c r="AB53" s="17">
        <v>0</v>
      </c>
      <c r="AC53" s="17">
        <v>0</v>
      </c>
      <c r="AD53" s="17">
        <v>0</v>
      </c>
      <c r="AE53" s="12">
        <v>0</v>
      </c>
    </row>
    <row r="54" spans="1:31" x14ac:dyDescent="0.25">
      <c r="A54" s="4" t="s">
        <v>264</v>
      </c>
      <c r="B54" s="67">
        <v>5566899</v>
      </c>
      <c r="C54" s="53">
        <v>1082525</v>
      </c>
      <c r="D54" s="53">
        <v>0</v>
      </c>
      <c r="E54" s="53">
        <v>0</v>
      </c>
      <c r="F54" s="53">
        <v>130242</v>
      </c>
      <c r="G54" s="68">
        <v>6779666</v>
      </c>
      <c r="H54" s="16">
        <v>0</v>
      </c>
      <c r="I54" s="17">
        <v>0</v>
      </c>
      <c r="J54" s="17">
        <v>0</v>
      </c>
      <c r="K54" s="17">
        <v>0</v>
      </c>
      <c r="L54" s="17">
        <v>0</v>
      </c>
      <c r="M54" s="12">
        <v>0</v>
      </c>
      <c r="N54" s="16">
        <v>4967357</v>
      </c>
      <c r="O54" s="17">
        <v>983436</v>
      </c>
      <c r="P54" s="17">
        <v>0</v>
      </c>
      <c r="Q54" s="17">
        <v>0</v>
      </c>
      <c r="R54" s="17">
        <v>130242</v>
      </c>
      <c r="S54" s="12">
        <v>6081035</v>
      </c>
      <c r="T54" s="16">
        <v>364797</v>
      </c>
      <c r="U54" s="17">
        <v>99089</v>
      </c>
      <c r="V54" s="17">
        <v>0</v>
      </c>
      <c r="W54" s="17">
        <v>0</v>
      </c>
      <c r="X54" s="17">
        <v>0</v>
      </c>
      <c r="Y54" s="12">
        <v>463886</v>
      </c>
      <c r="Z54" s="16">
        <v>234745</v>
      </c>
      <c r="AA54" s="17">
        <v>0</v>
      </c>
      <c r="AB54" s="17">
        <v>0</v>
      </c>
      <c r="AC54" s="17">
        <v>0</v>
      </c>
      <c r="AD54" s="17">
        <v>0</v>
      </c>
      <c r="AE54" s="12">
        <v>234745</v>
      </c>
    </row>
    <row r="55" spans="1:31" x14ac:dyDescent="0.25">
      <c r="A55" s="4" t="s">
        <v>45</v>
      </c>
      <c r="B55" s="67">
        <v>5600809.5500000007</v>
      </c>
      <c r="C55" s="53">
        <v>620095</v>
      </c>
      <c r="D55" s="53">
        <v>0</v>
      </c>
      <c r="E55" s="53">
        <v>0</v>
      </c>
      <c r="F55" s="53">
        <v>6092</v>
      </c>
      <c r="G55" s="68">
        <v>6226996.5500000007</v>
      </c>
      <c r="H55" s="16">
        <v>127502.68000000001</v>
      </c>
      <c r="I55" s="17">
        <v>343552</v>
      </c>
      <c r="J55" s="17">
        <v>0</v>
      </c>
      <c r="K55" s="17">
        <v>0</v>
      </c>
      <c r="L55" s="17">
        <v>0</v>
      </c>
      <c r="M55" s="12">
        <v>471054.68</v>
      </c>
      <c r="N55" s="16">
        <v>5221583.0500000007</v>
      </c>
      <c r="O55" s="17">
        <v>198205</v>
      </c>
      <c r="P55" s="17">
        <v>0</v>
      </c>
      <c r="Q55" s="17">
        <v>0</v>
      </c>
      <c r="R55" s="17">
        <v>6092</v>
      </c>
      <c r="S55" s="12">
        <v>5425880.0500000007</v>
      </c>
      <c r="T55" s="16">
        <v>10602</v>
      </c>
      <c r="U55" s="17">
        <v>60079</v>
      </c>
      <c r="V55" s="17">
        <v>0</v>
      </c>
      <c r="W55" s="17">
        <v>0</v>
      </c>
      <c r="X55" s="17">
        <v>0</v>
      </c>
      <c r="Y55" s="12">
        <v>70681</v>
      </c>
      <c r="Z55" s="16">
        <v>241121.82</v>
      </c>
      <c r="AA55" s="17">
        <v>18259</v>
      </c>
      <c r="AB55" s="17">
        <v>0</v>
      </c>
      <c r="AC55" s="17">
        <v>0</v>
      </c>
      <c r="AD55" s="17">
        <v>0</v>
      </c>
      <c r="AE55" s="12">
        <v>259380.82</v>
      </c>
    </row>
    <row r="56" spans="1:31" x14ac:dyDescent="0.25">
      <c r="A56" s="4" t="s">
        <v>46</v>
      </c>
      <c r="B56" s="67">
        <v>0</v>
      </c>
      <c r="C56" s="53">
        <v>25893</v>
      </c>
      <c r="D56" s="53">
        <v>0</v>
      </c>
      <c r="E56" s="53">
        <v>0</v>
      </c>
      <c r="F56" s="53">
        <v>0</v>
      </c>
      <c r="G56" s="68">
        <v>25893</v>
      </c>
      <c r="H56" s="16">
        <v>0</v>
      </c>
      <c r="I56" s="17">
        <v>0</v>
      </c>
      <c r="J56" s="17">
        <v>0</v>
      </c>
      <c r="K56" s="17">
        <v>0</v>
      </c>
      <c r="L56" s="17">
        <v>0</v>
      </c>
      <c r="M56" s="12">
        <v>0</v>
      </c>
      <c r="N56" s="16">
        <v>0</v>
      </c>
      <c r="O56" s="17">
        <v>0</v>
      </c>
      <c r="P56" s="17">
        <v>0</v>
      </c>
      <c r="Q56" s="17">
        <v>0</v>
      </c>
      <c r="R56" s="17">
        <v>0</v>
      </c>
      <c r="S56" s="12">
        <v>0</v>
      </c>
      <c r="T56" s="16">
        <v>0</v>
      </c>
      <c r="U56" s="17">
        <v>25893</v>
      </c>
      <c r="V56" s="17">
        <v>0</v>
      </c>
      <c r="W56" s="17">
        <v>0</v>
      </c>
      <c r="X56" s="17">
        <v>0</v>
      </c>
      <c r="Y56" s="12">
        <v>25893</v>
      </c>
      <c r="Z56" s="16">
        <v>0</v>
      </c>
      <c r="AA56" s="17">
        <v>0</v>
      </c>
      <c r="AB56" s="17">
        <v>0</v>
      </c>
      <c r="AC56" s="17">
        <v>0</v>
      </c>
      <c r="AD56" s="17">
        <v>0</v>
      </c>
      <c r="AE56" s="12">
        <v>0</v>
      </c>
    </row>
    <row r="57" spans="1:31" x14ac:dyDescent="0.25">
      <c r="A57" s="4" t="s">
        <v>47</v>
      </c>
      <c r="B57" s="67">
        <v>0</v>
      </c>
      <c r="C57" s="53">
        <v>24300</v>
      </c>
      <c r="D57" s="53">
        <v>0</v>
      </c>
      <c r="E57" s="53">
        <v>0</v>
      </c>
      <c r="F57" s="53">
        <v>0</v>
      </c>
      <c r="G57" s="68">
        <v>24300</v>
      </c>
      <c r="H57" s="16">
        <v>0</v>
      </c>
      <c r="I57" s="17">
        <v>0</v>
      </c>
      <c r="J57" s="17">
        <v>0</v>
      </c>
      <c r="K57" s="17">
        <v>0</v>
      </c>
      <c r="L57" s="17">
        <v>0</v>
      </c>
      <c r="M57" s="12">
        <v>0</v>
      </c>
      <c r="N57" s="16">
        <v>0</v>
      </c>
      <c r="O57" s="17">
        <v>0</v>
      </c>
      <c r="P57" s="17">
        <v>0</v>
      </c>
      <c r="Q57" s="17">
        <v>0</v>
      </c>
      <c r="R57" s="17">
        <v>0</v>
      </c>
      <c r="S57" s="12">
        <v>0</v>
      </c>
      <c r="T57" s="16">
        <v>0</v>
      </c>
      <c r="U57" s="17">
        <v>24300</v>
      </c>
      <c r="V57" s="17">
        <v>0</v>
      </c>
      <c r="W57" s="17">
        <v>0</v>
      </c>
      <c r="X57" s="17">
        <v>0</v>
      </c>
      <c r="Y57" s="12">
        <v>24300</v>
      </c>
      <c r="Z57" s="16">
        <v>0</v>
      </c>
      <c r="AA57" s="17">
        <v>0</v>
      </c>
      <c r="AB57" s="17">
        <v>0</v>
      </c>
      <c r="AC57" s="17">
        <v>0</v>
      </c>
      <c r="AD57" s="17">
        <v>0</v>
      </c>
      <c r="AE57" s="12">
        <v>0</v>
      </c>
    </row>
    <row r="58" spans="1:31" x14ac:dyDescent="0.25">
      <c r="A58" s="4" t="s">
        <v>48</v>
      </c>
      <c r="B58" s="67">
        <v>9053019</v>
      </c>
      <c r="C58" s="53">
        <v>936144</v>
      </c>
      <c r="D58" s="53">
        <v>38913</v>
      </c>
      <c r="E58" s="53">
        <v>0</v>
      </c>
      <c r="F58" s="53">
        <v>943235</v>
      </c>
      <c r="G58" s="68">
        <v>10971311</v>
      </c>
      <c r="H58" s="16">
        <v>0</v>
      </c>
      <c r="I58" s="17">
        <v>0</v>
      </c>
      <c r="J58" s="17">
        <v>30986</v>
      </c>
      <c r="K58" s="17">
        <v>0</v>
      </c>
      <c r="L58" s="17">
        <v>0</v>
      </c>
      <c r="M58" s="12">
        <v>30986</v>
      </c>
      <c r="N58" s="16">
        <v>8639921</v>
      </c>
      <c r="O58" s="17">
        <v>912598</v>
      </c>
      <c r="P58" s="17">
        <v>7927</v>
      </c>
      <c r="Q58" s="17">
        <v>0</v>
      </c>
      <c r="R58" s="17">
        <v>774230</v>
      </c>
      <c r="S58" s="12">
        <v>10334676</v>
      </c>
      <c r="T58" s="16">
        <v>413098</v>
      </c>
      <c r="U58" s="17">
        <v>23546</v>
      </c>
      <c r="V58" s="17">
        <v>0</v>
      </c>
      <c r="W58" s="17">
        <v>0</v>
      </c>
      <c r="X58" s="17">
        <v>169005</v>
      </c>
      <c r="Y58" s="12">
        <v>605649</v>
      </c>
      <c r="Z58" s="16">
        <v>0</v>
      </c>
      <c r="AA58" s="17">
        <v>0</v>
      </c>
      <c r="AB58" s="17">
        <v>0</v>
      </c>
      <c r="AC58" s="17">
        <v>0</v>
      </c>
      <c r="AD58" s="17">
        <v>0</v>
      </c>
      <c r="AE58" s="12">
        <v>0</v>
      </c>
    </row>
    <row r="59" spans="1:31" x14ac:dyDescent="0.25">
      <c r="A59" s="4" t="s">
        <v>49</v>
      </c>
      <c r="B59" s="67">
        <v>11116686.542199984</v>
      </c>
      <c r="C59" s="53">
        <v>4741498.2593999989</v>
      </c>
      <c r="D59" s="53">
        <v>324653.47918353596</v>
      </c>
      <c r="E59" s="53">
        <v>0</v>
      </c>
      <c r="F59" s="53">
        <v>167253.43979999999</v>
      </c>
      <c r="G59" s="68">
        <v>16350091.720583519</v>
      </c>
      <c r="H59" s="16">
        <v>0</v>
      </c>
      <c r="I59" s="17">
        <v>0</v>
      </c>
      <c r="J59" s="17">
        <v>0</v>
      </c>
      <c r="K59" s="17">
        <v>0</v>
      </c>
      <c r="L59" s="17">
        <v>0</v>
      </c>
      <c r="M59" s="12">
        <v>0</v>
      </c>
      <c r="N59" s="16">
        <v>9247460.8299999852</v>
      </c>
      <c r="O59" s="17">
        <v>2775059.1699999995</v>
      </c>
      <c r="P59" s="17">
        <v>19811.080210958902</v>
      </c>
      <c r="Q59" s="17">
        <v>0</v>
      </c>
      <c r="R59" s="17">
        <v>25880.179999999986</v>
      </c>
      <c r="S59" s="12">
        <v>12068211.260210944</v>
      </c>
      <c r="T59" s="16">
        <v>0</v>
      </c>
      <c r="U59" s="17">
        <v>0</v>
      </c>
      <c r="V59" s="17">
        <v>227602.84699175516</v>
      </c>
      <c r="W59" s="17">
        <v>0</v>
      </c>
      <c r="X59" s="17">
        <v>0</v>
      </c>
      <c r="Y59" s="12">
        <v>227602.84699175516</v>
      </c>
      <c r="Z59" s="16">
        <v>1869225.7121999983</v>
      </c>
      <c r="AA59" s="17">
        <v>1966439.0893999997</v>
      </c>
      <c r="AB59" s="17">
        <v>77239.551980821911</v>
      </c>
      <c r="AC59" s="17">
        <v>0</v>
      </c>
      <c r="AD59" s="17">
        <v>141373.2598</v>
      </c>
      <c r="AE59" s="12">
        <v>4054277.61338082</v>
      </c>
    </row>
    <row r="60" spans="1:31" x14ac:dyDescent="0.25">
      <c r="A60" s="4" t="s">
        <v>50</v>
      </c>
      <c r="B60" s="67">
        <v>2342275</v>
      </c>
      <c r="C60" s="53">
        <v>632465</v>
      </c>
      <c r="D60" s="53">
        <v>0</v>
      </c>
      <c r="E60" s="53">
        <v>0</v>
      </c>
      <c r="F60" s="53">
        <v>686</v>
      </c>
      <c r="G60" s="68">
        <v>2975426</v>
      </c>
      <c r="H60" s="16">
        <v>0</v>
      </c>
      <c r="I60" s="17">
        <v>0</v>
      </c>
      <c r="J60" s="17">
        <v>0</v>
      </c>
      <c r="K60" s="17">
        <v>0</v>
      </c>
      <c r="L60" s="17">
        <v>0</v>
      </c>
      <c r="M60" s="12">
        <v>0</v>
      </c>
      <c r="N60" s="16">
        <v>2342275</v>
      </c>
      <c r="O60" s="17">
        <v>561205</v>
      </c>
      <c r="P60" s="17">
        <v>0</v>
      </c>
      <c r="Q60" s="17">
        <v>0</v>
      </c>
      <c r="R60" s="17">
        <v>686</v>
      </c>
      <c r="S60" s="12">
        <v>2904166</v>
      </c>
      <c r="T60" s="16">
        <v>0</v>
      </c>
      <c r="U60" s="17">
        <v>67958</v>
      </c>
      <c r="V60" s="17">
        <v>0</v>
      </c>
      <c r="W60" s="17">
        <v>0</v>
      </c>
      <c r="X60" s="17">
        <v>0</v>
      </c>
      <c r="Y60" s="12">
        <v>67958</v>
      </c>
      <c r="Z60" s="16">
        <v>0</v>
      </c>
      <c r="AA60" s="17">
        <v>3302</v>
      </c>
      <c r="AB60" s="17">
        <v>0</v>
      </c>
      <c r="AC60" s="17">
        <v>0</v>
      </c>
      <c r="AD60" s="17">
        <v>0</v>
      </c>
      <c r="AE60" s="12">
        <v>3302</v>
      </c>
    </row>
    <row r="61" spans="1:31" x14ac:dyDescent="0.25">
      <c r="A61" s="4" t="s">
        <v>51</v>
      </c>
      <c r="B61" s="67">
        <v>13549428.383499999</v>
      </c>
      <c r="C61" s="53">
        <v>3092332.8525999999</v>
      </c>
      <c r="D61" s="53">
        <v>478201.59789463086</v>
      </c>
      <c r="E61" s="53">
        <v>0</v>
      </c>
      <c r="F61" s="53">
        <v>147137.32890000002</v>
      </c>
      <c r="G61" s="68">
        <v>17267100.162894629</v>
      </c>
      <c r="H61" s="16">
        <v>0</v>
      </c>
      <c r="I61" s="17">
        <v>0</v>
      </c>
      <c r="J61" s="17">
        <v>0</v>
      </c>
      <c r="K61" s="17">
        <v>0</v>
      </c>
      <c r="L61" s="17">
        <v>0</v>
      </c>
      <c r="M61" s="12">
        <v>0</v>
      </c>
      <c r="N61" s="16">
        <v>8931361.2999999989</v>
      </c>
      <c r="O61" s="17">
        <v>1814203.34</v>
      </c>
      <c r="P61" s="17">
        <v>0</v>
      </c>
      <c r="Q61" s="17">
        <v>0</v>
      </c>
      <c r="R61" s="17">
        <v>68555.360000000001</v>
      </c>
      <c r="S61" s="12">
        <v>10814119.999999998</v>
      </c>
      <c r="T61" s="16">
        <v>0</v>
      </c>
      <c r="U61" s="17">
        <v>0</v>
      </c>
      <c r="V61" s="17">
        <v>0</v>
      </c>
      <c r="W61" s="17">
        <v>0</v>
      </c>
      <c r="X61" s="17">
        <v>0</v>
      </c>
      <c r="Y61" s="12">
        <v>0</v>
      </c>
      <c r="Z61" s="16">
        <v>4618067.0834999997</v>
      </c>
      <c r="AA61" s="17">
        <v>1278129.5126</v>
      </c>
      <c r="AB61" s="17">
        <v>478201.59789463086</v>
      </c>
      <c r="AC61" s="17">
        <v>0</v>
      </c>
      <c r="AD61" s="17">
        <v>78581.968900000007</v>
      </c>
      <c r="AE61" s="12">
        <v>6452980.1628946299</v>
      </c>
    </row>
    <row r="62" spans="1:31" x14ac:dyDescent="0.25">
      <c r="A62" s="4" t="s">
        <v>52</v>
      </c>
      <c r="B62" s="67">
        <v>12626228.710000001</v>
      </c>
      <c r="C62" s="53">
        <v>2114484.3099999996</v>
      </c>
      <c r="D62" s="53">
        <v>158421.07999999999</v>
      </c>
      <c r="E62" s="53">
        <v>0</v>
      </c>
      <c r="F62" s="53">
        <v>224301.13999999998</v>
      </c>
      <c r="G62" s="68">
        <v>15123435.239999998</v>
      </c>
      <c r="H62" s="16">
        <v>0</v>
      </c>
      <c r="I62" s="17">
        <v>322331.95</v>
      </c>
      <c r="J62" s="17">
        <v>0</v>
      </c>
      <c r="K62" s="17">
        <v>0</v>
      </c>
      <c r="L62" s="17">
        <v>0</v>
      </c>
      <c r="M62" s="12">
        <v>322331.95</v>
      </c>
      <c r="N62" s="16">
        <v>11776452.860000001</v>
      </c>
      <c r="O62" s="17">
        <v>1608500.42</v>
      </c>
      <c r="P62" s="17">
        <v>0</v>
      </c>
      <c r="Q62" s="17">
        <v>0</v>
      </c>
      <c r="R62" s="17">
        <v>131616.78</v>
      </c>
      <c r="S62" s="12">
        <v>13516570.060000001</v>
      </c>
      <c r="T62" s="16">
        <v>94106.87</v>
      </c>
      <c r="U62" s="17">
        <v>54600.369999999995</v>
      </c>
      <c r="V62" s="17">
        <v>156470.07999999999</v>
      </c>
      <c r="W62" s="17">
        <v>0</v>
      </c>
      <c r="X62" s="17">
        <v>82299.710000000006</v>
      </c>
      <c r="Y62" s="12">
        <v>387477.02999999997</v>
      </c>
      <c r="Z62" s="16">
        <v>755668.98</v>
      </c>
      <c r="AA62" s="17">
        <v>129051.57</v>
      </c>
      <c r="AB62" s="17">
        <v>1951</v>
      </c>
      <c r="AC62" s="17">
        <v>0</v>
      </c>
      <c r="AD62" s="17">
        <v>10384.65</v>
      </c>
      <c r="AE62" s="12">
        <v>897056.20000000007</v>
      </c>
    </row>
    <row r="63" spans="1:31" x14ac:dyDescent="0.25">
      <c r="A63" s="4" t="s">
        <v>53</v>
      </c>
      <c r="B63" s="67">
        <v>1890332</v>
      </c>
      <c r="C63" s="53">
        <v>612538</v>
      </c>
      <c r="D63" s="53">
        <v>0</v>
      </c>
      <c r="E63" s="53">
        <v>0</v>
      </c>
      <c r="F63" s="53">
        <v>11815</v>
      </c>
      <c r="G63" s="68">
        <v>2514685</v>
      </c>
      <c r="H63" s="16">
        <v>0</v>
      </c>
      <c r="I63" s="17">
        <v>0</v>
      </c>
      <c r="J63" s="17">
        <v>0</v>
      </c>
      <c r="K63" s="17">
        <v>0</v>
      </c>
      <c r="L63" s="17">
        <v>0</v>
      </c>
      <c r="M63" s="12">
        <v>0</v>
      </c>
      <c r="N63" s="16">
        <v>1881121</v>
      </c>
      <c r="O63" s="17">
        <v>593744</v>
      </c>
      <c r="P63" s="17">
        <v>0</v>
      </c>
      <c r="Q63" s="17">
        <v>0</v>
      </c>
      <c r="R63" s="17">
        <v>15</v>
      </c>
      <c r="S63" s="12">
        <v>2474880</v>
      </c>
      <c r="T63" s="16">
        <v>9211</v>
      </c>
      <c r="U63" s="17">
        <v>18794</v>
      </c>
      <c r="V63" s="17">
        <v>0</v>
      </c>
      <c r="W63" s="17">
        <v>0</v>
      </c>
      <c r="X63" s="17">
        <v>11800</v>
      </c>
      <c r="Y63" s="12">
        <v>39805</v>
      </c>
      <c r="Z63" s="16">
        <v>0</v>
      </c>
      <c r="AA63" s="17">
        <v>0</v>
      </c>
      <c r="AB63" s="17">
        <v>0</v>
      </c>
      <c r="AC63" s="17">
        <v>0</v>
      </c>
      <c r="AD63" s="17">
        <v>0</v>
      </c>
      <c r="AE63" s="12">
        <v>0</v>
      </c>
    </row>
    <row r="64" spans="1:31" x14ac:dyDescent="0.25">
      <c r="A64" s="4" t="s">
        <v>54</v>
      </c>
      <c r="B64" s="67">
        <v>1459616</v>
      </c>
      <c r="C64" s="53">
        <v>347551</v>
      </c>
      <c r="D64" s="53">
        <v>34870</v>
      </c>
      <c r="E64" s="53">
        <v>0</v>
      </c>
      <c r="F64" s="53">
        <v>294868</v>
      </c>
      <c r="G64" s="68">
        <v>2136905</v>
      </c>
      <c r="H64" s="16">
        <v>0</v>
      </c>
      <c r="I64" s="17">
        <v>0</v>
      </c>
      <c r="J64" s="17">
        <v>0</v>
      </c>
      <c r="K64" s="17">
        <v>0</v>
      </c>
      <c r="L64" s="17">
        <v>0</v>
      </c>
      <c r="M64" s="12">
        <v>0</v>
      </c>
      <c r="N64" s="16">
        <v>1418173</v>
      </c>
      <c r="O64" s="17">
        <v>303088</v>
      </c>
      <c r="P64" s="17">
        <v>0</v>
      </c>
      <c r="Q64" s="17">
        <v>0</v>
      </c>
      <c r="R64" s="17">
        <v>284102</v>
      </c>
      <c r="S64" s="12">
        <v>2005363</v>
      </c>
      <c r="T64" s="16">
        <v>0</v>
      </c>
      <c r="U64" s="17">
        <v>0</v>
      </c>
      <c r="V64" s="17">
        <v>0</v>
      </c>
      <c r="W64" s="17">
        <v>0</v>
      </c>
      <c r="X64" s="17">
        <v>0</v>
      </c>
      <c r="Y64" s="12">
        <v>0</v>
      </c>
      <c r="Z64" s="16">
        <v>41443</v>
      </c>
      <c r="AA64" s="17">
        <v>44463</v>
      </c>
      <c r="AB64" s="17">
        <v>34870</v>
      </c>
      <c r="AC64" s="17">
        <v>0</v>
      </c>
      <c r="AD64" s="17">
        <v>10766</v>
      </c>
      <c r="AE64" s="12">
        <v>131542</v>
      </c>
    </row>
    <row r="65" spans="1:31" x14ac:dyDescent="0.25">
      <c r="A65" s="4" t="s">
        <v>55</v>
      </c>
      <c r="B65" s="67">
        <v>1922688</v>
      </c>
      <c r="C65" s="53">
        <v>276413</v>
      </c>
      <c r="D65" s="53">
        <v>35673</v>
      </c>
      <c r="E65" s="53">
        <v>0</v>
      </c>
      <c r="F65" s="53">
        <v>0</v>
      </c>
      <c r="G65" s="68">
        <v>2234774</v>
      </c>
      <c r="H65" s="16">
        <v>0</v>
      </c>
      <c r="I65" s="17">
        <v>0</v>
      </c>
      <c r="J65" s="17">
        <v>0</v>
      </c>
      <c r="K65" s="17">
        <v>0</v>
      </c>
      <c r="L65" s="17">
        <v>0</v>
      </c>
      <c r="M65" s="12">
        <v>0</v>
      </c>
      <c r="N65" s="16">
        <v>1922688</v>
      </c>
      <c r="O65" s="17">
        <v>261610</v>
      </c>
      <c r="P65" s="17">
        <v>35673</v>
      </c>
      <c r="Q65" s="17">
        <v>0</v>
      </c>
      <c r="R65" s="17">
        <v>0</v>
      </c>
      <c r="S65" s="12">
        <v>2219971</v>
      </c>
      <c r="T65" s="16">
        <v>0</v>
      </c>
      <c r="U65" s="17">
        <v>14803</v>
      </c>
      <c r="V65" s="17">
        <v>0</v>
      </c>
      <c r="W65" s="17">
        <v>0</v>
      </c>
      <c r="X65" s="17">
        <v>0</v>
      </c>
      <c r="Y65" s="12">
        <v>14803</v>
      </c>
      <c r="Z65" s="16">
        <v>0</v>
      </c>
      <c r="AA65" s="17">
        <v>0</v>
      </c>
      <c r="AB65" s="17">
        <v>0</v>
      </c>
      <c r="AC65" s="17">
        <v>0</v>
      </c>
      <c r="AD65" s="17">
        <v>0</v>
      </c>
      <c r="AE65" s="12">
        <v>0</v>
      </c>
    </row>
    <row r="66" spans="1:31" x14ac:dyDescent="0.25">
      <c r="A66" s="4" t="s">
        <v>56</v>
      </c>
      <c r="B66" s="67">
        <v>882000</v>
      </c>
      <c r="C66" s="53">
        <v>1305000</v>
      </c>
      <c r="D66" s="53">
        <v>25000</v>
      </c>
      <c r="E66" s="53">
        <v>0</v>
      </c>
      <c r="F66" s="53">
        <v>84000</v>
      </c>
      <c r="G66" s="68">
        <v>2296000</v>
      </c>
      <c r="H66" s="16">
        <v>0</v>
      </c>
      <c r="I66" s="17">
        <v>0</v>
      </c>
      <c r="J66" s="17">
        <v>0</v>
      </c>
      <c r="K66" s="17">
        <v>0</v>
      </c>
      <c r="L66" s="17">
        <v>0</v>
      </c>
      <c r="M66" s="12">
        <v>0</v>
      </c>
      <c r="N66" s="16">
        <v>882000</v>
      </c>
      <c r="O66" s="17">
        <v>1252000</v>
      </c>
      <c r="P66" s="17">
        <v>0</v>
      </c>
      <c r="Q66" s="17">
        <v>0</v>
      </c>
      <c r="R66" s="17">
        <v>84000</v>
      </c>
      <c r="S66" s="12">
        <v>2218000</v>
      </c>
      <c r="T66" s="16">
        <v>0</v>
      </c>
      <c r="U66" s="17">
        <v>33000</v>
      </c>
      <c r="V66" s="17">
        <v>25000</v>
      </c>
      <c r="W66" s="17">
        <v>0</v>
      </c>
      <c r="X66" s="17">
        <v>0</v>
      </c>
      <c r="Y66" s="12">
        <v>58000</v>
      </c>
      <c r="Z66" s="16">
        <v>0</v>
      </c>
      <c r="AA66" s="17">
        <v>20000</v>
      </c>
      <c r="AB66" s="17">
        <v>0</v>
      </c>
      <c r="AC66" s="17">
        <v>0</v>
      </c>
      <c r="AD66" s="17">
        <v>0</v>
      </c>
      <c r="AE66" s="12">
        <v>20000</v>
      </c>
    </row>
    <row r="67" spans="1:31" x14ac:dyDescent="0.25">
      <c r="A67" s="4" t="s">
        <v>57</v>
      </c>
      <c r="B67" s="67">
        <v>1281044</v>
      </c>
      <c r="C67" s="53">
        <v>253643</v>
      </c>
      <c r="D67" s="53">
        <v>24857</v>
      </c>
      <c r="E67" s="53">
        <v>0</v>
      </c>
      <c r="F67" s="53">
        <v>701</v>
      </c>
      <c r="G67" s="68">
        <v>1560245</v>
      </c>
      <c r="H67" s="16">
        <v>0</v>
      </c>
      <c r="I67" s="17">
        <v>0</v>
      </c>
      <c r="J67" s="17">
        <v>0</v>
      </c>
      <c r="K67" s="17">
        <v>0</v>
      </c>
      <c r="L67" s="17">
        <v>0</v>
      </c>
      <c r="M67" s="12">
        <v>0</v>
      </c>
      <c r="N67" s="16">
        <v>833993</v>
      </c>
      <c r="O67" s="17">
        <v>211617</v>
      </c>
      <c r="P67" s="17">
        <v>0</v>
      </c>
      <c r="Q67" s="17">
        <v>0</v>
      </c>
      <c r="R67" s="17">
        <v>0</v>
      </c>
      <c r="S67" s="12">
        <v>1045610</v>
      </c>
      <c r="T67" s="16">
        <v>5676</v>
      </c>
      <c r="U67" s="17">
        <v>28973</v>
      </c>
      <c r="V67" s="17">
        <v>24857</v>
      </c>
      <c r="W67" s="17">
        <v>0</v>
      </c>
      <c r="X67" s="17">
        <v>701</v>
      </c>
      <c r="Y67" s="12">
        <v>60207</v>
      </c>
      <c r="Z67" s="16">
        <v>441375</v>
      </c>
      <c r="AA67" s="17">
        <v>13053</v>
      </c>
      <c r="AB67" s="17">
        <v>0</v>
      </c>
      <c r="AC67" s="17">
        <v>0</v>
      </c>
      <c r="AD67" s="17">
        <v>0</v>
      </c>
      <c r="AE67" s="12">
        <v>454428</v>
      </c>
    </row>
    <row r="68" spans="1:31" x14ac:dyDescent="0.25">
      <c r="A68" s="4" t="s">
        <v>58</v>
      </c>
      <c r="B68" s="67">
        <v>5041657</v>
      </c>
      <c r="C68" s="53">
        <v>1388589.52</v>
      </c>
      <c r="D68" s="53">
        <v>0</v>
      </c>
      <c r="E68" s="53">
        <v>0</v>
      </c>
      <c r="F68" s="53">
        <v>538283</v>
      </c>
      <c r="G68" s="68">
        <v>6968529.5199999996</v>
      </c>
      <c r="H68" s="16">
        <v>0</v>
      </c>
      <c r="I68" s="17">
        <v>0</v>
      </c>
      <c r="J68" s="17">
        <v>0</v>
      </c>
      <c r="K68" s="17">
        <v>0</v>
      </c>
      <c r="L68" s="17">
        <v>0</v>
      </c>
      <c r="M68" s="12">
        <v>0</v>
      </c>
      <c r="N68" s="16">
        <v>5041657</v>
      </c>
      <c r="O68" s="17">
        <v>1385820</v>
      </c>
      <c r="P68" s="17">
        <v>0</v>
      </c>
      <c r="Q68" s="17">
        <v>0</v>
      </c>
      <c r="R68" s="17">
        <v>394949</v>
      </c>
      <c r="S68" s="12">
        <v>6822426</v>
      </c>
      <c r="T68" s="16">
        <v>0</v>
      </c>
      <c r="U68" s="17">
        <v>2769.52</v>
      </c>
      <c r="V68" s="17">
        <v>0</v>
      </c>
      <c r="W68" s="17">
        <v>0</v>
      </c>
      <c r="X68" s="17">
        <v>143334</v>
      </c>
      <c r="Y68" s="12">
        <v>146103.51999999999</v>
      </c>
      <c r="Z68" s="16">
        <v>0</v>
      </c>
      <c r="AA68" s="17">
        <v>0</v>
      </c>
      <c r="AB68" s="17">
        <v>0</v>
      </c>
      <c r="AC68" s="17">
        <v>0</v>
      </c>
      <c r="AD68" s="17">
        <v>0</v>
      </c>
      <c r="AE68" s="12">
        <v>0</v>
      </c>
    </row>
    <row r="69" spans="1:31" x14ac:dyDescent="0.25">
      <c r="A69" s="4" t="s">
        <v>59</v>
      </c>
      <c r="B69" s="67">
        <v>1011660</v>
      </c>
      <c r="C69" s="53">
        <v>325257</v>
      </c>
      <c r="D69" s="53">
        <v>31034</v>
      </c>
      <c r="E69" s="53">
        <v>0</v>
      </c>
      <c r="F69" s="53">
        <v>0</v>
      </c>
      <c r="G69" s="68">
        <v>1367951</v>
      </c>
      <c r="H69" s="16">
        <v>0</v>
      </c>
      <c r="I69" s="17">
        <v>0</v>
      </c>
      <c r="J69" s="17">
        <v>0</v>
      </c>
      <c r="K69" s="17">
        <v>0</v>
      </c>
      <c r="L69" s="17">
        <v>0</v>
      </c>
      <c r="M69" s="12">
        <v>0</v>
      </c>
      <c r="N69" s="16">
        <v>807022</v>
      </c>
      <c r="O69" s="17">
        <v>271761</v>
      </c>
      <c r="P69" s="17">
        <v>0</v>
      </c>
      <c r="Q69" s="17">
        <v>0</v>
      </c>
      <c r="R69" s="17">
        <v>0</v>
      </c>
      <c r="S69" s="12">
        <v>1078783</v>
      </c>
      <c r="T69" s="16">
        <v>0</v>
      </c>
      <c r="U69" s="17">
        <v>1818</v>
      </c>
      <c r="V69" s="17">
        <v>31034</v>
      </c>
      <c r="W69" s="17">
        <v>0</v>
      </c>
      <c r="X69" s="17">
        <v>0</v>
      </c>
      <c r="Y69" s="12">
        <v>32852</v>
      </c>
      <c r="Z69" s="16">
        <v>204638</v>
      </c>
      <c r="AA69" s="17">
        <v>51678</v>
      </c>
      <c r="AB69" s="17">
        <v>0</v>
      </c>
      <c r="AC69" s="17">
        <v>0</v>
      </c>
      <c r="AD69" s="17">
        <v>0</v>
      </c>
      <c r="AE69" s="12">
        <v>256316</v>
      </c>
    </row>
    <row r="70" spans="1:31" x14ac:dyDescent="0.25">
      <c r="A70" s="4" t="s">
        <v>60</v>
      </c>
      <c r="B70" s="67">
        <v>530537</v>
      </c>
      <c r="C70" s="53">
        <v>129548</v>
      </c>
      <c r="D70" s="53">
        <v>22480</v>
      </c>
      <c r="E70" s="53">
        <v>0</v>
      </c>
      <c r="F70" s="53">
        <v>13776</v>
      </c>
      <c r="G70" s="68">
        <v>696341</v>
      </c>
      <c r="H70" s="16">
        <v>0</v>
      </c>
      <c r="I70" s="17">
        <v>0</v>
      </c>
      <c r="J70" s="17">
        <v>0</v>
      </c>
      <c r="K70" s="17">
        <v>0</v>
      </c>
      <c r="L70" s="17">
        <v>0</v>
      </c>
      <c r="M70" s="12">
        <v>0</v>
      </c>
      <c r="N70" s="16">
        <v>530537</v>
      </c>
      <c r="O70" s="17">
        <v>123090</v>
      </c>
      <c r="P70" s="17">
        <v>14386</v>
      </c>
      <c r="Q70" s="17">
        <v>0</v>
      </c>
      <c r="R70" s="17">
        <v>13776</v>
      </c>
      <c r="S70" s="12">
        <v>681789</v>
      </c>
      <c r="T70" s="16">
        <v>0</v>
      </c>
      <c r="U70" s="17">
        <v>6458</v>
      </c>
      <c r="V70" s="17">
        <v>8094</v>
      </c>
      <c r="W70" s="17">
        <v>0</v>
      </c>
      <c r="X70" s="17">
        <v>0</v>
      </c>
      <c r="Y70" s="12">
        <v>14552</v>
      </c>
      <c r="Z70" s="16">
        <v>0</v>
      </c>
      <c r="AA70" s="17">
        <v>0</v>
      </c>
      <c r="AB70" s="17">
        <v>0</v>
      </c>
      <c r="AC70" s="17">
        <v>0</v>
      </c>
      <c r="AD70" s="17">
        <v>0</v>
      </c>
      <c r="AE70" s="12">
        <v>0</v>
      </c>
    </row>
    <row r="71" spans="1:31" x14ac:dyDescent="0.25">
      <c r="A71" s="4" t="s">
        <v>61</v>
      </c>
      <c r="B71" s="67">
        <v>1536575</v>
      </c>
      <c r="C71" s="53">
        <v>308363</v>
      </c>
      <c r="D71" s="53">
        <v>51215</v>
      </c>
      <c r="E71" s="53">
        <v>0</v>
      </c>
      <c r="F71" s="53">
        <v>26033</v>
      </c>
      <c r="G71" s="68">
        <v>1922186</v>
      </c>
      <c r="H71" s="16">
        <v>0</v>
      </c>
      <c r="I71" s="17">
        <v>0</v>
      </c>
      <c r="J71" s="17">
        <v>0</v>
      </c>
      <c r="K71" s="17">
        <v>0</v>
      </c>
      <c r="L71" s="17">
        <v>0</v>
      </c>
      <c r="M71" s="12">
        <v>0</v>
      </c>
      <c r="N71" s="16">
        <v>1378965</v>
      </c>
      <c r="O71" s="17">
        <v>253270</v>
      </c>
      <c r="P71" s="17">
        <v>0</v>
      </c>
      <c r="Q71" s="17">
        <v>0</v>
      </c>
      <c r="R71" s="17">
        <v>937</v>
      </c>
      <c r="S71" s="12">
        <v>1633172</v>
      </c>
      <c r="T71" s="16">
        <v>0</v>
      </c>
      <c r="U71" s="17">
        <v>9197</v>
      </c>
      <c r="V71" s="17">
        <v>51215</v>
      </c>
      <c r="W71" s="17">
        <v>0</v>
      </c>
      <c r="X71" s="17">
        <v>25051</v>
      </c>
      <c r="Y71" s="12">
        <v>85463</v>
      </c>
      <c r="Z71" s="16">
        <v>157610</v>
      </c>
      <c r="AA71" s="17">
        <v>45896</v>
      </c>
      <c r="AB71" s="17">
        <v>0</v>
      </c>
      <c r="AC71" s="17">
        <v>0</v>
      </c>
      <c r="AD71" s="17">
        <v>45</v>
      </c>
      <c r="AE71" s="12">
        <v>203551</v>
      </c>
    </row>
    <row r="72" spans="1:31" x14ac:dyDescent="0.25">
      <c r="A72" s="4" t="s">
        <v>62</v>
      </c>
      <c r="B72" s="67">
        <v>2026654</v>
      </c>
      <c r="C72" s="53">
        <v>330311</v>
      </c>
      <c r="D72" s="53">
        <v>29492</v>
      </c>
      <c r="E72" s="53">
        <v>0</v>
      </c>
      <c r="F72" s="53">
        <v>64255</v>
      </c>
      <c r="G72" s="68">
        <v>2450712</v>
      </c>
      <c r="H72" s="16">
        <v>0</v>
      </c>
      <c r="I72" s="17">
        <v>0</v>
      </c>
      <c r="J72" s="17">
        <v>0</v>
      </c>
      <c r="K72" s="17">
        <v>0</v>
      </c>
      <c r="L72" s="17">
        <v>0</v>
      </c>
      <c r="M72" s="12">
        <v>0</v>
      </c>
      <c r="N72" s="16">
        <v>1800149</v>
      </c>
      <c r="O72" s="17">
        <v>240880</v>
      </c>
      <c r="P72" s="17">
        <v>0</v>
      </c>
      <c r="Q72" s="17">
        <v>0</v>
      </c>
      <c r="R72" s="17">
        <v>35973</v>
      </c>
      <c r="S72" s="12">
        <v>2077002</v>
      </c>
      <c r="T72" s="16">
        <v>827</v>
      </c>
      <c r="U72" s="17">
        <v>34442</v>
      </c>
      <c r="V72" s="17">
        <v>29492</v>
      </c>
      <c r="W72" s="17">
        <v>0</v>
      </c>
      <c r="X72" s="17">
        <v>12525</v>
      </c>
      <c r="Y72" s="12">
        <v>77286</v>
      </c>
      <c r="Z72" s="16">
        <v>225678</v>
      </c>
      <c r="AA72" s="17">
        <v>54989</v>
      </c>
      <c r="AB72" s="17">
        <v>0</v>
      </c>
      <c r="AC72" s="17">
        <v>0</v>
      </c>
      <c r="AD72" s="17">
        <v>15757</v>
      </c>
      <c r="AE72" s="12">
        <v>296424</v>
      </c>
    </row>
    <row r="73" spans="1:31" x14ac:dyDescent="0.25">
      <c r="A73" s="4" t="s">
        <v>63</v>
      </c>
      <c r="B73" s="67">
        <v>6377300.5600000005</v>
      </c>
      <c r="C73" s="53">
        <v>1119620.05</v>
      </c>
      <c r="D73" s="53">
        <v>0</v>
      </c>
      <c r="E73" s="53">
        <v>0</v>
      </c>
      <c r="F73" s="53">
        <v>459783.56000000006</v>
      </c>
      <c r="G73" s="68">
        <v>7956704.1700000009</v>
      </c>
      <c r="H73" s="16">
        <v>0</v>
      </c>
      <c r="I73" s="17">
        <v>0</v>
      </c>
      <c r="J73" s="17">
        <v>0</v>
      </c>
      <c r="K73" s="17">
        <v>0</v>
      </c>
      <c r="L73" s="17">
        <v>0</v>
      </c>
      <c r="M73" s="12">
        <v>0</v>
      </c>
      <c r="N73" s="16">
        <v>5889718.7400000002</v>
      </c>
      <c r="O73" s="17">
        <v>950724.92999999993</v>
      </c>
      <c r="P73" s="17">
        <v>0</v>
      </c>
      <c r="Q73" s="17">
        <v>0</v>
      </c>
      <c r="R73" s="17">
        <v>201872.4</v>
      </c>
      <c r="S73" s="12">
        <v>7042316.0700000003</v>
      </c>
      <c r="T73" s="16">
        <v>0</v>
      </c>
      <c r="U73" s="17">
        <v>40290.67</v>
      </c>
      <c r="V73" s="17">
        <v>0</v>
      </c>
      <c r="W73" s="17">
        <v>0</v>
      </c>
      <c r="X73" s="17">
        <v>71418.489999999991</v>
      </c>
      <c r="Y73" s="12">
        <v>111709.15999999999</v>
      </c>
      <c r="Z73" s="16">
        <v>487581.82</v>
      </c>
      <c r="AA73" s="17">
        <v>128604.45000000001</v>
      </c>
      <c r="AB73" s="17">
        <v>0</v>
      </c>
      <c r="AC73" s="17">
        <v>0</v>
      </c>
      <c r="AD73" s="17">
        <v>186492.67</v>
      </c>
      <c r="AE73" s="12">
        <v>802678.94000000006</v>
      </c>
    </row>
    <row r="74" spans="1:31" x14ac:dyDescent="0.25">
      <c r="A74" s="4" t="s">
        <v>64</v>
      </c>
      <c r="B74" s="67">
        <v>90428</v>
      </c>
      <c r="C74" s="53">
        <v>112261</v>
      </c>
      <c r="D74" s="53">
        <v>0</v>
      </c>
      <c r="E74" s="53">
        <v>0</v>
      </c>
      <c r="F74" s="53">
        <v>0</v>
      </c>
      <c r="G74" s="68">
        <v>202689</v>
      </c>
      <c r="H74" s="16">
        <v>0</v>
      </c>
      <c r="I74" s="17">
        <v>0</v>
      </c>
      <c r="J74" s="17">
        <v>0</v>
      </c>
      <c r="K74" s="17">
        <v>0</v>
      </c>
      <c r="L74" s="17">
        <v>0</v>
      </c>
      <c r="M74" s="12">
        <v>0</v>
      </c>
      <c r="N74" s="16">
        <v>90428</v>
      </c>
      <c r="O74" s="17">
        <v>85120</v>
      </c>
      <c r="P74" s="17">
        <v>0</v>
      </c>
      <c r="Q74" s="17">
        <v>0</v>
      </c>
      <c r="R74" s="17">
        <v>0</v>
      </c>
      <c r="S74" s="12">
        <v>175548</v>
      </c>
      <c r="T74" s="16">
        <v>0</v>
      </c>
      <c r="U74" s="17">
        <v>27141</v>
      </c>
      <c r="V74" s="17">
        <v>0</v>
      </c>
      <c r="W74" s="17">
        <v>0</v>
      </c>
      <c r="X74" s="17">
        <v>0</v>
      </c>
      <c r="Y74" s="12">
        <v>27141</v>
      </c>
      <c r="Z74" s="16">
        <v>0</v>
      </c>
      <c r="AA74" s="17">
        <v>0</v>
      </c>
      <c r="AB74" s="17">
        <v>0</v>
      </c>
      <c r="AC74" s="17">
        <v>0</v>
      </c>
      <c r="AD74" s="17">
        <v>0</v>
      </c>
      <c r="AE74" s="12">
        <v>0</v>
      </c>
    </row>
    <row r="75" spans="1:31" x14ac:dyDescent="0.25">
      <c r="A75" s="4" t="s">
        <v>65</v>
      </c>
      <c r="B75" s="67">
        <v>2493768.5300000003</v>
      </c>
      <c r="C75" s="53">
        <v>579792.65</v>
      </c>
      <c r="D75" s="53">
        <v>0</v>
      </c>
      <c r="E75" s="53">
        <v>0</v>
      </c>
      <c r="F75" s="53">
        <v>0</v>
      </c>
      <c r="G75" s="68">
        <v>3073561.18</v>
      </c>
      <c r="H75" s="16">
        <v>1416.19</v>
      </c>
      <c r="I75" s="17">
        <v>36408.1</v>
      </c>
      <c r="J75" s="17">
        <v>0</v>
      </c>
      <c r="K75" s="17">
        <v>0</v>
      </c>
      <c r="L75" s="17">
        <v>0</v>
      </c>
      <c r="M75" s="12">
        <v>37824.29</v>
      </c>
      <c r="N75" s="16">
        <v>1784037.12</v>
      </c>
      <c r="O75" s="17">
        <v>500398.44</v>
      </c>
      <c r="P75" s="17">
        <v>0</v>
      </c>
      <c r="Q75" s="17">
        <v>0</v>
      </c>
      <c r="R75" s="17">
        <v>0</v>
      </c>
      <c r="S75" s="12">
        <v>2284435.56</v>
      </c>
      <c r="T75" s="16">
        <v>0</v>
      </c>
      <c r="U75" s="17">
        <v>20058.580000000002</v>
      </c>
      <c r="V75" s="17">
        <v>0</v>
      </c>
      <c r="W75" s="17">
        <v>0</v>
      </c>
      <c r="X75" s="17">
        <v>0</v>
      </c>
      <c r="Y75" s="12">
        <v>20058.580000000002</v>
      </c>
      <c r="Z75" s="16">
        <v>708315.22</v>
      </c>
      <c r="AA75" s="17">
        <v>22927.53</v>
      </c>
      <c r="AB75" s="17">
        <v>0</v>
      </c>
      <c r="AC75" s="17">
        <v>0</v>
      </c>
      <c r="AD75" s="17">
        <v>0</v>
      </c>
      <c r="AE75" s="12">
        <v>731242.75</v>
      </c>
    </row>
    <row r="76" spans="1:31" x14ac:dyDescent="0.25">
      <c r="A76" s="4" t="s">
        <v>66</v>
      </c>
      <c r="B76" s="67">
        <v>2976754.0680720075</v>
      </c>
      <c r="C76" s="53">
        <v>3960315.3261499368</v>
      </c>
      <c r="D76" s="53">
        <v>10011.139956935485</v>
      </c>
      <c r="E76" s="53">
        <v>0</v>
      </c>
      <c r="F76" s="53">
        <v>24661.412255288313</v>
      </c>
      <c r="G76" s="68">
        <v>6971741.9464341681</v>
      </c>
      <c r="H76" s="16">
        <v>0</v>
      </c>
      <c r="I76" s="17">
        <v>0</v>
      </c>
      <c r="J76" s="17">
        <v>0</v>
      </c>
      <c r="K76" s="17">
        <v>0</v>
      </c>
      <c r="L76" s="17">
        <v>0</v>
      </c>
      <c r="M76" s="12">
        <v>0</v>
      </c>
      <c r="N76" s="16">
        <v>2746122.6699999995</v>
      </c>
      <c r="O76" s="17">
        <v>3753239.4499999997</v>
      </c>
      <c r="P76" s="17">
        <v>9690.2900000000009</v>
      </c>
      <c r="Q76" s="17">
        <v>0</v>
      </c>
      <c r="R76" s="17">
        <v>20476.86</v>
      </c>
      <c r="S76" s="12">
        <v>6529529.2699999996</v>
      </c>
      <c r="T76" s="16">
        <v>14530.705482936766</v>
      </c>
      <c r="U76" s="17">
        <v>37411.858906673668</v>
      </c>
      <c r="V76" s="17">
        <v>116.07680259427504</v>
      </c>
      <c r="W76" s="17">
        <v>0</v>
      </c>
      <c r="X76" s="17">
        <v>2546.0459029675935</v>
      </c>
      <c r="Y76" s="12">
        <v>54604.687095172296</v>
      </c>
      <c r="Z76" s="16">
        <v>216100.69258907103</v>
      </c>
      <c r="AA76" s="17">
        <v>169664.01724326334</v>
      </c>
      <c r="AB76" s="17">
        <v>204.7731543412099</v>
      </c>
      <c r="AC76" s="17">
        <v>0</v>
      </c>
      <c r="AD76" s="17">
        <v>1638.5063523207189</v>
      </c>
      <c r="AE76" s="12">
        <v>387607.9893389963</v>
      </c>
    </row>
    <row r="77" spans="1:31" x14ac:dyDescent="0.25">
      <c r="A77" s="4" t="s">
        <v>67</v>
      </c>
      <c r="B77" s="67">
        <v>0</v>
      </c>
      <c r="C77" s="53">
        <v>750</v>
      </c>
      <c r="D77" s="53">
        <v>0</v>
      </c>
      <c r="E77" s="53">
        <v>0</v>
      </c>
      <c r="F77" s="53">
        <v>0</v>
      </c>
      <c r="G77" s="68">
        <v>750</v>
      </c>
      <c r="H77" s="16">
        <v>0</v>
      </c>
      <c r="I77" s="17">
        <v>750</v>
      </c>
      <c r="J77" s="17">
        <v>0</v>
      </c>
      <c r="K77" s="17">
        <v>0</v>
      </c>
      <c r="L77" s="17">
        <v>0</v>
      </c>
      <c r="M77" s="12">
        <v>750</v>
      </c>
      <c r="N77" s="16">
        <v>0</v>
      </c>
      <c r="O77" s="17">
        <v>0</v>
      </c>
      <c r="P77" s="17">
        <v>0</v>
      </c>
      <c r="Q77" s="17">
        <v>0</v>
      </c>
      <c r="R77" s="17">
        <v>0</v>
      </c>
      <c r="S77" s="12">
        <v>0</v>
      </c>
      <c r="T77" s="16">
        <v>0</v>
      </c>
      <c r="U77" s="17">
        <v>0</v>
      </c>
      <c r="V77" s="17">
        <v>0</v>
      </c>
      <c r="W77" s="17">
        <v>0</v>
      </c>
      <c r="X77" s="17">
        <v>0</v>
      </c>
      <c r="Y77" s="12">
        <v>0</v>
      </c>
      <c r="Z77" s="16">
        <v>0</v>
      </c>
      <c r="AA77" s="17">
        <v>0</v>
      </c>
      <c r="AB77" s="17">
        <v>0</v>
      </c>
      <c r="AC77" s="17">
        <v>0</v>
      </c>
      <c r="AD77" s="17">
        <v>0</v>
      </c>
      <c r="AE77" s="12">
        <v>0</v>
      </c>
    </row>
    <row r="78" spans="1:31" x14ac:dyDescent="0.25">
      <c r="A78" s="4" t="s">
        <v>68</v>
      </c>
      <c r="B78" s="67">
        <v>3777794</v>
      </c>
      <c r="C78" s="53">
        <v>2034452</v>
      </c>
      <c r="D78" s="53">
        <v>0</v>
      </c>
      <c r="E78" s="53">
        <v>0</v>
      </c>
      <c r="F78" s="53">
        <v>0</v>
      </c>
      <c r="G78" s="68">
        <v>5812246</v>
      </c>
      <c r="H78" s="16">
        <v>0</v>
      </c>
      <c r="I78" s="17">
        <v>0</v>
      </c>
      <c r="J78" s="17">
        <v>0</v>
      </c>
      <c r="K78" s="17">
        <v>0</v>
      </c>
      <c r="L78" s="17">
        <v>0</v>
      </c>
      <c r="M78" s="12">
        <v>0</v>
      </c>
      <c r="N78" s="16">
        <v>3777794</v>
      </c>
      <c r="O78" s="17">
        <v>2023185</v>
      </c>
      <c r="P78" s="17">
        <v>0</v>
      </c>
      <c r="Q78" s="17">
        <v>0</v>
      </c>
      <c r="R78" s="17">
        <v>0</v>
      </c>
      <c r="S78" s="12">
        <v>5800979</v>
      </c>
      <c r="T78" s="16">
        <v>0</v>
      </c>
      <c r="U78" s="17">
        <v>0</v>
      </c>
      <c r="V78" s="17">
        <v>0</v>
      </c>
      <c r="W78" s="17">
        <v>0</v>
      </c>
      <c r="X78" s="17">
        <v>0</v>
      </c>
      <c r="Y78" s="12">
        <v>0</v>
      </c>
      <c r="Z78" s="16">
        <v>0</v>
      </c>
      <c r="AA78" s="17">
        <v>11267</v>
      </c>
      <c r="AB78" s="17">
        <v>0</v>
      </c>
      <c r="AC78" s="17">
        <v>0</v>
      </c>
      <c r="AD78" s="17">
        <v>0</v>
      </c>
      <c r="AE78" s="12">
        <v>11267</v>
      </c>
    </row>
    <row r="79" spans="1:31" x14ac:dyDescent="0.25">
      <c r="A79" s="4" t="s">
        <v>69</v>
      </c>
      <c r="B79" s="67">
        <v>3120426</v>
      </c>
      <c r="C79" s="53">
        <v>903858</v>
      </c>
      <c r="D79" s="53">
        <v>0</v>
      </c>
      <c r="E79" s="53">
        <v>0</v>
      </c>
      <c r="F79" s="53">
        <v>600</v>
      </c>
      <c r="G79" s="68">
        <v>4024884</v>
      </c>
      <c r="H79" s="16">
        <v>0</v>
      </c>
      <c r="I79" s="17">
        <v>0</v>
      </c>
      <c r="J79" s="17">
        <v>0</v>
      </c>
      <c r="K79" s="17">
        <v>0</v>
      </c>
      <c r="L79" s="17">
        <v>0</v>
      </c>
      <c r="M79" s="12">
        <v>0</v>
      </c>
      <c r="N79" s="16">
        <v>2884805</v>
      </c>
      <c r="O79" s="17">
        <v>712205</v>
      </c>
      <c r="P79" s="17">
        <v>0</v>
      </c>
      <c r="Q79" s="17">
        <v>0</v>
      </c>
      <c r="R79" s="17">
        <v>600</v>
      </c>
      <c r="S79" s="12">
        <v>3597610</v>
      </c>
      <c r="T79" s="16">
        <v>229805</v>
      </c>
      <c r="U79" s="17">
        <v>182829</v>
      </c>
      <c r="V79" s="17">
        <v>0</v>
      </c>
      <c r="W79" s="17">
        <v>0</v>
      </c>
      <c r="X79" s="17">
        <v>0</v>
      </c>
      <c r="Y79" s="12">
        <v>412634</v>
      </c>
      <c r="Z79" s="16">
        <v>5816</v>
      </c>
      <c r="AA79" s="17">
        <v>8824</v>
      </c>
      <c r="AB79" s="17">
        <v>0</v>
      </c>
      <c r="AC79" s="17">
        <v>0</v>
      </c>
      <c r="AD79" s="17">
        <v>0</v>
      </c>
      <c r="AE79" s="12">
        <v>14640</v>
      </c>
    </row>
    <row r="80" spans="1:31" x14ac:dyDescent="0.25">
      <c r="A80" s="4" t="s">
        <v>70</v>
      </c>
      <c r="B80" s="67">
        <v>20154</v>
      </c>
      <c r="C80" s="53">
        <v>652325</v>
      </c>
      <c r="D80" s="53">
        <v>0</v>
      </c>
      <c r="E80" s="53">
        <v>0</v>
      </c>
      <c r="F80" s="53">
        <v>0</v>
      </c>
      <c r="G80" s="68">
        <v>672479</v>
      </c>
      <c r="H80" s="16">
        <v>0</v>
      </c>
      <c r="I80" s="17">
        <v>0</v>
      </c>
      <c r="J80" s="17">
        <v>0</v>
      </c>
      <c r="K80" s="17">
        <v>0</v>
      </c>
      <c r="L80" s="17">
        <v>0</v>
      </c>
      <c r="M80" s="12">
        <v>0</v>
      </c>
      <c r="N80" s="16">
        <v>0</v>
      </c>
      <c r="O80" s="17">
        <v>642955</v>
      </c>
      <c r="P80" s="17">
        <v>0</v>
      </c>
      <c r="Q80" s="17">
        <v>0</v>
      </c>
      <c r="R80" s="17">
        <v>0</v>
      </c>
      <c r="S80" s="12">
        <v>642955</v>
      </c>
      <c r="T80" s="16">
        <v>0</v>
      </c>
      <c r="U80" s="17">
        <v>6129</v>
      </c>
      <c r="V80" s="17">
        <v>0</v>
      </c>
      <c r="W80" s="17">
        <v>0</v>
      </c>
      <c r="X80" s="17">
        <v>0</v>
      </c>
      <c r="Y80" s="12">
        <v>6129</v>
      </c>
      <c r="Z80" s="16">
        <v>20154</v>
      </c>
      <c r="AA80" s="17">
        <v>3241</v>
      </c>
      <c r="AB80" s="17">
        <v>0</v>
      </c>
      <c r="AC80" s="17">
        <v>0</v>
      </c>
      <c r="AD80" s="17">
        <v>0</v>
      </c>
      <c r="AE80" s="12">
        <v>23395</v>
      </c>
    </row>
    <row r="81" spans="1:31" x14ac:dyDescent="0.25">
      <c r="A81" s="4" t="s">
        <v>71</v>
      </c>
      <c r="B81" s="67">
        <v>637605.85000000009</v>
      </c>
      <c r="C81" s="53">
        <v>142746.70000000001</v>
      </c>
      <c r="D81" s="53">
        <v>58414.59</v>
      </c>
      <c r="E81" s="53">
        <v>0</v>
      </c>
      <c r="F81" s="53">
        <v>1127.0999999999999</v>
      </c>
      <c r="G81" s="68">
        <v>839894.24</v>
      </c>
      <c r="H81" s="16">
        <v>0</v>
      </c>
      <c r="I81" s="17">
        <v>0</v>
      </c>
      <c r="J81" s="17">
        <v>4719.5600000000004</v>
      </c>
      <c r="K81" s="17">
        <v>0</v>
      </c>
      <c r="L81" s="17">
        <v>0</v>
      </c>
      <c r="M81" s="12">
        <v>4719.5600000000004</v>
      </c>
      <c r="N81" s="16">
        <v>632966.93000000005</v>
      </c>
      <c r="O81" s="17">
        <v>119083.82</v>
      </c>
      <c r="P81" s="17">
        <v>0</v>
      </c>
      <c r="Q81" s="17">
        <v>0</v>
      </c>
      <c r="R81" s="17">
        <v>336.72</v>
      </c>
      <c r="S81" s="12">
        <v>752387.47</v>
      </c>
      <c r="T81" s="16">
        <v>4638.92</v>
      </c>
      <c r="U81" s="17">
        <v>23662.880000000001</v>
      </c>
      <c r="V81" s="17">
        <v>53695.03</v>
      </c>
      <c r="W81" s="17">
        <v>0</v>
      </c>
      <c r="X81" s="17">
        <v>790.38</v>
      </c>
      <c r="Y81" s="12">
        <v>82787.210000000006</v>
      </c>
      <c r="Z81" s="16">
        <v>0</v>
      </c>
      <c r="AA81" s="17">
        <v>0</v>
      </c>
      <c r="AB81" s="17">
        <v>0</v>
      </c>
      <c r="AC81" s="17">
        <v>0</v>
      </c>
      <c r="AD81" s="17">
        <v>0</v>
      </c>
      <c r="AE81" s="12">
        <v>0</v>
      </c>
    </row>
    <row r="82" spans="1:31" x14ac:dyDescent="0.25">
      <c r="A82" s="4" t="s">
        <v>72</v>
      </c>
      <c r="B82" s="67">
        <v>12698268</v>
      </c>
      <c r="C82" s="53">
        <v>2893259</v>
      </c>
      <c r="D82" s="53">
        <v>1499148</v>
      </c>
      <c r="E82" s="53">
        <v>0</v>
      </c>
      <c r="F82" s="53">
        <v>163616</v>
      </c>
      <c r="G82" s="68">
        <v>17254291</v>
      </c>
      <c r="H82" s="16">
        <v>0</v>
      </c>
      <c r="I82" s="17">
        <v>0</v>
      </c>
      <c r="J82" s="17">
        <v>0</v>
      </c>
      <c r="K82" s="17">
        <v>0</v>
      </c>
      <c r="L82" s="17">
        <v>0</v>
      </c>
      <c r="M82" s="12">
        <v>0</v>
      </c>
      <c r="N82" s="16">
        <v>11071107</v>
      </c>
      <c r="O82" s="17">
        <v>2307913</v>
      </c>
      <c r="P82" s="17">
        <v>0</v>
      </c>
      <c r="Q82" s="17">
        <v>0</v>
      </c>
      <c r="R82" s="17">
        <v>39859</v>
      </c>
      <c r="S82" s="12">
        <v>13418879</v>
      </c>
      <c r="T82" s="16">
        <v>220029</v>
      </c>
      <c r="U82" s="17">
        <v>44126</v>
      </c>
      <c r="V82" s="17">
        <v>0</v>
      </c>
      <c r="W82" s="17">
        <v>0</v>
      </c>
      <c r="X82" s="17">
        <v>76870</v>
      </c>
      <c r="Y82" s="12">
        <v>341025</v>
      </c>
      <c r="Z82" s="16">
        <v>1407132</v>
      </c>
      <c r="AA82" s="17">
        <v>541220</v>
      </c>
      <c r="AB82" s="17">
        <v>1499148</v>
      </c>
      <c r="AC82" s="17">
        <v>0</v>
      </c>
      <c r="AD82" s="17">
        <v>46887</v>
      </c>
      <c r="AE82" s="12">
        <v>3494387</v>
      </c>
    </row>
    <row r="83" spans="1:31" x14ac:dyDescent="0.25">
      <c r="A83" s="4" t="s">
        <v>73</v>
      </c>
      <c r="B83" s="67">
        <v>10949819</v>
      </c>
      <c r="C83" s="53">
        <v>2218551</v>
      </c>
      <c r="D83" s="53">
        <v>0</v>
      </c>
      <c r="E83" s="53">
        <v>0</v>
      </c>
      <c r="F83" s="53">
        <v>955276</v>
      </c>
      <c r="G83" s="68">
        <v>14123646</v>
      </c>
      <c r="H83" s="16">
        <v>0</v>
      </c>
      <c r="I83" s="17">
        <v>0</v>
      </c>
      <c r="J83" s="17">
        <v>0</v>
      </c>
      <c r="K83" s="17">
        <v>0</v>
      </c>
      <c r="L83" s="17">
        <v>0</v>
      </c>
      <c r="M83" s="12">
        <v>0</v>
      </c>
      <c r="N83" s="16">
        <v>9924694</v>
      </c>
      <c r="O83" s="17">
        <v>2075025</v>
      </c>
      <c r="P83" s="17">
        <v>0</v>
      </c>
      <c r="Q83" s="17">
        <v>0</v>
      </c>
      <c r="R83" s="17">
        <v>469779</v>
      </c>
      <c r="S83" s="12">
        <v>12469498</v>
      </c>
      <c r="T83" s="16">
        <v>0</v>
      </c>
      <c r="U83" s="17">
        <v>0</v>
      </c>
      <c r="V83" s="17">
        <v>0</v>
      </c>
      <c r="W83" s="17">
        <v>0</v>
      </c>
      <c r="X83" s="17">
        <v>0</v>
      </c>
      <c r="Y83" s="12">
        <v>0</v>
      </c>
      <c r="Z83" s="16">
        <v>1025125</v>
      </c>
      <c r="AA83" s="17">
        <v>143526</v>
      </c>
      <c r="AB83" s="17">
        <v>0</v>
      </c>
      <c r="AC83" s="17">
        <v>0</v>
      </c>
      <c r="AD83" s="17">
        <v>485497</v>
      </c>
      <c r="AE83" s="12">
        <v>1654148</v>
      </c>
    </row>
    <row r="84" spans="1:31" x14ac:dyDescent="0.25">
      <c r="A84" s="4" t="s">
        <v>74</v>
      </c>
      <c r="B84" s="67">
        <v>307674</v>
      </c>
      <c r="C84" s="53">
        <v>54064</v>
      </c>
      <c r="D84" s="53">
        <v>0</v>
      </c>
      <c r="E84" s="53">
        <v>0</v>
      </c>
      <c r="F84" s="53">
        <v>108538</v>
      </c>
      <c r="G84" s="68">
        <v>470276</v>
      </c>
      <c r="H84" s="16">
        <v>0</v>
      </c>
      <c r="I84" s="17">
        <v>0</v>
      </c>
      <c r="J84" s="17">
        <v>0</v>
      </c>
      <c r="K84" s="17">
        <v>0</v>
      </c>
      <c r="L84" s="17">
        <v>0</v>
      </c>
      <c r="M84" s="12">
        <v>0</v>
      </c>
      <c r="N84" s="16">
        <v>45030</v>
      </c>
      <c r="O84" s="17">
        <v>15107</v>
      </c>
      <c r="P84" s="17">
        <v>0</v>
      </c>
      <c r="Q84" s="17">
        <v>0</v>
      </c>
      <c r="R84" s="17">
        <v>0</v>
      </c>
      <c r="S84" s="12">
        <v>60137</v>
      </c>
      <c r="T84" s="16">
        <v>0</v>
      </c>
      <c r="U84" s="17">
        <v>0</v>
      </c>
      <c r="V84" s="17">
        <v>0</v>
      </c>
      <c r="W84" s="17">
        <v>0</v>
      </c>
      <c r="X84" s="17">
        <v>0</v>
      </c>
      <c r="Y84" s="12">
        <v>0</v>
      </c>
      <c r="Z84" s="16">
        <v>262644</v>
      </c>
      <c r="AA84" s="17">
        <v>38957</v>
      </c>
      <c r="AB84" s="17">
        <v>0</v>
      </c>
      <c r="AC84" s="17">
        <v>0</v>
      </c>
      <c r="AD84" s="17">
        <v>108538</v>
      </c>
      <c r="AE84" s="12">
        <v>410139</v>
      </c>
    </row>
    <row r="85" spans="1:31" x14ac:dyDescent="0.25">
      <c r="A85" s="4" t="s">
        <v>75</v>
      </c>
      <c r="B85" s="67">
        <v>11348598.079796366</v>
      </c>
      <c r="C85" s="53">
        <v>997189.56963190902</v>
      </c>
      <c r="D85" s="53">
        <v>0</v>
      </c>
      <c r="E85" s="53">
        <v>0</v>
      </c>
      <c r="F85" s="53">
        <v>26800.662986143609</v>
      </c>
      <c r="G85" s="68">
        <v>12372588.312414419</v>
      </c>
      <c r="H85" s="16">
        <v>139411.17796427052</v>
      </c>
      <c r="I85" s="17">
        <v>56.138637815772569</v>
      </c>
      <c r="J85" s="17">
        <v>0</v>
      </c>
      <c r="K85" s="17">
        <v>0</v>
      </c>
      <c r="L85" s="17">
        <v>0</v>
      </c>
      <c r="M85" s="12">
        <v>139467.3166020863</v>
      </c>
      <c r="N85" s="16">
        <v>2708115.3598875576</v>
      </c>
      <c r="O85" s="17">
        <v>234042.70899835951</v>
      </c>
      <c r="P85" s="17">
        <v>0</v>
      </c>
      <c r="Q85" s="17">
        <v>0</v>
      </c>
      <c r="R85" s="17">
        <v>13477.015402564763</v>
      </c>
      <c r="S85" s="12">
        <v>2955635.0842884816</v>
      </c>
      <c r="T85" s="16">
        <v>0</v>
      </c>
      <c r="U85" s="17">
        <v>0</v>
      </c>
      <c r="V85" s="17">
        <v>0</v>
      </c>
      <c r="W85" s="17">
        <v>0</v>
      </c>
      <c r="X85" s="17">
        <v>0</v>
      </c>
      <c r="Y85" s="12">
        <v>0</v>
      </c>
      <c r="Z85" s="16">
        <v>8501071.5419445373</v>
      </c>
      <c r="AA85" s="17">
        <v>763090.72199573379</v>
      </c>
      <c r="AB85" s="17">
        <v>0</v>
      </c>
      <c r="AC85" s="17">
        <v>0</v>
      </c>
      <c r="AD85" s="17">
        <v>13323.647583578844</v>
      </c>
      <c r="AE85" s="12">
        <v>9277485.9115238506</v>
      </c>
    </row>
    <row r="86" spans="1:31" x14ac:dyDescent="0.25">
      <c r="A86" s="4" t="s">
        <v>76</v>
      </c>
      <c r="B86" s="67">
        <v>5509000</v>
      </c>
      <c r="C86" s="53">
        <v>4764169.18</v>
      </c>
      <c r="D86" s="53">
        <v>0</v>
      </c>
      <c r="E86" s="53">
        <v>0</v>
      </c>
      <c r="F86" s="53">
        <v>0</v>
      </c>
      <c r="G86" s="68">
        <v>10273169.18</v>
      </c>
      <c r="H86" s="16">
        <v>0</v>
      </c>
      <c r="I86" s="17">
        <v>0</v>
      </c>
      <c r="J86" s="17">
        <v>0</v>
      </c>
      <c r="K86" s="17">
        <v>0</v>
      </c>
      <c r="L86" s="17">
        <v>0</v>
      </c>
      <c r="M86" s="12">
        <v>0</v>
      </c>
      <c r="N86" s="16">
        <v>3669000</v>
      </c>
      <c r="O86" s="17">
        <v>3669593.2399999998</v>
      </c>
      <c r="P86" s="17">
        <v>0</v>
      </c>
      <c r="Q86" s="17">
        <v>0</v>
      </c>
      <c r="R86" s="17">
        <v>0</v>
      </c>
      <c r="S86" s="12">
        <v>7338593.2400000002</v>
      </c>
      <c r="T86" s="16">
        <v>1840000</v>
      </c>
      <c r="U86" s="17">
        <v>1094575.94</v>
      </c>
      <c r="V86" s="17">
        <v>0</v>
      </c>
      <c r="W86" s="17">
        <v>0</v>
      </c>
      <c r="X86" s="17">
        <v>0</v>
      </c>
      <c r="Y86" s="12">
        <v>2934575.94</v>
      </c>
      <c r="Z86" s="16">
        <v>0</v>
      </c>
      <c r="AA86" s="17">
        <v>0</v>
      </c>
      <c r="AB86" s="17">
        <v>0</v>
      </c>
      <c r="AC86" s="17">
        <v>0</v>
      </c>
      <c r="AD86" s="17">
        <v>0</v>
      </c>
      <c r="AE86" s="12">
        <v>0</v>
      </c>
    </row>
    <row r="87" spans="1:31" x14ac:dyDescent="0.25">
      <c r="A87" s="4" t="s">
        <v>77</v>
      </c>
      <c r="B87" s="67">
        <v>6059928.5200000005</v>
      </c>
      <c r="C87" s="53">
        <v>1914109.830000001</v>
      </c>
      <c r="D87" s="53">
        <v>0</v>
      </c>
      <c r="E87" s="53">
        <v>0</v>
      </c>
      <c r="F87" s="53">
        <v>88483.079999999987</v>
      </c>
      <c r="G87" s="68">
        <v>8062521.4300000006</v>
      </c>
      <c r="H87" s="16">
        <v>0</v>
      </c>
      <c r="I87" s="17">
        <v>0</v>
      </c>
      <c r="J87" s="17">
        <v>0</v>
      </c>
      <c r="K87" s="17">
        <v>0</v>
      </c>
      <c r="L87" s="17">
        <v>0</v>
      </c>
      <c r="M87" s="12">
        <v>0</v>
      </c>
      <c r="N87" s="16">
        <v>5062314.1500000004</v>
      </c>
      <c r="O87" s="17">
        <v>1706838.2300000009</v>
      </c>
      <c r="P87" s="17">
        <v>0</v>
      </c>
      <c r="Q87" s="17">
        <v>0</v>
      </c>
      <c r="R87" s="17">
        <v>16114.129999999997</v>
      </c>
      <c r="S87" s="12">
        <v>6785266.5100000007</v>
      </c>
      <c r="T87" s="16">
        <v>0</v>
      </c>
      <c r="U87" s="17">
        <v>66765.249999999985</v>
      </c>
      <c r="V87" s="17">
        <v>0</v>
      </c>
      <c r="W87" s="17">
        <v>0</v>
      </c>
      <c r="X87" s="17">
        <v>39491</v>
      </c>
      <c r="Y87" s="12">
        <v>106256.24999999999</v>
      </c>
      <c r="Z87" s="16">
        <v>997614.36999999976</v>
      </c>
      <c r="AA87" s="17">
        <v>140506.35</v>
      </c>
      <c r="AB87" s="17">
        <v>0</v>
      </c>
      <c r="AC87" s="17">
        <v>0</v>
      </c>
      <c r="AD87" s="17">
        <v>32877.949999999997</v>
      </c>
      <c r="AE87" s="12">
        <v>1170998.6699999997</v>
      </c>
    </row>
    <row r="88" spans="1:31" x14ac:dyDescent="0.25">
      <c r="A88" s="4" t="s">
        <v>78</v>
      </c>
      <c r="B88" s="67">
        <v>974460</v>
      </c>
      <c r="C88" s="53">
        <v>330951</v>
      </c>
      <c r="D88" s="53">
        <v>30248</v>
      </c>
      <c r="E88" s="53">
        <v>0</v>
      </c>
      <c r="F88" s="53">
        <v>28743</v>
      </c>
      <c r="G88" s="68">
        <v>1364402</v>
      </c>
      <c r="H88" s="16">
        <v>0</v>
      </c>
      <c r="I88" s="17">
        <v>0</v>
      </c>
      <c r="J88" s="17">
        <v>0</v>
      </c>
      <c r="K88" s="17">
        <v>0</v>
      </c>
      <c r="L88" s="17">
        <v>0</v>
      </c>
      <c r="M88" s="12">
        <v>0</v>
      </c>
      <c r="N88" s="16">
        <v>960093</v>
      </c>
      <c r="O88" s="17">
        <v>301571</v>
      </c>
      <c r="P88" s="17">
        <v>5591</v>
      </c>
      <c r="Q88" s="17">
        <v>0</v>
      </c>
      <c r="R88" s="17">
        <v>16606</v>
      </c>
      <c r="S88" s="12">
        <v>1283861</v>
      </c>
      <c r="T88" s="16">
        <v>14367</v>
      </c>
      <c r="U88" s="17">
        <v>29380</v>
      </c>
      <c r="V88" s="17">
        <v>24657</v>
      </c>
      <c r="W88" s="17">
        <v>0</v>
      </c>
      <c r="X88" s="17">
        <v>12137</v>
      </c>
      <c r="Y88" s="12">
        <v>80541</v>
      </c>
      <c r="Z88" s="16">
        <v>0</v>
      </c>
      <c r="AA88" s="17">
        <v>0</v>
      </c>
      <c r="AB88" s="17">
        <v>0</v>
      </c>
      <c r="AC88" s="17">
        <v>0</v>
      </c>
      <c r="AD88" s="17">
        <v>0</v>
      </c>
      <c r="AE88" s="12">
        <v>0</v>
      </c>
    </row>
    <row r="89" spans="1:31" x14ac:dyDescent="0.25">
      <c r="A89" s="5"/>
      <c r="B89" s="69"/>
      <c r="C89" s="54"/>
      <c r="D89" s="54"/>
      <c r="E89" s="54"/>
      <c r="F89" s="54"/>
      <c r="G89" s="70"/>
      <c r="H89" s="18"/>
      <c r="I89" s="19"/>
      <c r="J89" s="19"/>
      <c r="K89" s="19"/>
      <c r="L89" s="19"/>
      <c r="M89" s="13"/>
      <c r="N89" s="18"/>
      <c r="O89" s="19"/>
      <c r="P89" s="19"/>
      <c r="Q89" s="19"/>
      <c r="R89" s="19"/>
      <c r="S89" s="13"/>
      <c r="T89" s="18"/>
      <c r="U89" s="19"/>
      <c r="V89" s="19"/>
      <c r="W89" s="19"/>
      <c r="X89" s="19"/>
      <c r="Y89" s="13"/>
      <c r="Z89" s="18"/>
      <c r="AA89" s="19"/>
      <c r="AB89" s="19"/>
      <c r="AC89" s="19"/>
      <c r="AD89" s="19"/>
      <c r="AE89" s="13"/>
    </row>
    <row r="90" spans="1:31" x14ac:dyDescent="0.25">
      <c r="A90" s="30"/>
      <c r="B90" s="31">
        <f>SUM(B9:B89)</f>
        <v>395533707.76172888</v>
      </c>
      <c r="C90" s="32">
        <f t="shared" ref="C90:G90" si="0">SUM(C9:C89)</f>
        <v>102253745.97141971</v>
      </c>
      <c r="D90" s="32">
        <f t="shared" si="0"/>
        <v>10935572.475095134</v>
      </c>
      <c r="E90" s="32">
        <f t="shared" si="0"/>
        <v>540767.06000000006</v>
      </c>
      <c r="F90" s="32">
        <f t="shared" si="0"/>
        <v>9540378.6748936754</v>
      </c>
      <c r="G90" s="33">
        <f t="shared" si="0"/>
        <v>518804171.94313741</v>
      </c>
      <c r="H90" s="31">
        <f t="shared" ref="H90:AE90" si="1">SUM(H9:H89)</f>
        <v>22036418.737964269</v>
      </c>
      <c r="I90" s="32">
        <f t="shared" si="1"/>
        <v>4198606.078637816</v>
      </c>
      <c r="J90" s="32">
        <f t="shared" si="1"/>
        <v>1782822.56</v>
      </c>
      <c r="K90" s="32">
        <f t="shared" si="1"/>
        <v>0</v>
      </c>
      <c r="L90" s="32">
        <f t="shared" si="1"/>
        <v>133361.22</v>
      </c>
      <c r="M90" s="33">
        <f t="shared" si="1"/>
        <v>28151208.596602082</v>
      </c>
      <c r="N90" s="31">
        <f t="shared" si="1"/>
        <v>326467702.84640723</v>
      </c>
      <c r="O90" s="32">
        <f t="shared" si="1"/>
        <v>80232034.479837269</v>
      </c>
      <c r="P90" s="32">
        <f t="shared" si="1"/>
        <v>4359939.3089052197</v>
      </c>
      <c r="Q90" s="32">
        <f t="shared" si="1"/>
        <v>482835.88</v>
      </c>
      <c r="R90" s="32">
        <f t="shared" si="1"/>
        <v>5457828.3647907628</v>
      </c>
      <c r="S90" s="33">
        <f t="shared" si="1"/>
        <v>417000340.87994039</v>
      </c>
      <c r="T90" s="31">
        <f t="shared" si="1"/>
        <v>11603182.560145445</v>
      </c>
      <c r="U90" s="32">
        <f t="shared" si="1"/>
        <v>9474756.0747461468</v>
      </c>
      <c r="V90" s="32">
        <f t="shared" si="1"/>
        <v>2333499.383160118</v>
      </c>
      <c r="W90" s="32">
        <f t="shared" si="1"/>
        <v>51931.18</v>
      </c>
      <c r="X90" s="32">
        <f t="shared" si="1"/>
        <v>2035277.8596058413</v>
      </c>
      <c r="Y90" s="33">
        <f t="shared" si="1"/>
        <v>25498647.057657558</v>
      </c>
      <c r="Z90" s="31">
        <f t="shared" si="1"/>
        <v>35426403.617212065</v>
      </c>
      <c r="AA90" s="32">
        <f t="shared" si="1"/>
        <v>8348349.3381984904</v>
      </c>
      <c r="AB90" s="32">
        <f t="shared" si="1"/>
        <v>2459311.2230297942</v>
      </c>
      <c r="AC90" s="32">
        <f t="shared" si="1"/>
        <v>6000</v>
      </c>
      <c r="AD90" s="32">
        <f t="shared" si="1"/>
        <v>1913911.2304970708</v>
      </c>
      <c r="AE90" s="33">
        <f t="shared" si="1"/>
        <v>48153975.408937417</v>
      </c>
    </row>
    <row r="91" spans="1:31"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6" width="12.88671875" style="9" bestFit="1" customWidth="1"/>
    <col min="7" max="7" width="13.33203125" style="9" bestFit="1" customWidth="1"/>
    <col min="8" max="67" width="12.88671875" style="9" bestFit="1" customWidth="1"/>
    <col min="68" max="16384" width="12.6640625" style="6"/>
  </cols>
  <sheetData>
    <row r="1" spans="1:67"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row>
    <row r="2" spans="1:67" ht="15.6" x14ac:dyDescent="0.3">
      <c r="A2" s="2" t="s">
        <v>85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row>
    <row r="3" spans="1:67" x14ac:dyDescent="0.25">
      <c r="A3" s="28" t="str">
        <f>'Total Exp'!A3</f>
        <v>2015-16</v>
      </c>
    </row>
    <row r="4" spans="1:67" ht="15.6" x14ac:dyDescent="0.3">
      <c r="A4" s="71" t="s">
        <v>124</v>
      </c>
      <c r="B4" s="62"/>
      <c r="C4" s="62"/>
      <c r="D4" s="62"/>
      <c r="E4" s="62"/>
      <c r="F4" s="62"/>
      <c r="G4" s="63"/>
      <c r="H4" s="61"/>
      <c r="I4" s="62"/>
      <c r="J4" s="62"/>
      <c r="K4" s="62"/>
      <c r="L4" s="62"/>
      <c r="M4" s="62"/>
      <c r="N4" s="61"/>
      <c r="O4" s="62"/>
      <c r="P4" s="62"/>
      <c r="Q4" s="62"/>
      <c r="R4" s="62"/>
      <c r="S4" s="62"/>
      <c r="T4" s="61"/>
      <c r="U4" s="62"/>
      <c r="V4" s="62"/>
      <c r="W4" s="62"/>
      <c r="X4" s="62"/>
      <c r="Y4" s="62"/>
      <c r="Z4" s="61"/>
      <c r="AA4" s="62"/>
      <c r="AB4" s="62"/>
      <c r="AC4" s="62"/>
      <c r="AD4" s="62"/>
      <c r="AE4" s="62"/>
      <c r="AF4" s="61"/>
      <c r="AG4" s="62"/>
      <c r="AH4" s="62"/>
      <c r="AI4" s="62"/>
      <c r="AJ4" s="62"/>
      <c r="AK4" s="62"/>
      <c r="AL4" s="61"/>
      <c r="AM4" s="62"/>
      <c r="AN4" s="62"/>
      <c r="AO4" s="62"/>
      <c r="AP4" s="62"/>
      <c r="AQ4" s="62"/>
      <c r="AR4" s="61"/>
      <c r="AS4" s="62"/>
      <c r="AT4" s="62"/>
      <c r="AU4" s="62"/>
      <c r="AV4" s="62"/>
      <c r="AW4" s="62"/>
      <c r="AX4" s="61"/>
      <c r="AY4" s="62"/>
      <c r="AZ4" s="62"/>
      <c r="BA4" s="62"/>
      <c r="BB4" s="62"/>
      <c r="BC4" s="62"/>
      <c r="BD4" s="61"/>
      <c r="BE4" s="62"/>
      <c r="BF4" s="62"/>
      <c r="BG4" s="62"/>
      <c r="BH4" s="62"/>
      <c r="BI4" s="62"/>
      <c r="BJ4" s="61"/>
      <c r="BK4" s="62"/>
      <c r="BL4" s="62"/>
      <c r="BM4" s="62"/>
      <c r="BN4" s="62"/>
      <c r="BO4" s="63"/>
    </row>
    <row r="5" spans="1:67" s="83" customFormat="1" ht="13.2" x14ac:dyDescent="0.25">
      <c r="A5" s="55"/>
      <c r="B5" s="88" t="s">
        <v>172</v>
      </c>
      <c r="C5" s="85"/>
      <c r="D5" s="85"/>
      <c r="E5" s="85"/>
      <c r="F5" s="85"/>
      <c r="G5" s="86"/>
      <c r="H5" s="87" t="s">
        <v>153</v>
      </c>
      <c r="I5" s="88"/>
      <c r="J5" s="88"/>
      <c r="K5" s="88"/>
      <c r="L5" s="88"/>
      <c r="M5" s="89"/>
      <c r="N5" s="88" t="s">
        <v>154</v>
      </c>
      <c r="O5" s="88"/>
      <c r="P5" s="88"/>
      <c r="Q5" s="88"/>
      <c r="R5" s="88"/>
      <c r="S5" s="89"/>
      <c r="T5" s="88" t="s">
        <v>155</v>
      </c>
      <c r="U5" s="88"/>
      <c r="V5" s="88"/>
      <c r="W5" s="88"/>
      <c r="X5" s="88"/>
      <c r="Y5" s="89"/>
      <c r="Z5" s="87" t="s">
        <v>159</v>
      </c>
      <c r="AA5" s="88"/>
      <c r="AB5" s="88"/>
      <c r="AC5" s="88"/>
      <c r="AD5" s="88"/>
      <c r="AE5" s="89"/>
      <c r="AF5" s="88" t="s">
        <v>160</v>
      </c>
      <c r="AG5" s="88"/>
      <c r="AH5" s="88"/>
      <c r="AI5" s="88"/>
      <c r="AJ5" s="88"/>
      <c r="AK5" s="89"/>
      <c r="AL5" s="88" t="s">
        <v>161</v>
      </c>
      <c r="AM5" s="88"/>
      <c r="AN5" s="88"/>
      <c r="AO5" s="88"/>
      <c r="AP5" s="88"/>
      <c r="AQ5" s="89"/>
      <c r="AR5" s="88" t="s">
        <v>165</v>
      </c>
      <c r="AS5" s="88"/>
      <c r="AT5" s="88"/>
      <c r="AU5" s="88"/>
      <c r="AV5" s="88"/>
      <c r="AW5" s="89"/>
      <c r="AX5" s="88" t="s">
        <v>166</v>
      </c>
      <c r="AY5" s="88"/>
      <c r="AZ5" s="88"/>
      <c r="BA5" s="88"/>
      <c r="BB5" s="88"/>
      <c r="BC5" s="89"/>
      <c r="BD5" s="88" t="s">
        <v>167</v>
      </c>
      <c r="BE5" s="88"/>
      <c r="BF5" s="88"/>
      <c r="BG5" s="88"/>
      <c r="BH5" s="88"/>
      <c r="BI5" s="89"/>
      <c r="BJ5" s="87" t="s">
        <v>171</v>
      </c>
      <c r="BK5" s="88"/>
      <c r="BL5" s="88"/>
      <c r="BM5" s="88"/>
      <c r="BN5" s="88"/>
      <c r="BO5" s="89"/>
    </row>
    <row r="6" spans="1:67" s="83" customFormat="1" ht="13.2" x14ac:dyDescent="0.25">
      <c r="A6" s="55"/>
      <c r="B6" s="56" t="str">
        <f>$A$4&amp;" Total"</f>
        <v>Recreation &amp; Culture Total</v>
      </c>
      <c r="C6" s="57"/>
      <c r="D6" s="57"/>
      <c r="E6" s="57"/>
      <c r="F6" s="57"/>
      <c r="G6" s="58"/>
      <c r="H6" s="56" t="s">
        <v>156</v>
      </c>
      <c r="I6" s="57"/>
      <c r="J6" s="57"/>
      <c r="K6" s="57"/>
      <c r="L6" s="57"/>
      <c r="M6" s="58"/>
      <c r="N6" s="57" t="s">
        <v>157</v>
      </c>
      <c r="O6" s="57"/>
      <c r="P6" s="57"/>
      <c r="Q6" s="57"/>
      <c r="R6" s="57"/>
      <c r="S6" s="58"/>
      <c r="T6" s="57" t="s">
        <v>158</v>
      </c>
      <c r="U6" s="57"/>
      <c r="V6" s="57"/>
      <c r="W6" s="57"/>
      <c r="X6" s="57"/>
      <c r="Y6" s="58"/>
      <c r="Z6" s="56" t="s">
        <v>162</v>
      </c>
      <c r="AA6" s="57"/>
      <c r="AB6" s="57"/>
      <c r="AC6" s="57"/>
      <c r="AD6" s="57"/>
      <c r="AE6" s="58"/>
      <c r="AF6" s="57" t="s">
        <v>163</v>
      </c>
      <c r="AG6" s="57"/>
      <c r="AH6" s="57"/>
      <c r="AI6" s="57"/>
      <c r="AJ6" s="57"/>
      <c r="AK6" s="58"/>
      <c r="AL6" s="57" t="s">
        <v>164</v>
      </c>
      <c r="AM6" s="57"/>
      <c r="AN6" s="57"/>
      <c r="AO6" s="57"/>
      <c r="AP6" s="57"/>
      <c r="AQ6" s="58"/>
      <c r="AR6" s="57" t="s">
        <v>168</v>
      </c>
      <c r="AS6" s="57"/>
      <c r="AT6" s="57"/>
      <c r="AU6" s="57"/>
      <c r="AV6" s="57"/>
      <c r="AW6" s="58"/>
      <c r="AX6" s="57" t="s">
        <v>169</v>
      </c>
      <c r="AY6" s="57"/>
      <c r="AZ6" s="57"/>
      <c r="BA6" s="57"/>
      <c r="BB6" s="57"/>
      <c r="BC6" s="58"/>
      <c r="BD6" s="57" t="s">
        <v>170</v>
      </c>
      <c r="BE6" s="57"/>
      <c r="BF6" s="57"/>
      <c r="BG6" s="57"/>
      <c r="BH6" s="57"/>
      <c r="BI6" s="58"/>
      <c r="BJ6" s="59" t="s">
        <v>142</v>
      </c>
      <c r="BK6" s="57"/>
      <c r="BL6" s="57"/>
      <c r="BM6" s="57"/>
      <c r="BN6" s="57"/>
      <c r="BO6" s="58"/>
    </row>
    <row r="7" spans="1:67" s="82" customFormat="1" ht="20.399999999999999" x14ac:dyDescent="0.2">
      <c r="A7" s="80"/>
      <c r="B7" s="42" t="s">
        <v>87</v>
      </c>
      <c r="C7" s="43" t="s">
        <v>88</v>
      </c>
      <c r="D7" s="43" t="s">
        <v>89</v>
      </c>
      <c r="E7" s="43" t="s">
        <v>90</v>
      </c>
      <c r="F7" s="43" t="s">
        <v>91</v>
      </c>
      <c r="G7" s="81" t="s">
        <v>92</v>
      </c>
      <c r="H7" s="42" t="s">
        <v>87</v>
      </c>
      <c r="I7" s="43" t="s">
        <v>88</v>
      </c>
      <c r="J7" s="43" t="s">
        <v>89</v>
      </c>
      <c r="K7" s="43" t="s">
        <v>90</v>
      </c>
      <c r="L7" s="43" t="s">
        <v>91</v>
      </c>
      <c r="M7" s="81" t="s">
        <v>92</v>
      </c>
      <c r="N7" s="42" t="s">
        <v>87</v>
      </c>
      <c r="O7" s="43" t="s">
        <v>88</v>
      </c>
      <c r="P7" s="43" t="s">
        <v>89</v>
      </c>
      <c r="Q7" s="43" t="s">
        <v>90</v>
      </c>
      <c r="R7" s="43" t="s">
        <v>91</v>
      </c>
      <c r="S7" s="81" t="s">
        <v>92</v>
      </c>
      <c r="T7" s="42" t="s">
        <v>87</v>
      </c>
      <c r="U7" s="43" t="s">
        <v>88</v>
      </c>
      <c r="V7" s="43" t="s">
        <v>89</v>
      </c>
      <c r="W7" s="43" t="s">
        <v>90</v>
      </c>
      <c r="X7" s="43" t="s">
        <v>91</v>
      </c>
      <c r="Y7" s="81" t="s">
        <v>92</v>
      </c>
      <c r="Z7" s="42" t="s">
        <v>87</v>
      </c>
      <c r="AA7" s="43" t="s">
        <v>88</v>
      </c>
      <c r="AB7" s="43" t="s">
        <v>89</v>
      </c>
      <c r="AC7" s="43" t="s">
        <v>90</v>
      </c>
      <c r="AD7" s="43" t="s">
        <v>91</v>
      </c>
      <c r="AE7" s="81" t="s">
        <v>92</v>
      </c>
      <c r="AF7" s="42" t="s">
        <v>87</v>
      </c>
      <c r="AG7" s="43" t="s">
        <v>88</v>
      </c>
      <c r="AH7" s="43" t="s">
        <v>89</v>
      </c>
      <c r="AI7" s="43" t="s">
        <v>90</v>
      </c>
      <c r="AJ7" s="43" t="s">
        <v>91</v>
      </c>
      <c r="AK7" s="81" t="s">
        <v>92</v>
      </c>
      <c r="AL7" s="42" t="s">
        <v>87</v>
      </c>
      <c r="AM7" s="43" t="s">
        <v>88</v>
      </c>
      <c r="AN7" s="43" t="s">
        <v>89</v>
      </c>
      <c r="AO7" s="43" t="s">
        <v>90</v>
      </c>
      <c r="AP7" s="43" t="s">
        <v>91</v>
      </c>
      <c r="AQ7" s="81" t="s">
        <v>92</v>
      </c>
      <c r="AR7" s="42" t="s">
        <v>87</v>
      </c>
      <c r="AS7" s="43" t="s">
        <v>88</v>
      </c>
      <c r="AT7" s="43" t="s">
        <v>89</v>
      </c>
      <c r="AU7" s="43" t="s">
        <v>90</v>
      </c>
      <c r="AV7" s="43" t="s">
        <v>91</v>
      </c>
      <c r="AW7" s="81" t="s">
        <v>92</v>
      </c>
      <c r="AX7" s="42" t="s">
        <v>87</v>
      </c>
      <c r="AY7" s="43" t="s">
        <v>88</v>
      </c>
      <c r="AZ7" s="43" t="s">
        <v>89</v>
      </c>
      <c r="BA7" s="43" t="s">
        <v>90</v>
      </c>
      <c r="BB7" s="43" t="s">
        <v>91</v>
      </c>
      <c r="BC7" s="81" t="s">
        <v>92</v>
      </c>
      <c r="BD7" s="42" t="s">
        <v>87</v>
      </c>
      <c r="BE7" s="43" t="s">
        <v>88</v>
      </c>
      <c r="BF7" s="43" t="s">
        <v>89</v>
      </c>
      <c r="BG7" s="43" t="s">
        <v>90</v>
      </c>
      <c r="BH7" s="43" t="s">
        <v>91</v>
      </c>
      <c r="BI7" s="81" t="s">
        <v>92</v>
      </c>
      <c r="BJ7" s="42" t="s">
        <v>87</v>
      </c>
      <c r="BK7" s="43" t="s">
        <v>88</v>
      </c>
      <c r="BL7" s="43" t="s">
        <v>89</v>
      </c>
      <c r="BM7" s="43" t="s">
        <v>90</v>
      </c>
      <c r="BN7" s="43" t="s">
        <v>91</v>
      </c>
      <c r="BO7" s="81" t="s">
        <v>92</v>
      </c>
    </row>
    <row r="8" spans="1:67" s="82" customFormat="1" ht="10.199999999999999" x14ac:dyDescent="0.2">
      <c r="A8" s="90"/>
      <c r="B8" s="46" t="s">
        <v>79</v>
      </c>
      <c r="C8" s="47" t="s">
        <v>80</v>
      </c>
      <c r="D8" s="47" t="s">
        <v>81</v>
      </c>
      <c r="E8" s="47" t="s">
        <v>82</v>
      </c>
      <c r="F8" s="47" t="s">
        <v>83</v>
      </c>
      <c r="G8" s="60" t="s">
        <v>84</v>
      </c>
      <c r="H8" s="46" t="s">
        <v>79</v>
      </c>
      <c r="I8" s="47" t="s">
        <v>80</v>
      </c>
      <c r="J8" s="47" t="s">
        <v>81</v>
      </c>
      <c r="K8" s="47" t="s">
        <v>82</v>
      </c>
      <c r="L8" s="47" t="s">
        <v>83</v>
      </c>
      <c r="M8" s="60" t="s">
        <v>84</v>
      </c>
      <c r="N8" s="46" t="s">
        <v>79</v>
      </c>
      <c r="O8" s="47" t="s">
        <v>80</v>
      </c>
      <c r="P8" s="47" t="s">
        <v>81</v>
      </c>
      <c r="Q8" s="47" t="s">
        <v>82</v>
      </c>
      <c r="R8" s="47" t="s">
        <v>83</v>
      </c>
      <c r="S8" s="60" t="s">
        <v>84</v>
      </c>
      <c r="T8" s="46" t="s">
        <v>79</v>
      </c>
      <c r="U8" s="47" t="s">
        <v>80</v>
      </c>
      <c r="V8" s="47" t="s">
        <v>81</v>
      </c>
      <c r="W8" s="47" t="s">
        <v>82</v>
      </c>
      <c r="X8" s="47" t="s">
        <v>83</v>
      </c>
      <c r="Y8" s="60" t="s">
        <v>84</v>
      </c>
      <c r="Z8" s="46" t="s">
        <v>79</v>
      </c>
      <c r="AA8" s="47" t="s">
        <v>80</v>
      </c>
      <c r="AB8" s="47" t="s">
        <v>81</v>
      </c>
      <c r="AC8" s="47" t="s">
        <v>82</v>
      </c>
      <c r="AD8" s="47" t="s">
        <v>83</v>
      </c>
      <c r="AE8" s="60" t="s">
        <v>84</v>
      </c>
      <c r="AF8" s="46" t="s">
        <v>79</v>
      </c>
      <c r="AG8" s="47" t="s">
        <v>80</v>
      </c>
      <c r="AH8" s="47" t="s">
        <v>81</v>
      </c>
      <c r="AI8" s="47" t="s">
        <v>82</v>
      </c>
      <c r="AJ8" s="47" t="s">
        <v>83</v>
      </c>
      <c r="AK8" s="60" t="s">
        <v>84</v>
      </c>
      <c r="AL8" s="46" t="s">
        <v>79</v>
      </c>
      <c r="AM8" s="47" t="s">
        <v>80</v>
      </c>
      <c r="AN8" s="47" t="s">
        <v>81</v>
      </c>
      <c r="AO8" s="47" t="s">
        <v>82</v>
      </c>
      <c r="AP8" s="47" t="s">
        <v>83</v>
      </c>
      <c r="AQ8" s="60" t="s">
        <v>84</v>
      </c>
      <c r="AR8" s="46" t="s">
        <v>79</v>
      </c>
      <c r="AS8" s="47" t="s">
        <v>80</v>
      </c>
      <c r="AT8" s="47" t="s">
        <v>81</v>
      </c>
      <c r="AU8" s="47" t="s">
        <v>82</v>
      </c>
      <c r="AV8" s="47" t="s">
        <v>83</v>
      </c>
      <c r="AW8" s="60" t="s">
        <v>84</v>
      </c>
      <c r="AX8" s="46" t="s">
        <v>79</v>
      </c>
      <c r="AY8" s="47" t="s">
        <v>80</v>
      </c>
      <c r="AZ8" s="47" t="s">
        <v>81</v>
      </c>
      <c r="BA8" s="47" t="s">
        <v>82</v>
      </c>
      <c r="BB8" s="47" t="s">
        <v>83</v>
      </c>
      <c r="BC8" s="60" t="s">
        <v>84</v>
      </c>
      <c r="BD8" s="46" t="s">
        <v>79</v>
      </c>
      <c r="BE8" s="47" t="s">
        <v>80</v>
      </c>
      <c r="BF8" s="47" t="s">
        <v>81</v>
      </c>
      <c r="BG8" s="47" t="s">
        <v>82</v>
      </c>
      <c r="BH8" s="47" t="s">
        <v>83</v>
      </c>
      <c r="BI8" s="60" t="s">
        <v>84</v>
      </c>
      <c r="BJ8" s="46" t="s">
        <v>79</v>
      </c>
      <c r="BK8" s="47" t="s">
        <v>80</v>
      </c>
      <c r="BL8" s="47" t="s">
        <v>81</v>
      </c>
      <c r="BM8" s="47" t="s">
        <v>82</v>
      </c>
      <c r="BN8" s="47" t="s">
        <v>83</v>
      </c>
      <c r="BO8" s="60" t="s">
        <v>84</v>
      </c>
    </row>
    <row r="9" spans="1:67" x14ac:dyDescent="0.25">
      <c r="A9" s="3"/>
      <c r="B9" s="64"/>
      <c r="C9" s="65"/>
      <c r="D9" s="65"/>
      <c r="E9" s="65"/>
      <c r="F9" s="65"/>
      <c r="G9" s="66"/>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c r="AR9" s="14"/>
      <c r="AS9" s="15"/>
      <c r="AT9" s="15"/>
      <c r="AU9" s="15"/>
      <c r="AV9" s="15"/>
      <c r="AW9" s="11"/>
      <c r="AX9" s="14"/>
      <c r="AY9" s="15"/>
      <c r="AZ9" s="15"/>
      <c r="BA9" s="15"/>
      <c r="BB9" s="15"/>
      <c r="BC9" s="11"/>
      <c r="BD9" s="14"/>
      <c r="BE9" s="15"/>
      <c r="BF9" s="15"/>
      <c r="BG9" s="15"/>
      <c r="BH9" s="15"/>
      <c r="BI9" s="11"/>
      <c r="BJ9" s="14"/>
      <c r="BK9" s="15"/>
      <c r="BL9" s="15"/>
      <c r="BM9" s="15"/>
      <c r="BN9" s="15"/>
      <c r="BO9" s="11"/>
    </row>
    <row r="10" spans="1:67" x14ac:dyDescent="0.25">
      <c r="A10" s="4" t="s">
        <v>1</v>
      </c>
      <c r="B10" s="67">
        <v>1390730.8866501146</v>
      </c>
      <c r="C10" s="53">
        <v>2740442.6965128006</v>
      </c>
      <c r="D10" s="53">
        <v>866246.28195833298</v>
      </c>
      <c r="E10" s="53">
        <v>0</v>
      </c>
      <c r="F10" s="53">
        <v>82881.86</v>
      </c>
      <c r="G10" s="68">
        <v>5080301.7251212476</v>
      </c>
      <c r="H10" s="16">
        <v>331990.29148963577</v>
      </c>
      <c r="I10" s="17">
        <v>431073.33045797219</v>
      </c>
      <c r="J10" s="17">
        <v>614447.41429910413</v>
      </c>
      <c r="K10" s="17">
        <v>0</v>
      </c>
      <c r="L10" s="17">
        <v>61058.83</v>
      </c>
      <c r="M10" s="12">
        <v>1438569.8662467122</v>
      </c>
      <c r="N10" s="16">
        <v>1053345.6362350958</v>
      </c>
      <c r="O10" s="17">
        <v>1353949.7763438481</v>
      </c>
      <c r="P10" s="17">
        <v>55919.467070915241</v>
      </c>
      <c r="Q10" s="17">
        <v>0</v>
      </c>
      <c r="R10" s="17">
        <v>15000</v>
      </c>
      <c r="S10" s="12">
        <v>2478214.8796498594</v>
      </c>
      <c r="T10" s="16">
        <v>0</v>
      </c>
      <c r="U10" s="17">
        <v>0</v>
      </c>
      <c r="V10" s="17">
        <v>0</v>
      </c>
      <c r="W10" s="17">
        <v>0</v>
      </c>
      <c r="X10" s="17">
        <v>0</v>
      </c>
      <c r="Y10" s="12">
        <v>0</v>
      </c>
      <c r="Z10" s="16">
        <v>0</v>
      </c>
      <c r="AA10" s="17">
        <v>0</v>
      </c>
      <c r="AB10" s="17">
        <v>8735.8123271676996</v>
      </c>
      <c r="AC10" s="17">
        <v>0</v>
      </c>
      <c r="AD10" s="17">
        <v>0</v>
      </c>
      <c r="AE10" s="12">
        <v>8735.8123271676996</v>
      </c>
      <c r="AF10" s="25">
        <v>0</v>
      </c>
      <c r="AG10" s="17">
        <v>0</v>
      </c>
      <c r="AH10" s="17">
        <v>0</v>
      </c>
      <c r="AI10" s="17">
        <v>0</v>
      </c>
      <c r="AJ10" s="17">
        <v>0</v>
      </c>
      <c r="AK10" s="12">
        <v>0</v>
      </c>
      <c r="AL10" s="16">
        <v>0</v>
      </c>
      <c r="AM10" s="17">
        <v>0</v>
      </c>
      <c r="AN10" s="17">
        <v>0</v>
      </c>
      <c r="AO10" s="17">
        <v>0</v>
      </c>
      <c r="AP10" s="17">
        <v>0</v>
      </c>
      <c r="AQ10" s="12">
        <v>0</v>
      </c>
      <c r="AR10" s="16">
        <v>5394.9589253829654</v>
      </c>
      <c r="AS10" s="17">
        <v>403843.4247109805</v>
      </c>
      <c r="AT10" s="17">
        <v>26552.402559893249</v>
      </c>
      <c r="AU10" s="17">
        <v>0</v>
      </c>
      <c r="AV10" s="17">
        <v>0</v>
      </c>
      <c r="AW10" s="12">
        <v>435790.78619625675</v>
      </c>
      <c r="AX10" s="16">
        <v>0</v>
      </c>
      <c r="AY10" s="17">
        <v>550457.06499999994</v>
      </c>
      <c r="AZ10" s="17">
        <v>160591.18570125272</v>
      </c>
      <c r="BA10" s="17">
        <v>0</v>
      </c>
      <c r="BB10" s="17">
        <v>0</v>
      </c>
      <c r="BC10" s="12">
        <v>711048.2507012526</v>
      </c>
      <c r="BD10" s="16">
        <v>0</v>
      </c>
      <c r="BE10" s="17">
        <v>1119.0999999999999</v>
      </c>
      <c r="BF10" s="17">
        <v>0</v>
      </c>
      <c r="BG10" s="17">
        <v>0</v>
      </c>
      <c r="BH10" s="17">
        <v>6823.03</v>
      </c>
      <c r="BI10" s="12">
        <v>7942.1299999999992</v>
      </c>
      <c r="BJ10" s="16">
        <v>0</v>
      </c>
      <c r="BK10" s="17">
        <v>0</v>
      </c>
      <c r="BL10" s="17">
        <v>0</v>
      </c>
      <c r="BM10" s="17">
        <v>0</v>
      </c>
      <c r="BN10" s="17">
        <v>0</v>
      </c>
      <c r="BO10" s="12">
        <v>0</v>
      </c>
    </row>
    <row r="11" spans="1:67" x14ac:dyDescent="0.25">
      <c r="A11" s="4" t="s">
        <v>2</v>
      </c>
      <c r="B11" s="67">
        <v>2316359.87</v>
      </c>
      <c r="C11" s="53">
        <v>1847326.74</v>
      </c>
      <c r="D11" s="53">
        <v>1137365.3</v>
      </c>
      <c r="E11" s="53">
        <v>93254.79</v>
      </c>
      <c r="F11" s="53">
        <v>233844.78000000003</v>
      </c>
      <c r="G11" s="68">
        <v>5628151.4799999986</v>
      </c>
      <c r="H11" s="16">
        <v>289252.84000000003</v>
      </c>
      <c r="I11" s="17">
        <v>896575.00999999989</v>
      </c>
      <c r="J11" s="17">
        <v>582147</v>
      </c>
      <c r="K11" s="17">
        <v>0</v>
      </c>
      <c r="L11" s="17">
        <v>97795.13</v>
      </c>
      <c r="M11" s="12">
        <v>1865769.98</v>
      </c>
      <c r="N11" s="16">
        <v>936758.17999999993</v>
      </c>
      <c r="O11" s="17">
        <v>72598.180000000008</v>
      </c>
      <c r="P11" s="17">
        <v>28398</v>
      </c>
      <c r="Q11" s="17">
        <v>93254.79</v>
      </c>
      <c r="R11" s="17">
        <v>29633.440000000002</v>
      </c>
      <c r="S11" s="12">
        <v>1160642.5899999999</v>
      </c>
      <c r="T11" s="16">
        <v>3060.74</v>
      </c>
      <c r="U11" s="17">
        <v>1748.1100000000001</v>
      </c>
      <c r="V11" s="17">
        <v>0</v>
      </c>
      <c r="W11" s="17">
        <v>0</v>
      </c>
      <c r="X11" s="17">
        <v>0</v>
      </c>
      <c r="Y11" s="12">
        <v>4808.8500000000004</v>
      </c>
      <c r="Z11" s="16">
        <v>230735.59</v>
      </c>
      <c r="AA11" s="17">
        <v>91232.11</v>
      </c>
      <c r="AB11" s="17">
        <v>0</v>
      </c>
      <c r="AC11" s="17">
        <v>0</v>
      </c>
      <c r="AD11" s="17">
        <v>5880.91</v>
      </c>
      <c r="AE11" s="12">
        <v>327848.61</v>
      </c>
      <c r="AF11" s="25">
        <v>134927.63</v>
      </c>
      <c r="AG11" s="17">
        <v>133891.5</v>
      </c>
      <c r="AH11" s="17">
        <v>6921</v>
      </c>
      <c r="AI11" s="17">
        <v>0</v>
      </c>
      <c r="AJ11" s="17">
        <v>16239.73</v>
      </c>
      <c r="AK11" s="12">
        <v>291979.86</v>
      </c>
      <c r="AL11" s="16">
        <v>274492.58</v>
      </c>
      <c r="AM11" s="17">
        <v>274050.83</v>
      </c>
      <c r="AN11" s="17">
        <v>0</v>
      </c>
      <c r="AO11" s="17">
        <v>0</v>
      </c>
      <c r="AP11" s="17">
        <v>23101.52</v>
      </c>
      <c r="AQ11" s="12">
        <v>571644.93000000005</v>
      </c>
      <c r="AR11" s="16">
        <v>252081.31000000003</v>
      </c>
      <c r="AS11" s="17">
        <v>121658.32</v>
      </c>
      <c r="AT11" s="17">
        <v>52361</v>
      </c>
      <c r="AU11" s="17">
        <v>0</v>
      </c>
      <c r="AV11" s="17">
        <v>1952.85</v>
      </c>
      <c r="AW11" s="12">
        <v>428053.48</v>
      </c>
      <c r="AX11" s="16">
        <v>86124.03</v>
      </c>
      <c r="AY11" s="17">
        <v>118214.62999999998</v>
      </c>
      <c r="AZ11" s="17">
        <v>455560</v>
      </c>
      <c r="BA11" s="17">
        <v>0</v>
      </c>
      <c r="BB11" s="17">
        <v>48211.6</v>
      </c>
      <c r="BC11" s="12">
        <v>708110.25999999989</v>
      </c>
      <c r="BD11" s="16">
        <v>1121.75</v>
      </c>
      <c r="BE11" s="17">
        <v>57472.33</v>
      </c>
      <c r="BF11" s="17">
        <v>0</v>
      </c>
      <c r="BG11" s="17">
        <v>0</v>
      </c>
      <c r="BH11" s="17">
        <v>10370.75</v>
      </c>
      <c r="BI11" s="12">
        <v>68964.83</v>
      </c>
      <c r="BJ11" s="16">
        <v>107805.22</v>
      </c>
      <c r="BK11" s="17">
        <v>79885.72</v>
      </c>
      <c r="BL11" s="17">
        <v>11978.3</v>
      </c>
      <c r="BM11" s="17">
        <v>0</v>
      </c>
      <c r="BN11" s="17">
        <v>658.85</v>
      </c>
      <c r="BO11" s="12">
        <v>200328.09</v>
      </c>
    </row>
    <row r="12" spans="1:67" x14ac:dyDescent="0.25">
      <c r="A12" s="4" t="s">
        <v>3</v>
      </c>
      <c r="B12" s="67">
        <v>14310276</v>
      </c>
      <c r="C12" s="53">
        <v>11445720</v>
      </c>
      <c r="D12" s="53">
        <v>4671335</v>
      </c>
      <c r="E12" s="53">
        <v>0</v>
      </c>
      <c r="F12" s="53">
        <v>81882</v>
      </c>
      <c r="G12" s="68">
        <v>30509213</v>
      </c>
      <c r="H12" s="16">
        <v>523340</v>
      </c>
      <c r="I12" s="17">
        <v>437238</v>
      </c>
      <c r="J12" s="17">
        <v>4361499</v>
      </c>
      <c r="K12" s="17">
        <v>0</v>
      </c>
      <c r="L12" s="17">
        <v>0</v>
      </c>
      <c r="M12" s="12">
        <v>5322077</v>
      </c>
      <c r="N12" s="16">
        <v>2150120</v>
      </c>
      <c r="O12" s="17">
        <v>1001675</v>
      </c>
      <c r="P12" s="17">
        <v>0</v>
      </c>
      <c r="Q12" s="17">
        <v>0</v>
      </c>
      <c r="R12" s="17">
        <v>216</v>
      </c>
      <c r="S12" s="12">
        <v>3152011</v>
      </c>
      <c r="T12" s="16">
        <v>804735</v>
      </c>
      <c r="U12" s="17">
        <v>1399209</v>
      </c>
      <c r="V12" s="17">
        <v>0</v>
      </c>
      <c r="W12" s="17">
        <v>0</v>
      </c>
      <c r="X12" s="17">
        <v>5634</v>
      </c>
      <c r="Y12" s="12">
        <v>2209578</v>
      </c>
      <c r="Z12" s="16">
        <v>1462616</v>
      </c>
      <c r="AA12" s="17">
        <v>1481172</v>
      </c>
      <c r="AB12" s="17">
        <v>0</v>
      </c>
      <c r="AC12" s="17">
        <v>0</v>
      </c>
      <c r="AD12" s="17">
        <v>0</v>
      </c>
      <c r="AE12" s="12">
        <v>2943788</v>
      </c>
      <c r="AF12" s="25">
        <v>0</v>
      </c>
      <c r="AG12" s="17">
        <v>1027500</v>
      </c>
      <c r="AH12" s="17">
        <v>0</v>
      </c>
      <c r="AI12" s="17">
        <v>0</v>
      </c>
      <c r="AJ12" s="17">
        <v>0</v>
      </c>
      <c r="AK12" s="12">
        <v>1027500</v>
      </c>
      <c r="AL12" s="16">
        <v>1169939</v>
      </c>
      <c r="AM12" s="17">
        <v>933143</v>
      </c>
      <c r="AN12" s="17">
        <v>0</v>
      </c>
      <c r="AO12" s="17">
        <v>0</v>
      </c>
      <c r="AP12" s="17">
        <v>0</v>
      </c>
      <c r="AQ12" s="12">
        <v>2103082</v>
      </c>
      <c r="AR12" s="16">
        <v>2533259</v>
      </c>
      <c r="AS12" s="17">
        <v>1423663</v>
      </c>
      <c r="AT12" s="17">
        <v>309836</v>
      </c>
      <c r="AU12" s="17">
        <v>0</v>
      </c>
      <c r="AV12" s="17">
        <v>518</v>
      </c>
      <c r="AW12" s="12">
        <v>4267276</v>
      </c>
      <c r="AX12" s="16">
        <v>4399336</v>
      </c>
      <c r="AY12" s="17">
        <v>1974998</v>
      </c>
      <c r="AZ12" s="17">
        <v>0</v>
      </c>
      <c r="BA12" s="17">
        <v>0</v>
      </c>
      <c r="BB12" s="17">
        <v>56000</v>
      </c>
      <c r="BC12" s="12">
        <v>6430334</v>
      </c>
      <c r="BD12" s="16">
        <v>352095</v>
      </c>
      <c r="BE12" s="17">
        <v>1223239</v>
      </c>
      <c r="BF12" s="17">
        <v>0</v>
      </c>
      <c r="BG12" s="17">
        <v>0</v>
      </c>
      <c r="BH12" s="17">
        <v>19514</v>
      </c>
      <c r="BI12" s="12">
        <v>1594848</v>
      </c>
      <c r="BJ12" s="16">
        <v>914836</v>
      </c>
      <c r="BK12" s="17">
        <v>543883</v>
      </c>
      <c r="BL12" s="17">
        <v>0</v>
      </c>
      <c r="BM12" s="17">
        <v>0</v>
      </c>
      <c r="BN12" s="17">
        <v>0</v>
      </c>
      <c r="BO12" s="12">
        <v>1458719</v>
      </c>
    </row>
    <row r="13" spans="1:67" x14ac:dyDescent="0.25">
      <c r="A13" s="4" t="s">
        <v>4</v>
      </c>
      <c r="B13" s="67">
        <v>14027000</v>
      </c>
      <c r="C13" s="53">
        <v>9868000</v>
      </c>
      <c r="D13" s="53">
        <v>6128000</v>
      </c>
      <c r="E13" s="53">
        <v>338000</v>
      </c>
      <c r="F13" s="53">
        <v>4674000</v>
      </c>
      <c r="G13" s="68">
        <v>35035000</v>
      </c>
      <c r="H13" s="16">
        <v>3536000</v>
      </c>
      <c r="I13" s="17">
        <v>3411000</v>
      </c>
      <c r="J13" s="17">
        <v>3906000</v>
      </c>
      <c r="K13" s="17">
        <v>85000</v>
      </c>
      <c r="L13" s="17">
        <v>297000</v>
      </c>
      <c r="M13" s="12">
        <v>11235000</v>
      </c>
      <c r="N13" s="16">
        <v>5987000</v>
      </c>
      <c r="O13" s="17">
        <v>4248000</v>
      </c>
      <c r="P13" s="17">
        <v>1563000</v>
      </c>
      <c r="Q13" s="17">
        <v>144000</v>
      </c>
      <c r="R13" s="17">
        <v>-96000</v>
      </c>
      <c r="S13" s="12">
        <v>11846000</v>
      </c>
      <c r="T13" s="16">
        <v>0</v>
      </c>
      <c r="U13" s="17">
        <v>0</v>
      </c>
      <c r="V13" s="17">
        <v>0</v>
      </c>
      <c r="W13" s="17">
        <v>0</v>
      </c>
      <c r="X13" s="17">
        <v>0</v>
      </c>
      <c r="Y13" s="12">
        <v>0</v>
      </c>
      <c r="Z13" s="16">
        <v>0</v>
      </c>
      <c r="AA13" s="17">
        <v>33000</v>
      </c>
      <c r="AB13" s="17">
        <v>0</v>
      </c>
      <c r="AC13" s="17">
        <v>0</v>
      </c>
      <c r="AD13" s="17">
        <v>0</v>
      </c>
      <c r="AE13" s="12">
        <v>33000</v>
      </c>
      <c r="AF13" s="25">
        <v>0</v>
      </c>
      <c r="AG13" s="17">
        <v>0</v>
      </c>
      <c r="AH13" s="17">
        <v>4000</v>
      </c>
      <c r="AI13" s="17">
        <v>0</v>
      </c>
      <c r="AJ13" s="17">
        <v>0</v>
      </c>
      <c r="AK13" s="12">
        <v>4000</v>
      </c>
      <c r="AL13" s="16">
        <v>0</v>
      </c>
      <c r="AM13" s="17">
        <v>0</v>
      </c>
      <c r="AN13" s="17">
        <v>0</v>
      </c>
      <c r="AO13" s="17">
        <v>0</v>
      </c>
      <c r="AP13" s="17">
        <v>0</v>
      </c>
      <c r="AQ13" s="12">
        <v>0</v>
      </c>
      <c r="AR13" s="16">
        <v>1000</v>
      </c>
      <c r="AS13" s="17">
        <v>106000</v>
      </c>
      <c r="AT13" s="17">
        <v>99000</v>
      </c>
      <c r="AU13" s="17">
        <v>0</v>
      </c>
      <c r="AV13" s="17">
        <v>4408000</v>
      </c>
      <c r="AW13" s="12">
        <v>4614000</v>
      </c>
      <c r="AX13" s="16">
        <v>230000</v>
      </c>
      <c r="AY13" s="17">
        <v>594000</v>
      </c>
      <c r="AZ13" s="17">
        <v>372000</v>
      </c>
      <c r="BA13" s="17">
        <v>6000</v>
      </c>
      <c r="BB13" s="17">
        <v>20000</v>
      </c>
      <c r="BC13" s="12">
        <v>1222000</v>
      </c>
      <c r="BD13" s="16">
        <v>947000</v>
      </c>
      <c r="BE13" s="17">
        <v>523000</v>
      </c>
      <c r="BF13" s="17">
        <v>27000</v>
      </c>
      <c r="BG13" s="17">
        <v>23000</v>
      </c>
      <c r="BH13" s="17">
        <v>10000</v>
      </c>
      <c r="BI13" s="12">
        <v>1530000</v>
      </c>
      <c r="BJ13" s="16">
        <v>3326000</v>
      </c>
      <c r="BK13" s="17">
        <v>953000</v>
      </c>
      <c r="BL13" s="17">
        <v>157000</v>
      </c>
      <c r="BM13" s="17">
        <v>80000</v>
      </c>
      <c r="BN13" s="17">
        <v>35000</v>
      </c>
      <c r="BO13" s="12">
        <v>4551000</v>
      </c>
    </row>
    <row r="14" spans="1:67" x14ac:dyDescent="0.25">
      <c r="A14" s="4" t="s">
        <v>5</v>
      </c>
      <c r="B14" s="67">
        <v>2673344</v>
      </c>
      <c r="C14" s="53">
        <v>5627111</v>
      </c>
      <c r="D14" s="53">
        <v>2152988</v>
      </c>
      <c r="E14" s="53">
        <v>0</v>
      </c>
      <c r="F14" s="53">
        <v>0</v>
      </c>
      <c r="G14" s="68">
        <v>10453443</v>
      </c>
      <c r="H14" s="16">
        <v>5733</v>
      </c>
      <c r="I14" s="17">
        <v>891288</v>
      </c>
      <c r="J14" s="17">
        <v>0</v>
      </c>
      <c r="K14" s="17">
        <v>0</v>
      </c>
      <c r="L14" s="17">
        <v>0</v>
      </c>
      <c r="M14" s="12">
        <v>897021</v>
      </c>
      <c r="N14" s="16">
        <v>2007433</v>
      </c>
      <c r="O14" s="17">
        <v>1618485</v>
      </c>
      <c r="P14" s="17">
        <v>0</v>
      </c>
      <c r="Q14" s="17">
        <v>0</v>
      </c>
      <c r="R14" s="17">
        <v>0</v>
      </c>
      <c r="S14" s="12">
        <v>3625918</v>
      </c>
      <c r="T14" s="16">
        <v>85632</v>
      </c>
      <c r="U14" s="17">
        <v>143372</v>
      </c>
      <c r="V14" s="17">
        <v>0</v>
      </c>
      <c r="W14" s="17">
        <v>0</v>
      </c>
      <c r="X14" s="17">
        <v>0</v>
      </c>
      <c r="Y14" s="12">
        <v>229004</v>
      </c>
      <c r="Z14" s="16">
        <v>66384</v>
      </c>
      <c r="AA14" s="17">
        <v>81361</v>
      </c>
      <c r="AB14" s="17">
        <v>0</v>
      </c>
      <c r="AC14" s="17">
        <v>0</v>
      </c>
      <c r="AD14" s="17">
        <v>0</v>
      </c>
      <c r="AE14" s="12">
        <v>147745</v>
      </c>
      <c r="AF14" s="25">
        <v>1944</v>
      </c>
      <c r="AG14" s="17">
        <v>22863</v>
      </c>
      <c r="AH14" s="17">
        <v>0</v>
      </c>
      <c r="AI14" s="17">
        <v>0</v>
      </c>
      <c r="AJ14" s="17">
        <v>0</v>
      </c>
      <c r="AK14" s="12">
        <v>24807</v>
      </c>
      <c r="AL14" s="16">
        <v>12220</v>
      </c>
      <c r="AM14" s="17">
        <v>238117</v>
      </c>
      <c r="AN14" s="17">
        <v>0</v>
      </c>
      <c r="AO14" s="17">
        <v>0</v>
      </c>
      <c r="AP14" s="17">
        <v>0</v>
      </c>
      <c r="AQ14" s="12">
        <v>250337</v>
      </c>
      <c r="AR14" s="16">
        <v>0</v>
      </c>
      <c r="AS14" s="17">
        <v>2030832</v>
      </c>
      <c r="AT14" s="17">
        <v>0</v>
      </c>
      <c r="AU14" s="17">
        <v>0</v>
      </c>
      <c r="AV14" s="17">
        <v>0</v>
      </c>
      <c r="AW14" s="12">
        <v>2030832</v>
      </c>
      <c r="AX14" s="16">
        <v>75993</v>
      </c>
      <c r="AY14" s="17">
        <v>453197</v>
      </c>
      <c r="AZ14" s="17">
        <v>0</v>
      </c>
      <c r="BA14" s="17">
        <v>0</v>
      </c>
      <c r="BB14" s="17">
        <v>0</v>
      </c>
      <c r="BC14" s="12">
        <v>529190</v>
      </c>
      <c r="BD14" s="16">
        <v>190309</v>
      </c>
      <c r="BE14" s="17">
        <v>55112</v>
      </c>
      <c r="BF14" s="17">
        <v>0</v>
      </c>
      <c r="BG14" s="17">
        <v>0</v>
      </c>
      <c r="BH14" s="17">
        <v>0</v>
      </c>
      <c r="BI14" s="12">
        <v>245421</v>
      </c>
      <c r="BJ14" s="16">
        <v>227696</v>
      </c>
      <c r="BK14" s="17">
        <v>92484</v>
      </c>
      <c r="BL14" s="17">
        <v>2152988</v>
      </c>
      <c r="BM14" s="17">
        <v>0</v>
      </c>
      <c r="BN14" s="17">
        <v>0</v>
      </c>
      <c r="BO14" s="12">
        <v>2473168</v>
      </c>
    </row>
    <row r="15" spans="1:67" x14ac:dyDescent="0.25">
      <c r="A15" s="4" t="s">
        <v>6</v>
      </c>
      <c r="B15" s="67">
        <v>4038740.9747779677</v>
      </c>
      <c r="C15" s="53">
        <v>3627911.2260770183</v>
      </c>
      <c r="D15" s="53">
        <v>1674321</v>
      </c>
      <c r="E15" s="53">
        <v>0</v>
      </c>
      <c r="F15" s="53">
        <v>2342891.9694113685</v>
      </c>
      <c r="G15" s="68">
        <v>11683865.170266354</v>
      </c>
      <c r="H15" s="16">
        <v>57165</v>
      </c>
      <c r="I15" s="17">
        <v>1184658.4935399531</v>
      </c>
      <c r="J15" s="17">
        <v>1090374</v>
      </c>
      <c r="K15" s="17">
        <v>0</v>
      </c>
      <c r="L15" s="17">
        <v>0</v>
      </c>
      <c r="M15" s="12">
        <v>2332197.4935399531</v>
      </c>
      <c r="N15" s="16">
        <v>1728657</v>
      </c>
      <c r="O15" s="17">
        <v>1106382.7110115425</v>
      </c>
      <c r="P15" s="17">
        <v>35738</v>
      </c>
      <c r="Q15" s="17">
        <v>0</v>
      </c>
      <c r="R15" s="17">
        <v>0</v>
      </c>
      <c r="S15" s="12">
        <v>2870777.7110115425</v>
      </c>
      <c r="T15" s="16">
        <v>0</v>
      </c>
      <c r="U15" s="17">
        <v>0</v>
      </c>
      <c r="V15" s="17">
        <v>0</v>
      </c>
      <c r="W15" s="17">
        <v>0</v>
      </c>
      <c r="X15" s="17">
        <v>0</v>
      </c>
      <c r="Y15" s="12">
        <v>0</v>
      </c>
      <c r="Z15" s="16">
        <v>79183</v>
      </c>
      <c r="AA15" s="17">
        <v>30784.959120336582</v>
      </c>
      <c r="AB15" s="17">
        <v>0</v>
      </c>
      <c r="AC15" s="17">
        <v>0</v>
      </c>
      <c r="AD15" s="17">
        <v>1895</v>
      </c>
      <c r="AE15" s="12">
        <v>111862.95912033659</v>
      </c>
      <c r="AF15" s="25">
        <v>0</v>
      </c>
      <c r="AG15" s="17">
        <v>0</v>
      </c>
      <c r="AH15" s="17">
        <v>0</v>
      </c>
      <c r="AI15" s="17">
        <v>0</v>
      </c>
      <c r="AJ15" s="17">
        <v>0</v>
      </c>
      <c r="AK15" s="12">
        <v>0</v>
      </c>
      <c r="AL15" s="16">
        <v>1163158</v>
      </c>
      <c r="AM15" s="17">
        <v>881035.00331350265</v>
      </c>
      <c r="AN15" s="17">
        <v>233831</v>
      </c>
      <c r="AO15" s="17">
        <v>0</v>
      </c>
      <c r="AP15" s="17">
        <v>10588</v>
      </c>
      <c r="AQ15" s="12">
        <v>2288612.0033135028</v>
      </c>
      <c r="AR15" s="16">
        <v>0</v>
      </c>
      <c r="AS15" s="17">
        <v>47526</v>
      </c>
      <c r="AT15" s="17">
        <v>15691</v>
      </c>
      <c r="AU15" s="17">
        <v>0</v>
      </c>
      <c r="AV15" s="17">
        <v>1830791</v>
      </c>
      <c r="AW15" s="12">
        <v>1894008</v>
      </c>
      <c r="AX15" s="16">
        <v>0</v>
      </c>
      <c r="AY15" s="17">
        <v>78432</v>
      </c>
      <c r="AZ15" s="17">
        <v>152097</v>
      </c>
      <c r="BA15" s="17">
        <v>0</v>
      </c>
      <c r="BB15" s="17">
        <v>228772</v>
      </c>
      <c r="BC15" s="12">
        <v>459301</v>
      </c>
      <c r="BD15" s="16">
        <v>127943</v>
      </c>
      <c r="BE15" s="17">
        <v>34271</v>
      </c>
      <c r="BF15" s="17">
        <v>0</v>
      </c>
      <c r="BG15" s="17">
        <v>0</v>
      </c>
      <c r="BH15" s="17">
        <v>179440</v>
      </c>
      <c r="BI15" s="12">
        <v>341654</v>
      </c>
      <c r="BJ15" s="16">
        <v>882634.97477796755</v>
      </c>
      <c r="BK15" s="17">
        <v>264821.05909168371</v>
      </c>
      <c r="BL15" s="17">
        <v>146590</v>
      </c>
      <c r="BM15" s="17">
        <v>0</v>
      </c>
      <c r="BN15" s="17">
        <v>91405.969411368627</v>
      </c>
      <c r="BO15" s="12">
        <v>1385452.0032810199</v>
      </c>
    </row>
    <row r="16" spans="1:67" x14ac:dyDescent="0.25">
      <c r="A16" s="4" t="s">
        <v>7</v>
      </c>
      <c r="B16" s="67">
        <v>5421701.9199999999</v>
      </c>
      <c r="C16" s="53">
        <v>2395940.2000000002</v>
      </c>
      <c r="D16" s="53">
        <v>3594172.8899999997</v>
      </c>
      <c r="E16" s="53">
        <v>0</v>
      </c>
      <c r="F16" s="53">
        <v>6424060.1499999994</v>
      </c>
      <c r="G16" s="68">
        <v>17835875.16</v>
      </c>
      <c r="H16" s="16">
        <v>70205.59</v>
      </c>
      <c r="I16" s="17">
        <v>54628.86</v>
      </c>
      <c r="J16" s="17">
        <v>0</v>
      </c>
      <c r="K16" s="17">
        <v>0</v>
      </c>
      <c r="L16" s="17">
        <v>142072.49000000002</v>
      </c>
      <c r="M16" s="12">
        <v>266906.94</v>
      </c>
      <c r="N16" s="16">
        <v>635479.70000000007</v>
      </c>
      <c r="O16" s="17">
        <v>821657.13</v>
      </c>
      <c r="P16" s="17">
        <v>2433365.7599999998</v>
      </c>
      <c r="Q16" s="17">
        <v>0</v>
      </c>
      <c r="R16" s="17">
        <v>4161490.01</v>
      </c>
      <c r="S16" s="12">
        <v>8051992.5999999996</v>
      </c>
      <c r="T16" s="16">
        <v>0</v>
      </c>
      <c r="U16" s="17">
        <v>9417.2000000000007</v>
      </c>
      <c r="V16" s="17">
        <v>658596.75</v>
      </c>
      <c r="W16" s="17">
        <v>0</v>
      </c>
      <c r="X16" s="17">
        <v>1518981.5399999996</v>
      </c>
      <c r="Y16" s="12">
        <v>2186995.4899999993</v>
      </c>
      <c r="Z16" s="16">
        <v>291720.69</v>
      </c>
      <c r="AA16" s="17">
        <v>141199.88</v>
      </c>
      <c r="AB16" s="17">
        <v>0</v>
      </c>
      <c r="AC16" s="17">
        <v>0</v>
      </c>
      <c r="AD16" s="17">
        <v>17179.13</v>
      </c>
      <c r="AE16" s="12">
        <v>450099.7</v>
      </c>
      <c r="AF16" s="25">
        <v>0</v>
      </c>
      <c r="AG16" s="17">
        <v>2200</v>
      </c>
      <c r="AH16" s="17">
        <v>0</v>
      </c>
      <c r="AI16" s="17">
        <v>0</v>
      </c>
      <c r="AJ16" s="17">
        <v>10999.5</v>
      </c>
      <c r="AK16" s="12">
        <v>13199.5</v>
      </c>
      <c r="AL16" s="16">
        <v>0</v>
      </c>
      <c r="AM16" s="17">
        <v>21087.9</v>
      </c>
      <c r="AN16" s="17">
        <v>0</v>
      </c>
      <c r="AO16" s="17">
        <v>0</v>
      </c>
      <c r="AP16" s="17">
        <v>1598.55</v>
      </c>
      <c r="AQ16" s="12">
        <v>22686.45</v>
      </c>
      <c r="AR16" s="16">
        <v>2893767.3</v>
      </c>
      <c r="AS16" s="17">
        <v>862613.29</v>
      </c>
      <c r="AT16" s="17">
        <v>502210.38</v>
      </c>
      <c r="AU16" s="17">
        <v>0</v>
      </c>
      <c r="AV16" s="17">
        <v>101871.45999999999</v>
      </c>
      <c r="AW16" s="12">
        <v>4360462.43</v>
      </c>
      <c r="AX16" s="16">
        <v>0</v>
      </c>
      <c r="AY16" s="17">
        <v>98687.610000000015</v>
      </c>
      <c r="AZ16" s="17">
        <v>0</v>
      </c>
      <c r="BA16" s="17">
        <v>0</v>
      </c>
      <c r="BB16" s="17">
        <v>114689.94</v>
      </c>
      <c r="BC16" s="12">
        <v>213377.55000000002</v>
      </c>
      <c r="BD16" s="16">
        <v>530300.80000000005</v>
      </c>
      <c r="BE16" s="17">
        <v>261959.98000000007</v>
      </c>
      <c r="BF16" s="17">
        <v>0</v>
      </c>
      <c r="BG16" s="17">
        <v>0</v>
      </c>
      <c r="BH16" s="17">
        <v>278694.52999999997</v>
      </c>
      <c r="BI16" s="12">
        <v>1070955.31</v>
      </c>
      <c r="BJ16" s="16">
        <v>1000227.8400000001</v>
      </c>
      <c r="BK16" s="17">
        <v>122488.34999999999</v>
      </c>
      <c r="BL16" s="17">
        <v>0</v>
      </c>
      <c r="BM16" s="17">
        <v>0</v>
      </c>
      <c r="BN16" s="17">
        <v>76483</v>
      </c>
      <c r="BO16" s="12">
        <v>1199199.1900000002</v>
      </c>
    </row>
    <row r="17" spans="1:67" x14ac:dyDescent="0.25">
      <c r="A17" s="4" t="s">
        <v>8</v>
      </c>
      <c r="B17" s="67">
        <v>1162003</v>
      </c>
      <c r="C17" s="53">
        <v>2600921</v>
      </c>
      <c r="D17" s="53">
        <v>495</v>
      </c>
      <c r="E17" s="53">
        <v>0</v>
      </c>
      <c r="F17" s="53">
        <v>377038</v>
      </c>
      <c r="G17" s="68">
        <v>4140457</v>
      </c>
      <c r="H17" s="16">
        <v>124</v>
      </c>
      <c r="I17" s="17">
        <v>1407347</v>
      </c>
      <c r="J17" s="17">
        <v>0</v>
      </c>
      <c r="K17" s="17">
        <v>0</v>
      </c>
      <c r="L17" s="17">
        <v>0</v>
      </c>
      <c r="M17" s="12">
        <v>1407471</v>
      </c>
      <c r="N17" s="16">
        <v>344208</v>
      </c>
      <c r="O17" s="17">
        <v>233292</v>
      </c>
      <c r="P17" s="17">
        <v>0</v>
      </c>
      <c r="Q17" s="17">
        <v>0</v>
      </c>
      <c r="R17" s="17">
        <v>0</v>
      </c>
      <c r="S17" s="12">
        <v>577500</v>
      </c>
      <c r="T17" s="16">
        <v>0</v>
      </c>
      <c r="U17" s="17">
        <v>0</v>
      </c>
      <c r="V17" s="17">
        <v>0</v>
      </c>
      <c r="W17" s="17">
        <v>0</v>
      </c>
      <c r="X17" s="17">
        <v>0</v>
      </c>
      <c r="Y17" s="12">
        <v>0</v>
      </c>
      <c r="Z17" s="16">
        <v>275548</v>
      </c>
      <c r="AA17" s="17">
        <v>258554</v>
      </c>
      <c r="AB17" s="17">
        <v>289</v>
      </c>
      <c r="AC17" s="17">
        <v>0</v>
      </c>
      <c r="AD17" s="17">
        <v>0</v>
      </c>
      <c r="AE17" s="12">
        <v>534391</v>
      </c>
      <c r="AF17" s="25">
        <v>0</v>
      </c>
      <c r="AG17" s="17">
        <v>0</v>
      </c>
      <c r="AH17" s="17">
        <v>0</v>
      </c>
      <c r="AI17" s="17">
        <v>0</v>
      </c>
      <c r="AJ17" s="17">
        <v>0</v>
      </c>
      <c r="AK17" s="12">
        <v>0</v>
      </c>
      <c r="AL17" s="16">
        <v>244748</v>
      </c>
      <c r="AM17" s="17">
        <v>377965</v>
      </c>
      <c r="AN17" s="17">
        <v>0</v>
      </c>
      <c r="AO17" s="17">
        <v>0</v>
      </c>
      <c r="AP17" s="17">
        <v>0</v>
      </c>
      <c r="AQ17" s="12">
        <v>622713</v>
      </c>
      <c r="AR17" s="16">
        <v>481</v>
      </c>
      <c r="AS17" s="17">
        <v>70286</v>
      </c>
      <c r="AT17" s="17">
        <v>0</v>
      </c>
      <c r="AU17" s="17">
        <v>0</v>
      </c>
      <c r="AV17" s="17">
        <v>377038</v>
      </c>
      <c r="AW17" s="12">
        <v>447805</v>
      </c>
      <c r="AX17" s="16">
        <v>89</v>
      </c>
      <c r="AY17" s="17">
        <v>39394</v>
      </c>
      <c r="AZ17" s="17">
        <v>0</v>
      </c>
      <c r="BA17" s="17">
        <v>0</v>
      </c>
      <c r="BB17" s="17">
        <v>0</v>
      </c>
      <c r="BC17" s="12">
        <v>39483</v>
      </c>
      <c r="BD17" s="16">
        <v>7585</v>
      </c>
      <c r="BE17" s="17">
        <v>170116</v>
      </c>
      <c r="BF17" s="17">
        <v>0</v>
      </c>
      <c r="BG17" s="17">
        <v>0</v>
      </c>
      <c r="BH17" s="17">
        <v>0</v>
      </c>
      <c r="BI17" s="12">
        <v>177701</v>
      </c>
      <c r="BJ17" s="16">
        <v>289220</v>
      </c>
      <c r="BK17" s="17">
        <v>43967</v>
      </c>
      <c r="BL17" s="17">
        <v>206</v>
      </c>
      <c r="BM17" s="17">
        <v>0</v>
      </c>
      <c r="BN17" s="17">
        <v>0</v>
      </c>
      <c r="BO17" s="12">
        <v>333393</v>
      </c>
    </row>
    <row r="18" spans="1:67" x14ac:dyDescent="0.25">
      <c r="A18" s="4" t="s">
        <v>9</v>
      </c>
      <c r="B18" s="67">
        <v>14095115</v>
      </c>
      <c r="C18" s="53">
        <v>10374866</v>
      </c>
      <c r="D18" s="53">
        <v>11258783</v>
      </c>
      <c r="E18" s="53">
        <v>0</v>
      </c>
      <c r="F18" s="53">
        <v>1850342</v>
      </c>
      <c r="G18" s="68">
        <v>37579106</v>
      </c>
      <c r="H18" s="16">
        <v>1444348</v>
      </c>
      <c r="I18" s="17">
        <v>2267824</v>
      </c>
      <c r="J18" s="17">
        <v>5199500</v>
      </c>
      <c r="K18" s="17">
        <v>0</v>
      </c>
      <c r="L18" s="17">
        <v>326579</v>
      </c>
      <c r="M18" s="12">
        <v>9238251</v>
      </c>
      <c r="N18" s="16">
        <v>3768871</v>
      </c>
      <c r="O18" s="17">
        <v>5712783</v>
      </c>
      <c r="P18" s="17">
        <v>3852042</v>
      </c>
      <c r="Q18" s="17">
        <v>0</v>
      </c>
      <c r="R18" s="17">
        <v>429906</v>
      </c>
      <c r="S18" s="12">
        <v>13763602</v>
      </c>
      <c r="T18" s="16">
        <v>0</v>
      </c>
      <c r="U18" s="17">
        <v>0</v>
      </c>
      <c r="V18" s="17">
        <v>0</v>
      </c>
      <c r="W18" s="17">
        <v>0</v>
      </c>
      <c r="X18" s="17">
        <v>0</v>
      </c>
      <c r="Y18" s="12">
        <v>0</v>
      </c>
      <c r="Z18" s="16">
        <v>496949</v>
      </c>
      <c r="AA18" s="17">
        <v>299017</v>
      </c>
      <c r="AB18" s="17">
        <v>17005</v>
      </c>
      <c r="AC18" s="17">
        <v>0</v>
      </c>
      <c r="AD18" s="17">
        <v>179487</v>
      </c>
      <c r="AE18" s="12">
        <v>992458</v>
      </c>
      <c r="AF18" s="25">
        <v>0</v>
      </c>
      <c r="AG18" s="17">
        <v>134748</v>
      </c>
      <c r="AH18" s="17">
        <v>0</v>
      </c>
      <c r="AI18" s="17">
        <v>0</v>
      </c>
      <c r="AJ18" s="17">
        <v>8899</v>
      </c>
      <c r="AK18" s="12">
        <v>143647</v>
      </c>
      <c r="AL18" s="16">
        <v>36091</v>
      </c>
      <c r="AM18" s="17">
        <v>45347</v>
      </c>
      <c r="AN18" s="17">
        <v>133626</v>
      </c>
      <c r="AO18" s="17">
        <v>0</v>
      </c>
      <c r="AP18" s="17">
        <v>9234</v>
      </c>
      <c r="AQ18" s="12">
        <v>224298</v>
      </c>
      <c r="AR18" s="16">
        <v>6551438</v>
      </c>
      <c r="AS18" s="17">
        <v>930332</v>
      </c>
      <c r="AT18" s="17">
        <v>1323372</v>
      </c>
      <c r="AU18" s="17">
        <v>0</v>
      </c>
      <c r="AV18" s="17">
        <v>136142</v>
      </c>
      <c r="AW18" s="12">
        <v>8941284</v>
      </c>
      <c r="AX18" s="16">
        <v>0</v>
      </c>
      <c r="AY18" s="17">
        <v>46060</v>
      </c>
      <c r="AZ18" s="17">
        <v>733238</v>
      </c>
      <c r="BA18" s="17">
        <v>0</v>
      </c>
      <c r="BB18" s="17">
        <v>352515</v>
      </c>
      <c r="BC18" s="12">
        <v>1131813</v>
      </c>
      <c r="BD18" s="16">
        <v>88761</v>
      </c>
      <c r="BE18" s="17">
        <v>105744</v>
      </c>
      <c r="BF18" s="17">
        <v>0</v>
      </c>
      <c r="BG18" s="17">
        <v>0</v>
      </c>
      <c r="BH18" s="17">
        <v>303147</v>
      </c>
      <c r="BI18" s="12">
        <v>497652</v>
      </c>
      <c r="BJ18" s="16">
        <v>1708657</v>
      </c>
      <c r="BK18" s="17">
        <v>833011</v>
      </c>
      <c r="BL18" s="17">
        <v>0</v>
      </c>
      <c r="BM18" s="17">
        <v>0</v>
      </c>
      <c r="BN18" s="17">
        <v>104433</v>
      </c>
      <c r="BO18" s="12">
        <v>2646101</v>
      </c>
    </row>
    <row r="19" spans="1:67" x14ac:dyDescent="0.25">
      <c r="A19" s="4" t="s">
        <v>10</v>
      </c>
      <c r="B19" s="67">
        <v>20200188</v>
      </c>
      <c r="C19" s="53">
        <v>9287686</v>
      </c>
      <c r="D19" s="53">
        <v>7151040</v>
      </c>
      <c r="E19" s="53">
        <v>0</v>
      </c>
      <c r="F19" s="53">
        <v>107422</v>
      </c>
      <c r="G19" s="68">
        <v>36746336</v>
      </c>
      <c r="H19" s="16">
        <v>5402494</v>
      </c>
      <c r="I19" s="17">
        <v>4424993</v>
      </c>
      <c r="J19" s="17">
        <v>4217501</v>
      </c>
      <c r="K19" s="17">
        <v>0</v>
      </c>
      <c r="L19" s="17">
        <v>99161</v>
      </c>
      <c r="M19" s="12">
        <v>14144149</v>
      </c>
      <c r="N19" s="16">
        <v>5809703</v>
      </c>
      <c r="O19" s="17">
        <v>2516884</v>
      </c>
      <c r="P19" s="17">
        <v>1734071</v>
      </c>
      <c r="Q19" s="17">
        <v>0</v>
      </c>
      <c r="R19" s="17">
        <v>390</v>
      </c>
      <c r="S19" s="12">
        <v>10061048</v>
      </c>
      <c r="T19" s="16">
        <v>0</v>
      </c>
      <c r="U19" s="17">
        <v>0</v>
      </c>
      <c r="V19" s="17">
        <v>0</v>
      </c>
      <c r="W19" s="17">
        <v>0</v>
      </c>
      <c r="X19" s="17">
        <v>0</v>
      </c>
      <c r="Y19" s="12">
        <v>0</v>
      </c>
      <c r="Z19" s="16">
        <v>508869</v>
      </c>
      <c r="AA19" s="17">
        <v>165536</v>
      </c>
      <c r="AB19" s="17">
        <v>0</v>
      </c>
      <c r="AC19" s="17">
        <v>0</v>
      </c>
      <c r="AD19" s="17">
        <v>3808</v>
      </c>
      <c r="AE19" s="12">
        <v>678213</v>
      </c>
      <c r="AF19" s="25">
        <v>0</v>
      </c>
      <c r="AG19" s="17">
        <v>44372</v>
      </c>
      <c r="AH19" s="17">
        <v>2399</v>
      </c>
      <c r="AI19" s="17">
        <v>0</v>
      </c>
      <c r="AJ19" s="17">
        <v>0</v>
      </c>
      <c r="AK19" s="12">
        <v>46771</v>
      </c>
      <c r="AL19" s="16">
        <v>41350</v>
      </c>
      <c r="AM19" s="17">
        <v>47631</v>
      </c>
      <c r="AN19" s="17">
        <v>0</v>
      </c>
      <c r="AO19" s="17">
        <v>0</v>
      </c>
      <c r="AP19" s="17">
        <v>0</v>
      </c>
      <c r="AQ19" s="12">
        <v>88981</v>
      </c>
      <c r="AR19" s="16">
        <v>6108761</v>
      </c>
      <c r="AS19" s="17">
        <v>785324</v>
      </c>
      <c r="AT19" s="17">
        <v>714371</v>
      </c>
      <c r="AU19" s="17">
        <v>0</v>
      </c>
      <c r="AV19" s="17">
        <v>0</v>
      </c>
      <c r="AW19" s="12">
        <v>7608456</v>
      </c>
      <c r="AX19" s="16">
        <v>1274243</v>
      </c>
      <c r="AY19" s="17">
        <v>556104</v>
      </c>
      <c r="AZ19" s="17">
        <v>473411</v>
      </c>
      <c r="BA19" s="17">
        <v>0</v>
      </c>
      <c r="BB19" s="17">
        <v>4063</v>
      </c>
      <c r="BC19" s="12">
        <v>2307821</v>
      </c>
      <c r="BD19" s="16">
        <v>5707</v>
      </c>
      <c r="BE19" s="17">
        <v>399200</v>
      </c>
      <c r="BF19" s="17">
        <v>0</v>
      </c>
      <c r="BG19" s="17">
        <v>0</v>
      </c>
      <c r="BH19" s="17">
        <v>0</v>
      </c>
      <c r="BI19" s="12">
        <v>404907</v>
      </c>
      <c r="BJ19" s="16">
        <v>1049061</v>
      </c>
      <c r="BK19" s="17">
        <v>347642</v>
      </c>
      <c r="BL19" s="17">
        <v>9287</v>
      </c>
      <c r="BM19" s="17">
        <v>0</v>
      </c>
      <c r="BN19" s="17">
        <v>0</v>
      </c>
      <c r="BO19" s="12">
        <v>1405990</v>
      </c>
    </row>
    <row r="20" spans="1:67" x14ac:dyDescent="0.25">
      <c r="A20" s="4" t="s">
        <v>11</v>
      </c>
      <c r="B20" s="67">
        <v>694597</v>
      </c>
      <c r="C20" s="53">
        <v>662828</v>
      </c>
      <c r="D20" s="53">
        <v>724356</v>
      </c>
      <c r="E20" s="53">
        <v>0</v>
      </c>
      <c r="F20" s="53">
        <v>221800</v>
      </c>
      <c r="G20" s="68">
        <v>2303581</v>
      </c>
      <c r="H20" s="16">
        <v>297734</v>
      </c>
      <c r="I20" s="17">
        <v>167584</v>
      </c>
      <c r="J20" s="17">
        <v>476109</v>
      </c>
      <c r="K20" s="17">
        <v>0</v>
      </c>
      <c r="L20" s="17">
        <v>221800</v>
      </c>
      <c r="M20" s="12">
        <v>1163227</v>
      </c>
      <c r="N20" s="16">
        <v>303337</v>
      </c>
      <c r="O20" s="17">
        <v>151356</v>
      </c>
      <c r="P20" s="17">
        <v>63167</v>
      </c>
      <c r="Q20" s="17">
        <v>0</v>
      </c>
      <c r="R20" s="17">
        <v>0</v>
      </c>
      <c r="S20" s="12">
        <v>517860</v>
      </c>
      <c r="T20" s="16">
        <v>4773</v>
      </c>
      <c r="U20" s="17">
        <v>26820</v>
      </c>
      <c r="V20" s="17">
        <v>6824</v>
      </c>
      <c r="W20" s="17">
        <v>0</v>
      </c>
      <c r="X20" s="17">
        <v>0</v>
      </c>
      <c r="Y20" s="12">
        <v>38417</v>
      </c>
      <c r="Z20" s="16">
        <v>0</v>
      </c>
      <c r="AA20" s="17">
        <v>0</v>
      </c>
      <c r="AB20" s="17">
        <v>0</v>
      </c>
      <c r="AC20" s="17">
        <v>0</v>
      </c>
      <c r="AD20" s="17">
        <v>0</v>
      </c>
      <c r="AE20" s="12">
        <v>0</v>
      </c>
      <c r="AF20" s="25">
        <v>0</v>
      </c>
      <c r="AG20" s="17">
        <v>3577</v>
      </c>
      <c r="AH20" s="17">
        <v>18640</v>
      </c>
      <c r="AI20" s="17">
        <v>0</v>
      </c>
      <c r="AJ20" s="17">
        <v>0</v>
      </c>
      <c r="AK20" s="12">
        <v>22217</v>
      </c>
      <c r="AL20" s="16">
        <v>0</v>
      </c>
      <c r="AM20" s="17">
        <v>0</v>
      </c>
      <c r="AN20" s="17">
        <v>0</v>
      </c>
      <c r="AO20" s="17">
        <v>0</v>
      </c>
      <c r="AP20" s="17">
        <v>0</v>
      </c>
      <c r="AQ20" s="12">
        <v>0</v>
      </c>
      <c r="AR20" s="16">
        <v>0</v>
      </c>
      <c r="AS20" s="17">
        <v>286739</v>
      </c>
      <c r="AT20" s="17">
        <v>0</v>
      </c>
      <c r="AU20" s="17">
        <v>0</v>
      </c>
      <c r="AV20" s="17">
        <v>0</v>
      </c>
      <c r="AW20" s="12">
        <v>286739</v>
      </c>
      <c r="AX20" s="16">
        <v>2496</v>
      </c>
      <c r="AY20" s="17">
        <v>13385</v>
      </c>
      <c r="AZ20" s="17">
        <v>159616</v>
      </c>
      <c r="BA20" s="17">
        <v>0</v>
      </c>
      <c r="BB20" s="17">
        <v>0</v>
      </c>
      <c r="BC20" s="12">
        <v>175497</v>
      </c>
      <c r="BD20" s="16">
        <v>0</v>
      </c>
      <c r="BE20" s="17">
        <v>0</v>
      </c>
      <c r="BF20" s="17">
        <v>0</v>
      </c>
      <c r="BG20" s="17">
        <v>0</v>
      </c>
      <c r="BH20" s="17">
        <v>0</v>
      </c>
      <c r="BI20" s="12">
        <v>0</v>
      </c>
      <c r="BJ20" s="16">
        <v>86257</v>
      </c>
      <c r="BK20" s="17">
        <v>13367</v>
      </c>
      <c r="BL20" s="17">
        <v>0</v>
      </c>
      <c r="BM20" s="17">
        <v>0</v>
      </c>
      <c r="BN20" s="17">
        <v>0</v>
      </c>
      <c r="BO20" s="12">
        <v>99624</v>
      </c>
    </row>
    <row r="21" spans="1:67" x14ac:dyDescent="0.25">
      <c r="A21" s="4" t="s">
        <v>12</v>
      </c>
      <c r="B21" s="67">
        <v>5309723.3500000006</v>
      </c>
      <c r="C21" s="53">
        <v>3254815</v>
      </c>
      <c r="D21" s="53">
        <v>2267405.81</v>
      </c>
      <c r="E21" s="53">
        <v>105614.08</v>
      </c>
      <c r="F21" s="53">
        <v>0</v>
      </c>
      <c r="G21" s="68">
        <v>10937558.24</v>
      </c>
      <c r="H21" s="16">
        <v>2104958.12</v>
      </c>
      <c r="I21" s="17">
        <v>1989692.44</v>
      </c>
      <c r="J21" s="17">
        <v>1253790.47</v>
      </c>
      <c r="K21" s="17">
        <v>0</v>
      </c>
      <c r="L21" s="17">
        <v>0</v>
      </c>
      <c r="M21" s="12">
        <v>5348441.03</v>
      </c>
      <c r="N21" s="16">
        <v>2266592.1800000002</v>
      </c>
      <c r="O21" s="17">
        <v>406724.8</v>
      </c>
      <c r="P21" s="17">
        <v>227972.69</v>
      </c>
      <c r="Q21" s="17">
        <v>0</v>
      </c>
      <c r="R21" s="17">
        <v>0</v>
      </c>
      <c r="S21" s="12">
        <v>2901289.67</v>
      </c>
      <c r="T21" s="16">
        <v>0</v>
      </c>
      <c r="U21" s="17">
        <v>1720</v>
      </c>
      <c r="V21" s="17">
        <v>0</v>
      </c>
      <c r="W21" s="17">
        <v>0</v>
      </c>
      <c r="X21" s="17">
        <v>0</v>
      </c>
      <c r="Y21" s="12">
        <v>1720</v>
      </c>
      <c r="Z21" s="16">
        <v>0</v>
      </c>
      <c r="AA21" s="17">
        <v>0</v>
      </c>
      <c r="AB21" s="17">
        <v>0</v>
      </c>
      <c r="AC21" s="17">
        <v>0</v>
      </c>
      <c r="AD21" s="17">
        <v>0</v>
      </c>
      <c r="AE21" s="12">
        <v>0</v>
      </c>
      <c r="AF21" s="25">
        <v>0</v>
      </c>
      <c r="AG21" s="17">
        <v>30415.43</v>
      </c>
      <c r="AH21" s="17">
        <v>31600.44</v>
      </c>
      <c r="AI21" s="17">
        <v>0</v>
      </c>
      <c r="AJ21" s="17">
        <v>0</v>
      </c>
      <c r="AK21" s="12">
        <v>62015.869999999995</v>
      </c>
      <c r="AL21" s="16">
        <v>52.22</v>
      </c>
      <c r="AM21" s="17">
        <v>24841.59</v>
      </c>
      <c r="AN21" s="17">
        <v>220039.99</v>
      </c>
      <c r="AO21" s="17">
        <v>0</v>
      </c>
      <c r="AP21" s="17">
        <v>0</v>
      </c>
      <c r="AQ21" s="12">
        <v>244933.8</v>
      </c>
      <c r="AR21" s="16">
        <v>938120.83</v>
      </c>
      <c r="AS21" s="17">
        <v>660852.94999999995</v>
      </c>
      <c r="AT21" s="17">
        <v>377441.33</v>
      </c>
      <c r="AU21" s="17">
        <v>105614.08</v>
      </c>
      <c r="AV21" s="17">
        <v>0</v>
      </c>
      <c r="AW21" s="12">
        <v>2082029.19</v>
      </c>
      <c r="AX21" s="16">
        <v>0</v>
      </c>
      <c r="AY21" s="17">
        <v>123292.98</v>
      </c>
      <c r="AZ21" s="17">
        <v>156560.89000000001</v>
      </c>
      <c r="BA21" s="17">
        <v>0</v>
      </c>
      <c r="BB21" s="17">
        <v>0</v>
      </c>
      <c r="BC21" s="12">
        <v>279853.87</v>
      </c>
      <c r="BD21" s="16">
        <v>0</v>
      </c>
      <c r="BE21" s="17">
        <v>17274.810000000001</v>
      </c>
      <c r="BF21" s="17">
        <v>0</v>
      </c>
      <c r="BG21" s="17">
        <v>0</v>
      </c>
      <c r="BH21" s="17">
        <v>0</v>
      </c>
      <c r="BI21" s="12">
        <v>17274.810000000001</v>
      </c>
      <c r="BJ21" s="16">
        <v>0</v>
      </c>
      <c r="BK21" s="17">
        <v>0</v>
      </c>
      <c r="BL21" s="17">
        <v>0</v>
      </c>
      <c r="BM21" s="17">
        <v>0</v>
      </c>
      <c r="BN21" s="17">
        <v>0</v>
      </c>
      <c r="BO21" s="12">
        <v>0</v>
      </c>
    </row>
    <row r="22" spans="1:67" x14ac:dyDescent="0.25">
      <c r="A22" s="4" t="s">
        <v>13</v>
      </c>
      <c r="B22" s="67">
        <v>1658253.9000000001</v>
      </c>
      <c r="C22" s="53">
        <v>10431433.65</v>
      </c>
      <c r="D22" s="53">
        <v>0</v>
      </c>
      <c r="E22" s="53">
        <v>1271.6500000000001</v>
      </c>
      <c r="F22" s="53">
        <v>253365.61000000002</v>
      </c>
      <c r="G22" s="68">
        <v>12344324.809999999</v>
      </c>
      <c r="H22" s="16">
        <v>551068.56999999995</v>
      </c>
      <c r="I22" s="17">
        <v>3017563.23</v>
      </c>
      <c r="J22" s="17">
        <v>0</v>
      </c>
      <c r="K22" s="17">
        <v>0</v>
      </c>
      <c r="L22" s="17">
        <v>7297.75</v>
      </c>
      <c r="M22" s="12">
        <v>3575929.55</v>
      </c>
      <c r="N22" s="16">
        <v>332677.87</v>
      </c>
      <c r="O22" s="17">
        <v>4451466.16</v>
      </c>
      <c r="P22" s="17">
        <v>0</v>
      </c>
      <c r="Q22" s="17">
        <v>0</v>
      </c>
      <c r="R22" s="17">
        <v>155.67000000000002</v>
      </c>
      <c r="S22" s="12">
        <v>4784299.7</v>
      </c>
      <c r="T22" s="16">
        <v>0</v>
      </c>
      <c r="U22" s="17">
        <v>0</v>
      </c>
      <c r="V22" s="17">
        <v>0</v>
      </c>
      <c r="W22" s="17">
        <v>0</v>
      </c>
      <c r="X22" s="17">
        <v>0</v>
      </c>
      <c r="Y22" s="12">
        <v>0</v>
      </c>
      <c r="Z22" s="16">
        <v>0</v>
      </c>
      <c r="AA22" s="17">
        <v>21379.52</v>
      </c>
      <c r="AB22" s="17">
        <v>0</v>
      </c>
      <c r="AC22" s="17">
        <v>0</v>
      </c>
      <c r="AD22" s="17">
        <v>6285</v>
      </c>
      <c r="AE22" s="12">
        <v>27664.52</v>
      </c>
      <c r="AF22" s="25">
        <v>0</v>
      </c>
      <c r="AG22" s="17">
        <v>99257.59</v>
      </c>
      <c r="AH22" s="17">
        <v>0</v>
      </c>
      <c r="AI22" s="17">
        <v>0</v>
      </c>
      <c r="AJ22" s="17">
        <v>820</v>
      </c>
      <c r="AK22" s="12">
        <v>100077.59</v>
      </c>
      <c r="AL22" s="16">
        <v>0</v>
      </c>
      <c r="AM22" s="17">
        <v>0</v>
      </c>
      <c r="AN22" s="17">
        <v>0</v>
      </c>
      <c r="AO22" s="17">
        <v>0</v>
      </c>
      <c r="AP22" s="17">
        <v>0</v>
      </c>
      <c r="AQ22" s="12">
        <v>0</v>
      </c>
      <c r="AR22" s="16">
        <v>0</v>
      </c>
      <c r="AS22" s="17">
        <v>1808314.39</v>
      </c>
      <c r="AT22" s="17">
        <v>0</v>
      </c>
      <c r="AU22" s="17">
        <v>0</v>
      </c>
      <c r="AV22" s="17">
        <v>0</v>
      </c>
      <c r="AW22" s="12">
        <v>1808314.39</v>
      </c>
      <c r="AX22" s="16">
        <v>465606.6</v>
      </c>
      <c r="AY22" s="17">
        <v>995252.42999999993</v>
      </c>
      <c r="AZ22" s="17">
        <v>0</v>
      </c>
      <c r="BA22" s="17">
        <v>1271.6500000000001</v>
      </c>
      <c r="BB22" s="17">
        <v>220008.1</v>
      </c>
      <c r="BC22" s="12">
        <v>1682138.7799999998</v>
      </c>
      <c r="BD22" s="16">
        <v>96720.85</v>
      </c>
      <c r="BE22" s="17">
        <v>15092.48</v>
      </c>
      <c r="BF22" s="17">
        <v>0</v>
      </c>
      <c r="BG22" s="17">
        <v>0</v>
      </c>
      <c r="BH22" s="17">
        <v>3953.53</v>
      </c>
      <c r="BI22" s="12">
        <v>115766.86</v>
      </c>
      <c r="BJ22" s="16">
        <v>212180.01</v>
      </c>
      <c r="BK22" s="17">
        <v>23107.85</v>
      </c>
      <c r="BL22" s="17">
        <v>0</v>
      </c>
      <c r="BM22" s="17">
        <v>0</v>
      </c>
      <c r="BN22" s="17">
        <v>14845.56</v>
      </c>
      <c r="BO22" s="12">
        <v>250133.42</v>
      </c>
    </row>
    <row r="23" spans="1:67" x14ac:dyDescent="0.25">
      <c r="A23" s="4" t="s">
        <v>14</v>
      </c>
      <c r="B23" s="67">
        <v>8651754.0999999978</v>
      </c>
      <c r="C23" s="53">
        <v>19200617.710000001</v>
      </c>
      <c r="D23" s="53">
        <v>10520689.720000001</v>
      </c>
      <c r="E23" s="53">
        <v>0</v>
      </c>
      <c r="F23" s="53">
        <v>5928444.1299999999</v>
      </c>
      <c r="G23" s="68">
        <v>44301505.660000004</v>
      </c>
      <c r="H23" s="16">
        <v>1361483.05</v>
      </c>
      <c r="I23" s="17">
        <v>7159163</v>
      </c>
      <c r="J23" s="17">
        <v>6857389.2599999998</v>
      </c>
      <c r="K23" s="17">
        <v>0</v>
      </c>
      <c r="L23" s="17">
        <v>-305987</v>
      </c>
      <c r="M23" s="12">
        <v>15072048.310000001</v>
      </c>
      <c r="N23" s="16">
        <v>4973976.53</v>
      </c>
      <c r="O23" s="17">
        <v>10448899</v>
      </c>
      <c r="P23" s="17">
        <v>2134519.1800000002</v>
      </c>
      <c r="Q23" s="17">
        <v>0</v>
      </c>
      <c r="R23" s="17">
        <v>755386</v>
      </c>
      <c r="S23" s="12">
        <v>18312780.710000001</v>
      </c>
      <c r="T23" s="16">
        <v>0</v>
      </c>
      <c r="U23" s="17">
        <v>0</v>
      </c>
      <c r="V23" s="17">
        <v>0</v>
      </c>
      <c r="W23" s="17">
        <v>0</v>
      </c>
      <c r="X23" s="17">
        <v>0</v>
      </c>
      <c r="Y23" s="12">
        <v>0</v>
      </c>
      <c r="Z23" s="16">
        <v>202440.06</v>
      </c>
      <c r="AA23" s="17">
        <v>121441</v>
      </c>
      <c r="AB23" s="17">
        <v>143649.72</v>
      </c>
      <c r="AC23" s="17">
        <v>0</v>
      </c>
      <c r="AD23" s="17">
        <v>32705</v>
      </c>
      <c r="AE23" s="12">
        <v>500235.78</v>
      </c>
      <c r="AF23" s="25">
        <v>503511.34</v>
      </c>
      <c r="AG23" s="17">
        <v>232062</v>
      </c>
      <c r="AH23" s="17">
        <v>74598.850000000006</v>
      </c>
      <c r="AI23" s="17">
        <v>0</v>
      </c>
      <c r="AJ23" s="17">
        <v>22132</v>
      </c>
      <c r="AK23" s="12">
        <v>832304.19000000006</v>
      </c>
      <c r="AL23" s="16">
        <v>103208.56</v>
      </c>
      <c r="AM23" s="17">
        <v>88132</v>
      </c>
      <c r="AN23" s="17">
        <v>0</v>
      </c>
      <c r="AO23" s="17">
        <v>0</v>
      </c>
      <c r="AP23" s="17">
        <v>65229</v>
      </c>
      <c r="AQ23" s="12">
        <v>256569.56</v>
      </c>
      <c r="AR23" s="16">
        <v>0</v>
      </c>
      <c r="AS23" s="17">
        <v>267958</v>
      </c>
      <c r="AT23" s="17">
        <v>456040.3</v>
      </c>
      <c r="AU23" s="17">
        <v>0</v>
      </c>
      <c r="AV23" s="17">
        <v>5095348</v>
      </c>
      <c r="AW23" s="12">
        <v>5819346.2999999998</v>
      </c>
      <c r="AX23" s="16">
        <v>246155.93</v>
      </c>
      <c r="AY23" s="17">
        <v>257755</v>
      </c>
      <c r="AZ23" s="17">
        <v>854492.41</v>
      </c>
      <c r="BA23" s="17">
        <v>0</v>
      </c>
      <c r="BB23" s="17">
        <v>52056</v>
      </c>
      <c r="BC23" s="12">
        <v>1410459.34</v>
      </c>
      <c r="BD23" s="16">
        <v>1260978.6299999999</v>
      </c>
      <c r="BE23" s="17">
        <v>444150.71</v>
      </c>
      <c r="BF23" s="17">
        <v>0</v>
      </c>
      <c r="BG23" s="17">
        <v>0</v>
      </c>
      <c r="BH23" s="17">
        <v>206355.13</v>
      </c>
      <c r="BI23" s="12">
        <v>1911484.4699999997</v>
      </c>
      <c r="BJ23" s="16">
        <v>0</v>
      </c>
      <c r="BK23" s="17">
        <v>181057</v>
      </c>
      <c r="BL23" s="17">
        <v>0</v>
      </c>
      <c r="BM23" s="17">
        <v>0</v>
      </c>
      <c r="BN23" s="17">
        <v>5220</v>
      </c>
      <c r="BO23" s="12">
        <v>186277</v>
      </c>
    </row>
    <row r="24" spans="1:67" x14ac:dyDescent="0.25">
      <c r="A24" s="4" t="s">
        <v>15</v>
      </c>
      <c r="B24" s="67">
        <v>1309486</v>
      </c>
      <c r="C24" s="53">
        <v>1953618</v>
      </c>
      <c r="D24" s="53">
        <v>456056</v>
      </c>
      <c r="E24" s="53">
        <v>2437</v>
      </c>
      <c r="F24" s="53">
        <v>13880</v>
      </c>
      <c r="G24" s="68">
        <v>3735477</v>
      </c>
      <c r="H24" s="16">
        <v>657949</v>
      </c>
      <c r="I24" s="17">
        <v>1372351</v>
      </c>
      <c r="J24" s="17">
        <v>319050</v>
      </c>
      <c r="K24" s="17">
        <v>2437</v>
      </c>
      <c r="L24" s="17">
        <v>0</v>
      </c>
      <c r="M24" s="12">
        <v>2351787</v>
      </c>
      <c r="N24" s="16">
        <v>221591</v>
      </c>
      <c r="O24" s="17">
        <v>136407</v>
      </c>
      <c r="P24" s="17">
        <v>25090</v>
      </c>
      <c r="Q24" s="17">
        <v>0</v>
      </c>
      <c r="R24" s="17">
        <v>0</v>
      </c>
      <c r="S24" s="12">
        <v>383088</v>
      </c>
      <c r="T24" s="16">
        <v>0</v>
      </c>
      <c r="U24" s="17">
        <v>0</v>
      </c>
      <c r="V24" s="17">
        <v>0</v>
      </c>
      <c r="W24" s="17">
        <v>0</v>
      </c>
      <c r="X24" s="17">
        <v>0</v>
      </c>
      <c r="Y24" s="12">
        <v>0</v>
      </c>
      <c r="Z24" s="16">
        <v>126156</v>
      </c>
      <c r="AA24" s="17">
        <v>93844</v>
      </c>
      <c r="AB24" s="17">
        <v>4686</v>
      </c>
      <c r="AC24" s="17">
        <v>0</v>
      </c>
      <c r="AD24" s="17">
        <v>0</v>
      </c>
      <c r="AE24" s="12">
        <v>224686</v>
      </c>
      <c r="AF24" s="25">
        <v>7541</v>
      </c>
      <c r="AG24" s="17">
        <v>58110</v>
      </c>
      <c r="AH24" s="17">
        <v>10248</v>
      </c>
      <c r="AI24" s="17">
        <v>0</v>
      </c>
      <c r="AJ24" s="17">
        <v>0</v>
      </c>
      <c r="AK24" s="12">
        <v>75899</v>
      </c>
      <c r="AL24" s="16">
        <v>0</v>
      </c>
      <c r="AM24" s="17">
        <v>0</v>
      </c>
      <c r="AN24" s="17">
        <v>0</v>
      </c>
      <c r="AO24" s="17">
        <v>0</v>
      </c>
      <c r="AP24" s="17">
        <v>0</v>
      </c>
      <c r="AQ24" s="12">
        <v>0</v>
      </c>
      <c r="AR24" s="16">
        <v>276092</v>
      </c>
      <c r="AS24" s="17">
        <v>243759</v>
      </c>
      <c r="AT24" s="17">
        <v>26055</v>
      </c>
      <c r="AU24" s="17">
        <v>0</v>
      </c>
      <c r="AV24" s="17">
        <v>13880</v>
      </c>
      <c r="AW24" s="12">
        <v>559786</v>
      </c>
      <c r="AX24" s="16">
        <v>20157</v>
      </c>
      <c r="AY24" s="17">
        <v>49147</v>
      </c>
      <c r="AZ24" s="17">
        <v>70927</v>
      </c>
      <c r="BA24" s="17">
        <v>0</v>
      </c>
      <c r="BB24" s="17">
        <v>0</v>
      </c>
      <c r="BC24" s="12">
        <v>140231</v>
      </c>
      <c r="BD24" s="16">
        <v>0</v>
      </c>
      <c r="BE24" s="17">
        <v>0</v>
      </c>
      <c r="BF24" s="17">
        <v>0</v>
      </c>
      <c r="BG24" s="17">
        <v>0</v>
      </c>
      <c r="BH24" s="17">
        <v>0</v>
      </c>
      <c r="BI24" s="12">
        <v>0</v>
      </c>
      <c r="BJ24" s="16">
        <v>0</v>
      </c>
      <c r="BK24" s="17">
        <v>0</v>
      </c>
      <c r="BL24" s="17">
        <v>0</v>
      </c>
      <c r="BM24" s="17">
        <v>0</v>
      </c>
      <c r="BN24" s="17">
        <v>0</v>
      </c>
      <c r="BO24" s="12">
        <v>0</v>
      </c>
    </row>
    <row r="25" spans="1:67" x14ac:dyDescent="0.25">
      <c r="A25" s="4" t="s">
        <v>16</v>
      </c>
      <c r="B25" s="67">
        <v>3721444</v>
      </c>
      <c r="C25" s="53">
        <v>1906825</v>
      </c>
      <c r="D25" s="53">
        <v>1388521</v>
      </c>
      <c r="E25" s="53">
        <v>93173</v>
      </c>
      <c r="F25" s="53">
        <v>447291</v>
      </c>
      <c r="G25" s="68">
        <v>7557254</v>
      </c>
      <c r="H25" s="16">
        <v>1409827</v>
      </c>
      <c r="I25" s="17">
        <v>277524</v>
      </c>
      <c r="J25" s="17">
        <v>707392</v>
      </c>
      <c r="K25" s="17">
        <v>0</v>
      </c>
      <c r="L25" s="17">
        <v>37487</v>
      </c>
      <c r="M25" s="12">
        <v>2432230</v>
      </c>
      <c r="N25" s="16">
        <v>540510</v>
      </c>
      <c r="O25" s="17">
        <v>67466</v>
      </c>
      <c r="P25" s="17">
        <v>315157</v>
      </c>
      <c r="Q25" s="17">
        <v>0</v>
      </c>
      <c r="R25" s="17">
        <v>938</v>
      </c>
      <c r="S25" s="12">
        <v>924071</v>
      </c>
      <c r="T25" s="16">
        <v>563294</v>
      </c>
      <c r="U25" s="17">
        <v>223656</v>
      </c>
      <c r="V25" s="17">
        <v>10340</v>
      </c>
      <c r="W25" s="17">
        <v>0</v>
      </c>
      <c r="X25" s="17">
        <v>25964</v>
      </c>
      <c r="Y25" s="12">
        <v>823254</v>
      </c>
      <c r="Z25" s="16">
        <v>0</v>
      </c>
      <c r="AA25" s="17">
        <v>0</v>
      </c>
      <c r="AB25" s="17">
        <v>2158</v>
      </c>
      <c r="AC25" s="17">
        <v>0</v>
      </c>
      <c r="AD25" s="17">
        <v>0</v>
      </c>
      <c r="AE25" s="12">
        <v>2158</v>
      </c>
      <c r="AF25" s="25">
        <v>37</v>
      </c>
      <c r="AG25" s="17">
        <v>3193</v>
      </c>
      <c r="AH25" s="17">
        <v>5642</v>
      </c>
      <c r="AI25" s="17">
        <v>0</v>
      </c>
      <c r="AJ25" s="17">
        <v>409</v>
      </c>
      <c r="AK25" s="12">
        <v>9281</v>
      </c>
      <c r="AL25" s="16">
        <v>513630</v>
      </c>
      <c r="AM25" s="17">
        <v>417895</v>
      </c>
      <c r="AN25" s="17">
        <v>164399</v>
      </c>
      <c r="AO25" s="17">
        <v>47599</v>
      </c>
      <c r="AP25" s="17">
        <v>29340</v>
      </c>
      <c r="AQ25" s="12">
        <v>1172863</v>
      </c>
      <c r="AR25" s="16">
        <v>38915</v>
      </c>
      <c r="AS25" s="17">
        <v>805490</v>
      </c>
      <c r="AT25" s="17">
        <v>36859</v>
      </c>
      <c r="AU25" s="17">
        <v>45574</v>
      </c>
      <c r="AV25" s="17">
        <v>5698</v>
      </c>
      <c r="AW25" s="12">
        <v>932536</v>
      </c>
      <c r="AX25" s="16">
        <v>43707</v>
      </c>
      <c r="AY25" s="17">
        <v>59462</v>
      </c>
      <c r="AZ25" s="17">
        <v>134732</v>
      </c>
      <c r="BA25" s="17">
        <v>0</v>
      </c>
      <c r="BB25" s="17">
        <v>4775</v>
      </c>
      <c r="BC25" s="12">
        <v>242676</v>
      </c>
      <c r="BD25" s="16">
        <v>585740</v>
      </c>
      <c r="BE25" s="17">
        <v>26938</v>
      </c>
      <c r="BF25" s="17">
        <v>551</v>
      </c>
      <c r="BG25" s="17">
        <v>0</v>
      </c>
      <c r="BH25" s="17">
        <v>308168</v>
      </c>
      <c r="BI25" s="12">
        <v>921397</v>
      </c>
      <c r="BJ25" s="16">
        <v>25784</v>
      </c>
      <c r="BK25" s="17">
        <v>25201</v>
      </c>
      <c r="BL25" s="17">
        <v>11291</v>
      </c>
      <c r="BM25" s="17">
        <v>0</v>
      </c>
      <c r="BN25" s="17">
        <v>34512</v>
      </c>
      <c r="BO25" s="12">
        <v>96788</v>
      </c>
    </row>
    <row r="26" spans="1:67" x14ac:dyDescent="0.25">
      <c r="A26" s="4" t="s">
        <v>17</v>
      </c>
      <c r="B26" s="67">
        <v>1383661.8600000003</v>
      </c>
      <c r="C26" s="53">
        <v>2677953.8099999996</v>
      </c>
      <c r="D26" s="53">
        <v>224000</v>
      </c>
      <c r="E26" s="53">
        <v>0</v>
      </c>
      <c r="F26" s="53">
        <v>606010.55999999994</v>
      </c>
      <c r="G26" s="68">
        <v>4891626.2300000004</v>
      </c>
      <c r="H26" s="16">
        <v>36972.600000000006</v>
      </c>
      <c r="I26" s="17">
        <v>1058099.81</v>
      </c>
      <c r="J26" s="17">
        <v>79000</v>
      </c>
      <c r="K26" s="17">
        <v>0</v>
      </c>
      <c r="L26" s="17">
        <v>300179.57</v>
      </c>
      <c r="M26" s="12">
        <v>1474251.9800000002</v>
      </c>
      <c r="N26" s="16">
        <v>718538.03000000014</v>
      </c>
      <c r="O26" s="17">
        <v>652937.49999999977</v>
      </c>
      <c r="P26" s="17">
        <v>145000</v>
      </c>
      <c r="Q26" s="17">
        <v>0</v>
      </c>
      <c r="R26" s="17">
        <v>75381.820000000007</v>
      </c>
      <c r="S26" s="12">
        <v>1591857.3499999999</v>
      </c>
      <c r="T26" s="16">
        <v>7883.7999999999993</v>
      </c>
      <c r="U26" s="17">
        <v>84597.819999999992</v>
      </c>
      <c r="V26" s="17">
        <v>0</v>
      </c>
      <c r="W26" s="17">
        <v>0</v>
      </c>
      <c r="X26" s="17">
        <v>7500</v>
      </c>
      <c r="Y26" s="12">
        <v>99981.62</v>
      </c>
      <c r="Z26" s="16">
        <v>0</v>
      </c>
      <c r="AA26" s="17">
        <v>0</v>
      </c>
      <c r="AB26" s="17">
        <v>0</v>
      </c>
      <c r="AC26" s="17">
        <v>0</v>
      </c>
      <c r="AD26" s="17">
        <v>0</v>
      </c>
      <c r="AE26" s="12">
        <v>0</v>
      </c>
      <c r="AF26" s="25">
        <v>2696.7200000000003</v>
      </c>
      <c r="AG26" s="17">
        <v>14955.47</v>
      </c>
      <c r="AH26" s="17">
        <v>0</v>
      </c>
      <c r="AI26" s="17">
        <v>0</v>
      </c>
      <c r="AJ26" s="17">
        <v>624.6</v>
      </c>
      <c r="AK26" s="12">
        <v>18276.789999999997</v>
      </c>
      <c r="AL26" s="16">
        <v>82046.149999999994</v>
      </c>
      <c r="AM26" s="17">
        <v>13751.890000000001</v>
      </c>
      <c r="AN26" s="17">
        <v>0</v>
      </c>
      <c r="AO26" s="17">
        <v>0</v>
      </c>
      <c r="AP26" s="17">
        <v>2500</v>
      </c>
      <c r="AQ26" s="12">
        <v>98298.04</v>
      </c>
      <c r="AR26" s="16">
        <v>2036.2199999999998</v>
      </c>
      <c r="AS26" s="17">
        <v>466660.2</v>
      </c>
      <c r="AT26" s="17">
        <v>0</v>
      </c>
      <c r="AU26" s="17">
        <v>0</v>
      </c>
      <c r="AV26" s="17">
        <v>15520.83</v>
      </c>
      <c r="AW26" s="12">
        <v>484217.25</v>
      </c>
      <c r="AX26" s="16">
        <v>157143.25000000006</v>
      </c>
      <c r="AY26" s="17">
        <v>176453.40000000005</v>
      </c>
      <c r="AZ26" s="17">
        <v>0</v>
      </c>
      <c r="BA26" s="17">
        <v>0</v>
      </c>
      <c r="BB26" s="17">
        <v>112628.56</v>
      </c>
      <c r="BC26" s="12">
        <v>446225.21000000014</v>
      </c>
      <c r="BD26" s="16">
        <v>100031.38</v>
      </c>
      <c r="BE26" s="17">
        <v>159748.27999999997</v>
      </c>
      <c r="BF26" s="17">
        <v>0</v>
      </c>
      <c r="BG26" s="17">
        <v>0</v>
      </c>
      <c r="BH26" s="17">
        <v>85531.819999999992</v>
      </c>
      <c r="BI26" s="12">
        <v>345311.48</v>
      </c>
      <c r="BJ26" s="16">
        <v>276313.70999999996</v>
      </c>
      <c r="BK26" s="17">
        <v>50749.44000000001</v>
      </c>
      <c r="BL26" s="17">
        <v>0</v>
      </c>
      <c r="BM26" s="17">
        <v>0</v>
      </c>
      <c r="BN26" s="17">
        <v>6143.36</v>
      </c>
      <c r="BO26" s="12">
        <v>333206.50999999995</v>
      </c>
    </row>
    <row r="27" spans="1:67" x14ac:dyDescent="0.25">
      <c r="A27" s="4" t="s">
        <v>18</v>
      </c>
      <c r="B27" s="67">
        <v>16523404.269999998</v>
      </c>
      <c r="C27" s="53">
        <v>9413552.3600000013</v>
      </c>
      <c r="D27" s="53">
        <v>5975177.9299999997</v>
      </c>
      <c r="E27" s="53">
        <v>0</v>
      </c>
      <c r="F27" s="53">
        <v>1019022</v>
      </c>
      <c r="G27" s="68">
        <v>32931156.559999999</v>
      </c>
      <c r="H27" s="16">
        <v>2482673.61</v>
      </c>
      <c r="I27" s="17">
        <v>2285748.44</v>
      </c>
      <c r="J27" s="17">
        <v>304899</v>
      </c>
      <c r="K27" s="17">
        <v>0</v>
      </c>
      <c r="L27" s="17">
        <v>86852</v>
      </c>
      <c r="M27" s="12">
        <v>5160173.05</v>
      </c>
      <c r="N27" s="16">
        <v>4509833.5599999996</v>
      </c>
      <c r="O27" s="17">
        <v>4008349.54</v>
      </c>
      <c r="P27" s="17">
        <v>4136505.91</v>
      </c>
      <c r="Q27" s="17">
        <v>0</v>
      </c>
      <c r="R27" s="17">
        <v>408483</v>
      </c>
      <c r="S27" s="12">
        <v>13063172.01</v>
      </c>
      <c r="T27" s="16">
        <v>0</v>
      </c>
      <c r="U27" s="17">
        <v>0</v>
      </c>
      <c r="V27" s="17">
        <v>0</v>
      </c>
      <c r="W27" s="17">
        <v>0</v>
      </c>
      <c r="X27" s="17">
        <v>0</v>
      </c>
      <c r="Y27" s="12">
        <v>0</v>
      </c>
      <c r="Z27" s="16">
        <v>0</v>
      </c>
      <c r="AA27" s="17">
        <v>0</v>
      </c>
      <c r="AB27" s="17">
        <v>0</v>
      </c>
      <c r="AC27" s="17">
        <v>0</v>
      </c>
      <c r="AD27" s="17">
        <v>0</v>
      </c>
      <c r="AE27" s="12">
        <v>0</v>
      </c>
      <c r="AF27" s="25">
        <v>1423303.28</v>
      </c>
      <c r="AG27" s="17">
        <v>176819.51</v>
      </c>
      <c r="AH27" s="17">
        <v>123976</v>
      </c>
      <c r="AI27" s="17">
        <v>0</v>
      </c>
      <c r="AJ27" s="17">
        <v>374105</v>
      </c>
      <c r="AK27" s="12">
        <v>2098203.79</v>
      </c>
      <c r="AL27" s="16">
        <v>1015459.97</v>
      </c>
      <c r="AM27" s="17">
        <v>563496.21</v>
      </c>
      <c r="AN27" s="17">
        <v>99202</v>
      </c>
      <c r="AO27" s="17">
        <v>0</v>
      </c>
      <c r="AP27" s="17">
        <v>763</v>
      </c>
      <c r="AQ27" s="12">
        <v>1678921.18</v>
      </c>
      <c r="AR27" s="16">
        <v>4203410.96</v>
      </c>
      <c r="AS27" s="17">
        <v>837296.43</v>
      </c>
      <c r="AT27" s="17">
        <v>1025679.02</v>
      </c>
      <c r="AU27" s="17">
        <v>0</v>
      </c>
      <c r="AV27" s="17">
        <v>42329</v>
      </c>
      <c r="AW27" s="12">
        <v>6108715.4100000001</v>
      </c>
      <c r="AX27" s="16">
        <v>867138.74</v>
      </c>
      <c r="AY27" s="17">
        <v>317030.19</v>
      </c>
      <c r="AZ27" s="17">
        <v>74363</v>
      </c>
      <c r="BA27" s="17">
        <v>0</v>
      </c>
      <c r="BB27" s="17">
        <v>0</v>
      </c>
      <c r="BC27" s="12">
        <v>1258531.93</v>
      </c>
      <c r="BD27" s="16">
        <v>1381872.28</v>
      </c>
      <c r="BE27" s="17">
        <v>1045958.56</v>
      </c>
      <c r="BF27" s="17">
        <v>157410</v>
      </c>
      <c r="BG27" s="17">
        <v>0</v>
      </c>
      <c r="BH27" s="17">
        <v>78800</v>
      </c>
      <c r="BI27" s="12">
        <v>2664040.84</v>
      </c>
      <c r="BJ27" s="16">
        <v>639711.87</v>
      </c>
      <c r="BK27" s="17">
        <v>178853.48</v>
      </c>
      <c r="BL27" s="17">
        <v>53143</v>
      </c>
      <c r="BM27" s="17">
        <v>0</v>
      </c>
      <c r="BN27" s="17">
        <v>27690</v>
      </c>
      <c r="BO27" s="12">
        <v>899398.35</v>
      </c>
    </row>
    <row r="28" spans="1:67" x14ac:dyDescent="0.25">
      <c r="A28" s="4" t="s">
        <v>19</v>
      </c>
      <c r="B28" s="67">
        <v>6315966</v>
      </c>
      <c r="C28" s="53">
        <v>3804528</v>
      </c>
      <c r="D28" s="53">
        <v>4288499</v>
      </c>
      <c r="E28" s="53">
        <v>647000</v>
      </c>
      <c r="F28" s="53">
        <v>611374</v>
      </c>
      <c r="G28" s="68">
        <v>15667367</v>
      </c>
      <c r="H28" s="16">
        <v>3410857</v>
      </c>
      <c r="I28" s="17">
        <v>1582434</v>
      </c>
      <c r="J28" s="17">
        <v>1575827</v>
      </c>
      <c r="K28" s="17">
        <v>0</v>
      </c>
      <c r="L28" s="17">
        <v>93638</v>
      </c>
      <c r="M28" s="12">
        <v>6662756</v>
      </c>
      <c r="N28" s="16">
        <v>989023</v>
      </c>
      <c r="O28" s="17">
        <v>288666</v>
      </c>
      <c r="P28" s="17">
        <v>954443</v>
      </c>
      <c r="Q28" s="17">
        <v>0</v>
      </c>
      <c r="R28" s="17">
        <v>292</v>
      </c>
      <c r="S28" s="12">
        <v>2232424</v>
      </c>
      <c r="T28" s="16">
        <v>371898</v>
      </c>
      <c r="U28" s="17">
        <v>878668</v>
      </c>
      <c r="V28" s="17">
        <v>889504</v>
      </c>
      <c r="W28" s="17">
        <v>647000</v>
      </c>
      <c r="X28" s="17">
        <v>505668</v>
      </c>
      <c r="Y28" s="12">
        <v>3292738</v>
      </c>
      <c r="Z28" s="16">
        <v>90086</v>
      </c>
      <c r="AA28" s="17">
        <v>246452</v>
      </c>
      <c r="AB28" s="17">
        <v>49851</v>
      </c>
      <c r="AC28" s="17">
        <v>0</v>
      </c>
      <c r="AD28" s="17">
        <v>193</v>
      </c>
      <c r="AE28" s="12">
        <v>386582</v>
      </c>
      <c r="AF28" s="25">
        <v>511</v>
      </c>
      <c r="AG28" s="17">
        <v>9160</v>
      </c>
      <c r="AH28" s="17">
        <v>15545</v>
      </c>
      <c r="AI28" s="17">
        <v>0</v>
      </c>
      <c r="AJ28" s="17">
        <v>0</v>
      </c>
      <c r="AK28" s="12">
        <v>25216</v>
      </c>
      <c r="AL28" s="16">
        <v>506830</v>
      </c>
      <c r="AM28" s="17">
        <v>372643</v>
      </c>
      <c r="AN28" s="17">
        <v>1097</v>
      </c>
      <c r="AO28" s="17">
        <v>0</v>
      </c>
      <c r="AP28" s="17">
        <v>8209</v>
      </c>
      <c r="AQ28" s="12">
        <v>888779</v>
      </c>
      <c r="AR28" s="16">
        <v>906603</v>
      </c>
      <c r="AS28" s="17">
        <v>256296</v>
      </c>
      <c r="AT28" s="17">
        <v>231702</v>
      </c>
      <c r="AU28" s="17">
        <v>0</v>
      </c>
      <c r="AV28" s="17">
        <v>3374</v>
      </c>
      <c r="AW28" s="12">
        <v>1397975</v>
      </c>
      <c r="AX28" s="16">
        <v>40158</v>
      </c>
      <c r="AY28" s="17">
        <v>170209</v>
      </c>
      <c r="AZ28" s="17">
        <v>570530</v>
      </c>
      <c r="BA28" s="17">
        <v>0</v>
      </c>
      <c r="BB28" s="17">
        <v>0</v>
      </c>
      <c r="BC28" s="12">
        <v>780897</v>
      </c>
      <c r="BD28" s="16">
        <v>0</v>
      </c>
      <c r="BE28" s="17">
        <v>0</v>
      </c>
      <c r="BF28" s="17">
        <v>0</v>
      </c>
      <c r="BG28" s="17">
        <v>0</v>
      </c>
      <c r="BH28" s="17">
        <v>0</v>
      </c>
      <c r="BI28" s="12">
        <v>0</v>
      </c>
      <c r="BJ28" s="16">
        <v>0</v>
      </c>
      <c r="BK28" s="17">
        <v>0</v>
      </c>
      <c r="BL28" s="17">
        <v>0</v>
      </c>
      <c r="BM28" s="17">
        <v>0</v>
      </c>
      <c r="BN28" s="17">
        <v>0</v>
      </c>
      <c r="BO28" s="12">
        <v>0</v>
      </c>
    </row>
    <row r="29" spans="1:67" x14ac:dyDescent="0.25">
      <c r="A29" s="4" t="s">
        <v>20</v>
      </c>
      <c r="B29" s="67">
        <v>17456068.739</v>
      </c>
      <c r="C29" s="53">
        <v>9736814.8528000005</v>
      </c>
      <c r="D29" s="53">
        <v>664410.27</v>
      </c>
      <c r="E29" s="53">
        <v>0</v>
      </c>
      <c r="F29" s="53">
        <v>2797408.3473999994</v>
      </c>
      <c r="G29" s="68">
        <v>30654702.209199999</v>
      </c>
      <c r="H29" s="16">
        <v>7700931.96</v>
      </c>
      <c r="I29" s="17">
        <v>5147269.8699999992</v>
      </c>
      <c r="J29" s="17">
        <v>12928.79</v>
      </c>
      <c r="K29" s="17">
        <v>0</v>
      </c>
      <c r="L29" s="17">
        <v>1697261.74</v>
      </c>
      <c r="M29" s="12">
        <v>14558392.359999998</v>
      </c>
      <c r="N29" s="16">
        <v>3135695.085</v>
      </c>
      <c r="O29" s="17">
        <v>1574177.66</v>
      </c>
      <c r="P29" s="17">
        <v>0</v>
      </c>
      <c r="Q29" s="17">
        <v>0</v>
      </c>
      <c r="R29" s="17">
        <v>574621.23</v>
      </c>
      <c r="S29" s="12">
        <v>5284493.9749999996</v>
      </c>
      <c r="T29" s="16">
        <v>609031.68999999994</v>
      </c>
      <c r="U29" s="17">
        <v>601545.4</v>
      </c>
      <c r="V29" s="17">
        <v>0</v>
      </c>
      <c r="W29" s="17">
        <v>0</v>
      </c>
      <c r="X29" s="17">
        <v>104059.05</v>
      </c>
      <c r="Y29" s="12">
        <v>1314636.1399999999</v>
      </c>
      <c r="Z29" s="16">
        <v>0</v>
      </c>
      <c r="AA29" s="17">
        <v>0</v>
      </c>
      <c r="AB29" s="17">
        <v>0</v>
      </c>
      <c r="AC29" s="17">
        <v>0</v>
      </c>
      <c r="AD29" s="17">
        <v>0</v>
      </c>
      <c r="AE29" s="12">
        <v>0</v>
      </c>
      <c r="AF29" s="25">
        <v>0</v>
      </c>
      <c r="AG29" s="17">
        <v>30598.74</v>
      </c>
      <c r="AH29" s="17">
        <v>0</v>
      </c>
      <c r="AI29" s="17">
        <v>0</v>
      </c>
      <c r="AJ29" s="17">
        <v>0</v>
      </c>
      <c r="AK29" s="12">
        <v>30598.74</v>
      </c>
      <c r="AL29" s="16">
        <v>1619172.6199999999</v>
      </c>
      <c r="AM29" s="17">
        <v>851004</v>
      </c>
      <c r="AN29" s="17">
        <v>0</v>
      </c>
      <c r="AO29" s="17">
        <v>0</v>
      </c>
      <c r="AP29" s="17">
        <v>255528.04</v>
      </c>
      <c r="AQ29" s="12">
        <v>2725704.66</v>
      </c>
      <c r="AR29" s="16">
        <v>3101623.7450000001</v>
      </c>
      <c r="AS29" s="17">
        <v>546109.54</v>
      </c>
      <c r="AT29" s="17">
        <v>651481.48</v>
      </c>
      <c r="AU29" s="17">
        <v>0</v>
      </c>
      <c r="AV29" s="17">
        <v>33177.870000000003</v>
      </c>
      <c r="AW29" s="12">
        <v>4332392.6350000007</v>
      </c>
      <c r="AX29" s="16">
        <v>57300.09</v>
      </c>
      <c r="AY29" s="17">
        <v>142633.24</v>
      </c>
      <c r="AZ29" s="17">
        <v>0</v>
      </c>
      <c r="BA29" s="17">
        <v>0</v>
      </c>
      <c r="BB29" s="17">
        <v>4826.1099999999997</v>
      </c>
      <c r="BC29" s="12">
        <v>204759.43999999997</v>
      </c>
      <c r="BD29" s="16">
        <v>726027.22499999998</v>
      </c>
      <c r="BE29" s="17">
        <v>817508</v>
      </c>
      <c r="BF29" s="17">
        <v>0</v>
      </c>
      <c r="BG29" s="17">
        <v>0</v>
      </c>
      <c r="BH29" s="17">
        <v>57624.27</v>
      </c>
      <c r="BI29" s="12">
        <v>1601159.4950000001</v>
      </c>
      <c r="BJ29" s="16">
        <v>506286.32399999996</v>
      </c>
      <c r="BK29" s="17">
        <v>25968.4028</v>
      </c>
      <c r="BL29" s="17">
        <v>0</v>
      </c>
      <c r="BM29" s="17">
        <v>0</v>
      </c>
      <c r="BN29" s="17">
        <v>70310.037400000001</v>
      </c>
      <c r="BO29" s="12">
        <v>602564.76419999998</v>
      </c>
    </row>
    <row r="30" spans="1:67" x14ac:dyDescent="0.25">
      <c r="A30" s="4" t="s">
        <v>21</v>
      </c>
      <c r="B30" s="67">
        <v>1365316</v>
      </c>
      <c r="C30" s="53">
        <v>1022082</v>
      </c>
      <c r="D30" s="53">
        <v>608426</v>
      </c>
      <c r="E30" s="53">
        <v>0</v>
      </c>
      <c r="F30" s="53">
        <v>0</v>
      </c>
      <c r="G30" s="68">
        <v>2995824</v>
      </c>
      <c r="H30" s="16">
        <v>449036</v>
      </c>
      <c r="I30" s="17">
        <v>533698</v>
      </c>
      <c r="J30" s="17">
        <v>250712</v>
      </c>
      <c r="K30" s="17">
        <v>0</v>
      </c>
      <c r="L30" s="17">
        <v>0</v>
      </c>
      <c r="M30" s="12">
        <v>1233446</v>
      </c>
      <c r="N30" s="16">
        <v>348952</v>
      </c>
      <c r="O30" s="17">
        <v>231672</v>
      </c>
      <c r="P30" s="17">
        <v>58118</v>
      </c>
      <c r="Q30" s="17">
        <v>0</v>
      </c>
      <c r="R30" s="17">
        <v>0</v>
      </c>
      <c r="S30" s="12">
        <v>638742</v>
      </c>
      <c r="T30" s="16">
        <v>318</v>
      </c>
      <c r="U30" s="17">
        <v>0</v>
      </c>
      <c r="V30" s="17">
        <v>0</v>
      </c>
      <c r="W30" s="17">
        <v>0</v>
      </c>
      <c r="X30" s="17">
        <v>0</v>
      </c>
      <c r="Y30" s="12">
        <v>318</v>
      </c>
      <c r="Z30" s="16">
        <v>45025</v>
      </c>
      <c r="AA30" s="17">
        <v>35114</v>
      </c>
      <c r="AB30" s="17">
        <v>0</v>
      </c>
      <c r="AC30" s="17">
        <v>0</v>
      </c>
      <c r="AD30" s="17">
        <v>0</v>
      </c>
      <c r="AE30" s="12">
        <v>80139</v>
      </c>
      <c r="AF30" s="25">
        <v>1320</v>
      </c>
      <c r="AG30" s="17">
        <v>1822</v>
      </c>
      <c r="AH30" s="17">
        <v>13397</v>
      </c>
      <c r="AI30" s="17">
        <v>0</v>
      </c>
      <c r="AJ30" s="17">
        <v>0</v>
      </c>
      <c r="AK30" s="12">
        <v>16539</v>
      </c>
      <c r="AL30" s="16">
        <v>0</v>
      </c>
      <c r="AM30" s="17">
        <v>0</v>
      </c>
      <c r="AN30" s="17">
        <v>0</v>
      </c>
      <c r="AO30" s="17">
        <v>0</v>
      </c>
      <c r="AP30" s="17">
        <v>0</v>
      </c>
      <c r="AQ30" s="12">
        <v>0</v>
      </c>
      <c r="AR30" s="16">
        <v>489891</v>
      </c>
      <c r="AS30" s="17">
        <v>134222</v>
      </c>
      <c r="AT30" s="17">
        <v>92326</v>
      </c>
      <c r="AU30" s="17">
        <v>0</v>
      </c>
      <c r="AV30" s="17">
        <v>0</v>
      </c>
      <c r="AW30" s="12">
        <v>716439</v>
      </c>
      <c r="AX30" s="16">
        <v>12146</v>
      </c>
      <c r="AY30" s="17">
        <v>56369</v>
      </c>
      <c r="AZ30" s="17">
        <v>193873</v>
      </c>
      <c r="BA30" s="17">
        <v>0</v>
      </c>
      <c r="BB30" s="17">
        <v>0</v>
      </c>
      <c r="BC30" s="12">
        <v>262388</v>
      </c>
      <c r="BD30" s="16">
        <v>17541</v>
      </c>
      <c r="BE30" s="17">
        <v>29185</v>
      </c>
      <c r="BF30" s="17">
        <v>0</v>
      </c>
      <c r="BG30" s="17">
        <v>0</v>
      </c>
      <c r="BH30" s="17">
        <v>0</v>
      </c>
      <c r="BI30" s="12">
        <v>46726</v>
      </c>
      <c r="BJ30" s="16">
        <v>1087</v>
      </c>
      <c r="BK30" s="17">
        <v>0</v>
      </c>
      <c r="BL30" s="17">
        <v>0</v>
      </c>
      <c r="BM30" s="17">
        <v>0</v>
      </c>
      <c r="BN30" s="17">
        <v>0</v>
      </c>
      <c r="BO30" s="12">
        <v>1087</v>
      </c>
    </row>
    <row r="31" spans="1:67" x14ac:dyDescent="0.25">
      <c r="A31" s="4" t="s">
        <v>22</v>
      </c>
      <c r="B31" s="67">
        <v>15786067</v>
      </c>
      <c r="C31" s="53">
        <v>10633952</v>
      </c>
      <c r="D31" s="53">
        <v>6123273</v>
      </c>
      <c r="E31" s="53">
        <v>1259</v>
      </c>
      <c r="F31" s="53">
        <v>1029864</v>
      </c>
      <c r="G31" s="68">
        <v>33574415</v>
      </c>
      <c r="H31" s="16">
        <v>3288612</v>
      </c>
      <c r="I31" s="17">
        <v>1527256</v>
      </c>
      <c r="J31" s="17">
        <v>2844326</v>
      </c>
      <c r="K31" s="17">
        <v>1259</v>
      </c>
      <c r="L31" s="17">
        <v>285862</v>
      </c>
      <c r="M31" s="12">
        <v>7947315</v>
      </c>
      <c r="N31" s="16">
        <v>3564547</v>
      </c>
      <c r="O31" s="17">
        <v>5952711</v>
      </c>
      <c r="P31" s="17">
        <v>1728638</v>
      </c>
      <c r="Q31" s="17">
        <v>0</v>
      </c>
      <c r="R31" s="17">
        <v>32634</v>
      </c>
      <c r="S31" s="12">
        <v>11278530</v>
      </c>
      <c r="T31" s="16">
        <v>0</v>
      </c>
      <c r="U31" s="17">
        <v>0</v>
      </c>
      <c r="V31" s="17">
        <v>0</v>
      </c>
      <c r="W31" s="17">
        <v>0</v>
      </c>
      <c r="X31" s="17">
        <v>0</v>
      </c>
      <c r="Y31" s="12">
        <v>0</v>
      </c>
      <c r="Z31" s="16">
        <v>228492</v>
      </c>
      <c r="AA31" s="17">
        <v>53128</v>
      </c>
      <c r="AB31" s="17">
        <v>31635</v>
      </c>
      <c r="AC31" s="17">
        <v>0</v>
      </c>
      <c r="AD31" s="17">
        <v>89696</v>
      </c>
      <c r="AE31" s="12">
        <v>402951</v>
      </c>
      <c r="AF31" s="25">
        <v>0</v>
      </c>
      <c r="AG31" s="17">
        <v>0</v>
      </c>
      <c r="AH31" s="17">
        <v>11283</v>
      </c>
      <c r="AI31" s="17">
        <v>0</v>
      </c>
      <c r="AJ31" s="17">
        <v>0</v>
      </c>
      <c r="AK31" s="12">
        <v>11283</v>
      </c>
      <c r="AL31" s="16">
        <v>0</v>
      </c>
      <c r="AM31" s="17">
        <v>0</v>
      </c>
      <c r="AN31" s="17">
        <v>0</v>
      </c>
      <c r="AO31" s="17">
        <v>0</v>
      </c>
      <c r="AP31" s="17">
        <v>0</v>
      </c>
      <c r="AQ31" s="12">
        <v>0</v>
      </c>
      <c r="AR31" s="16">
        <v>2649017</v>
      </c>
      <c r="AS31" s="17">
        <v>250928</v>
      </c>
      <c r="AT31" s="17">
        <v>186663</v>
      </c>
      <c r="AU31" s="17">
        <v>0</v>
      </c>
      <c r="AV31" s="17">
        <v>411</v>
      </c>
      <c r="AW31" s="12">
        <v>3087019</v>
      </c>
      <c r="AX31" s="16">
        <v>0</v>
      </c>
      <c r="AY31" s="17">
        <v>23704</v>
      </c>
      <c r="AZ31" s="17">
        <v>1266030</v>
      </c>
      <c r="BA31" s="17">
        <v>0</v>
      </c>
      <c r="BB31" s="17">
        <v>0</v>
      </c>
      <c r="BC31" s="12">
        <v>1289734</v>
      </c>
      <c r="BD31" s="16">
        <v>5880</v>
      </c>
      <c r="BE31" s="17">
        <v>221191</v>
      </c>
      <c r="BF31" s="17">
        <v>0</v>
      </c>
      <c r="BG31" s="17">
        <v>0</v>
      </c>
      <c r="BH31" s="17">
        <v>245349</v>
      </c>
      <c r="BI31" s="12">
        <v>472420</v>
      </c>
      <c r="BJ31" s="16">
        <v>6049519</v>
      </c>
      <c r="BK31" s="17">
        <v>2605034</v>
      </c>
      <c r="BL31" s="17">
        <v>54698</v>
      </c>
      <c r="BM31" s="17">
        <v>0</v>
      </c>
      <c r="BN31" s="17">
        <v>375912</v>
      </c>
      <c r="BO31" s="12">
        <v>9085163</v>
      </c>
    </row>
    <row r="32" spans="1:67" x14ac:dyDescent="0.25">
      <c r="A32" s="4" t="s">
        <v>23</v>
      </c>
      <c r="B32" s="67">
        <v>2124830</v>
      </c>
      <c r="C32" s="53">
        <v>2649676</v>
      </c>
      <c r="D32" s="53">
        <v>752000</v>
      </c>
      <c r="E32" s="53">
        <v>1427</v>
      </c>
      <c r="F32" s="53">
        <v>1194401</v>
      </c>
      <c r="G32" s="68">
        <v>6722334</v>
      </c>
      <c r="H32" s="16">
        <v>162154</v>
      </c>
      <c r="I32" s="17">
        <v>1264124</v>
      </c>
      <c r="J32" s="17">
        <v>660000</v>
      </c>
      <c r="K32" s="17">
        <v>0</v>
      </c>
      <c r="L32" s="17">
        <v>393870</v>
      </c>
      <c r="M32" s="12">
        <v>2480148</v>
      </c>
      <c r="N32" s="16">
        <v>337836</v>
      </c>
      <c r="O32" s="17">
        <v>522308</v>
      </c>
      <c r="P32" s="17">
        <v>23000</v>
      </c>
      <c r="Q32" s="17">
        <v>0</v>
      </c>
      <c r="R32" s="17">
        <v>279608</v>
      </c>
      <c r="S32" s="12">
        <v>1162752</v>
      </c>
      <c r="T32" s="16">
        <v>335955</v>
      </c>
      <c r="U32" s="17">
        <v>317625</v>
      </c>
      <c r="V32" s="17">
        <v>0</v>
      </c>
      <c r="W32" s="17">
        <v>0</v>
      </c>
      <c r="X32" s="17">
        <v>55774</v>
      </c>
      <c r="Y32" s="12">
        <v>709354</v>
      </c>
      <c r="Z32" s="16">
        <v>298724</v>
      </c>
      <c r="AA32" s="17">
        <v>35420</v>
      </c>
      <c r="AB32" s="17">
        <v>0</v>
      </c>
      <c r="AC32" s="17">
        <v>0</v>
      </c>
      <c r="AD32" s="17">
        <v>15964</v>
      </c>
      <c r="AE32" s="12">
        <v>350108</v>
      </c>
      <c r="AF32" s="25">
        <v>93469</v>
      </c>
      <c r="AG32" s="17">
        <v>31775</v>
      </c>
      <c r="AH32" s="17">
        <v>69000</v>
      </c>
      <c r="AI32" s="17">
        <v>0</v>
      </c>
      <c r="AJ32" s="17">
        <v>4816</v>
      </c>
      <c r="AK32" s="12">
        <v>199060</v>
      </c>
      <c r="AL32" s="16">
        <v>0</v>
      </c>
      <c r="AM32" s="17">
        <v>0</v>
      </c>
      <c r="AN32" s="17">
        <v>0</v>
      </c>
      <c r="AO32" s="17">
        <v>0</v>
      </c>
      <c r="AP32" s="17">
        <v>0</v>
      </c>
      <c r="AQ32" s="12">
        <v>0</v>
      </c>
      <c r="AR32" s="16">
        <v>598020</v>
      </c>
      <c r="AS32" s="17">
        <v>124157</v>
      </c>
      <c r="AT32" s="17">
        <v>0</v>
      </c>
      <c r="AU32" s="17">
        <v>0</v>
      </c>
      <c r="AV32" s="17">
        <v>130383</v>
      </c>
      <c r="AW32" s="12">
        <v>852560</v>
      </c>
      <c r="AX32" s="16">
        <v>73073</v>
      </c>
      <c r="AY32" s="17">
        <v>76414</v>
      </c>
      <c r="AZ32" s="17">
        <v>0</v>
      </c>
      <c r="BA32" s="17">
        <v>0</v>
      </c>
      <c r="BB32" s="17">
        <v>197273</v>
      </c>
      <c r="BC32" s="12">
        <v>346760</v>
      </c>
      <c r="BD32" s="16">
        <v>61169</v>
      </c>
      <c r="BE32" s="17">
        <v>271395</v>
      </c>
      <c r="BF32" s="17">
        <v>0</v>
      </c>
      <c r="BG32" s="17">
        <v>1427</v>
      </c>
      <c r="BH32" s="17">
        <v>91619</v>
      </c>
      <c r="BI32" s="12">
        <v>425610</v>
      </c>
      <c r="BJ32" s="16">
        <v>164430</v>
      </c>
      <c r="BK32" s="17">
        <v>6458</v>
      </c>
      <c r="BL32" s="17">
        <v>0</v>
      </c>
      <c r="BM32" s="17">
        <v>0</v>
      </c>
      <c r="BN32" s="17">
        <v>25094</v>
      </c>
      <c r="BO32" s="12">
        <v>195982</v>
      </c>
    </row>
    <row r="33" spans="1:67" x14ac:dyDescent="0.25">
      <c r="A33" s="4" t="s">
        <v>24</v>
      </c>
      <c r="B33" s="67">
        <v>1825000</v>
      </c>
      <c r="C33" s="53">
        <v>1341000</v>
      </c>
      <c r="D33" s="53">
        <v>1049000</v>
      </c>
      <c r="E33" s="53">
        <v>0</v>
      </c>
      <c r="F33" s="53">
        <v>0</v>
      </c>
      <c r="G33" s="68">
        <v>4215000</v>
      </c>
      <c r="H33" s="16">
        <v>238000</v>
      </c>
      <c r="I33" s="17">
        <v>668000</v>
      </c>
      <c r="J33" s="17">
        <v>117000</v>
      </c>
      <c r="K33" s="17">
        <v>0</v>
      </c>
      <c r="L33" s="17">
        <v>0</v>
      </c>
      <c r="M33" s="12">
        <v>1023000</v>
      </c>
      <c r="N33" s="16">
        <v>48000</v>
      </c>
      <c r="O33" s="17">
        <v>141000</v>
      </c>
      <c r="P33" s="17">
        <v>893000</v>
      </c>
      <c r="Q33" s="17">
        <v>0</v>
      </c>
      <c r="R33" s="17">
        <v>0</v>
      </c>
      <c r="S33" s="12">
        <v>1082000</v>
      </c>
      <c r="T33" s="16">
        <v>0</v>
      </c>
      <c r="U33" s="17">
        <v>0</v>
      </c>
      <c r="V33" s="17">
        <v>0</v>
      </c>
      <c r="W33" s="17">
        <v>0</v>
      </c>
      <c r="X33" s="17">
        <v>0</v>
      </c>
      <c r="Y33" s="12">
        <v>0</v>
      </c>
      <c r="Z33" s="16">
        <v>0</v>
      </c>
      <c r="AA33" s="17">
        <v>0</v>
      </c>
      <c r="AB33" s="17">
        <v>0</v>
      </c>
      <c r="AC33" s="17">
        <v>0</v>
      </c>
      <c r="AD33" s="17">
        <v>0</v>
      </c>
      <c r="AE33" s="12">
        <v>0</v>
      </c>
      <c r="AF33" s="25">
        <v>0</v>
      </c>
      <c r="AG33" s="17">
        <v>0</v>
      </c>
      <c r="AH33" s="17">
        <v>0</v>
      </c>
      <c r="AI33" s="17">
        <v>0</v>
      </c>
      <c r="AJ33" s="17">
        <v>0</v>
      </c>
      <c r="AK33" s="12">
        <v>0</v>
      </c>
      <c r="AL33" s="16">
        <v>0</v>
      </c>
      <c r="AM33" s="17">
        <v>0</v>
      </c>
      <c r="AN33" s="17">
        <v>0</v>
      </c>
      <c r="AO33" s="17">
        <v>0</v>
      </c>
      <c r="AP33" s="17">
        <v>0</v>
      </c>
      <c r="AQ33" s="12">
        <v>0</v>
      </c>
      <c r="AR33" s="16">
        <v>2000</v>
      </c>
      <c r="AS33" s="17">
        <v>432000</v>
      </c>
      <c r="AT33" s="17">
        <v>33000</v>
      </c>
      <c r="AU33" s="17">
        <v>0</v>
      </c>
      <c r="AV33" s="17">
        <v>0</v>
      </c>
      <c r="AW33" s="12">
        <v>467000</v>
      </c>
      <c r="AX33" s="16">
        <v>1000</v>
      </c>
      <c r="AY33" s="17">
        <v>70000</v>
      </c>
      <c r="AZ33" s="17">
        <v>0</v>
      </c>
      <c r="BA33" s="17">
        <v>0</v>
      </c>
      <c r="BB33" s="17">
        <v>0</v>
      </c>
      <c r="BC33" s="12">
        <v>71000</v>
      </c>
      <c r="BD33" s="16">
        <v>133000</v>
      </c>
      <c r="BE33" s="17">
        <v>30000</v>
      </c>
      <c r="BF33" s="17">
        <v>6000</v>
      </c>
      <c r="BG33" s="17">
        <v>0</v>
      </c>
      <c r="BH33" s="17">
        <v>0</v>
      </c>
      <c r="BI33" s="12">
        <v>169000</v>
      </c>
      <c r="BJ33" s="16">
        <v>1403000</v>
      </c>
      <c r="BK33" s="17">
        <v>0</v>
      </c>
      <c r="BL33" s="17">
        <v>0</v>
      </c>
      <c r="BM33" s="17">
        <v>0</v>
      </c>
      <c r="BN33" s="17">
        <v>0</v>
      </c>
      <c r="BO33" s="12">
        <v>1403000</v>
      </c>
    </row>
    <row r="34" spans="1:67" ht="13.2" customHeight="1" x14ac:dyDescent="0.25">
      <c r="A34" s="4" t="s">
        <v>25</v>
      </c>
      <c r="B34" s="67">
        <v>10891196.600000001</v>
      </c>
      <c r="C34" s="53">
        <v>21561427.829999998</v>
      </c>
      <c r="D34" s="53">
        <v>3446654.8899999997</v>
      </c>
      <c r="E34" s="53">
        <v>392451.23</v>
      </c>
      <c r="F34" s="53">
        <v>321856.04000000004</v>
      </c>
      <c r="G34" s="68">
        <v>36613586.590000004</v>
      </c>
      <c r="H34" s="16">
        <v>1722127.33</v>
      </c>
      <c r="I34" s="17">
        <v>2225748.0299999998</v>
      </c>
      <c r="J34" s="17">
        <v>1417050.63</v>
      </c>
      <c r="K34" s="17">
        <v>61753.96</v>
      </c>
      <c r="L34" s="17">
        <v>0</v>
      </c>
      <c r="M34" s="12">
        <v>5426679.9500000002</v>
      </c>
      <c r="N34" s="16">
        <v>3754970.39</v>
      </c>
      <c r="O34" s="17">
        <v>3568482.35</v>
      </c>
      <c r="P34" s="17">
        <v>364975.26</v>
      </c>
      <c r="Q34" s="17">
        <v>83230.05</v>
      </c>
      <c r="R34" s="17">
        <v>290310.57</v>
      </c>
      <c r="S34" s="12">
        <v>8061968.6200000001</v>
      </c>
      <c r="T34" s="16">
        <v>0</v>
      </c>
      <c r="U34" s="17">
        <v>1784546.34</v>
      </c>
      <c r="V34" s="17">
        <v>292333.32</v>
      </c>
      <c r="W34" s="17">
        <v>21732.04</v>
      </c>
      <c r="X34" s="17">
        <v>0</v>
      </c>
      <c r="Y34" s="12">
        <v>2098611.7000000002</v>
      </c>
      <c r="Z34" s="16">
        <v>0</v>
      </c>
      <c r="AA34" s="17">
        <v>0</v>
      </c>
      <c r="AB34" s="17">
        <v>0</v>
      </c>
      <c r="AC34" s="17">
        <v>0</v>
      </c>
      <c r="AD34" s="17">
        <v>0</v>
      </c>
      <c r="AE34" s="12">
        <v>0</v>
      </c>
      <c r="AF34" s="25">
        <v>0</v>
      </c>
      <c r="AG34" s="17">
        <v>0</v>
      </c>
      <c r="AH34" s="17">
        <v>0</v>
      </c>
      <c r="AI34" s="17">
        <v>0</v>
      </c>
      <c r="AJ34" s="17">
        <v>0</v>
      </c>
      <c r="AK34" s="12">
        <v>0</v>
      </c>
      <c r="AL34" s="16">
        <v>0</v>
      </c>
      <c r="AM34" s="17">
        <v>0</v>
      </c>
      <c r="AN34" s="17">
        <v>0</v>
      </c>
      <c r="AO34" s="17">
        <v>0</v>
      </c>
      <c r="AP34" s="17">
        <v>0</v>
      </c>
      <c r="AQ34" s="12">
        <v>0</v>
      </c>
      <c r="AR34" s="16">
        <v>0</v>
      </c>
      <c r="AS34" s="17">
        <v>3300016.17</v>
      </c>
      <c r="AT34" s="17">
        <v>165366.54999999999</v>
      </c>
      <c r="AU34" s="17">
        <v>40119.440000000002</v>
      </c>
      <c r="AV34" s="17">
        <v>0</v>
      </c>
      <c r="AW34" s="12">
        <v>3505502.1599999997</v>
      </c>
      <c r="AX34" s="16">
        <v>-1542.25</v>
      </c>
      <c r="AY34" s="17">
        <v>339589.02</v>
      </c>
      <c r="AZ34" s="17">
        <v>430375.86</v>
      </c>
      <c r="BA34" s="17">
        <v>4112.8100000000004</v>
      </c>
      <c r="BB34" s="17">
        <v>0</v>
      </c>
      <c r="BC34" s="12">
        <v>772535.44000000006</v>
      </c>
      <c r="BD34" s="16">
        <v>5415641.1299999999</v>
      </c>
      <c r="BE34" s="17">
        <v>10343045.92</v>
      </c>
      <c r="BF34" s="17">
        <v>776553.27</v>
      </c>
      <c r="BG34" s="17">
        <v>181502.93</v>
      </c>
      <c r="BH34" s="17">
        <v>31545.47</v>
      </c>
      <c r="BI34" s="12">
        <v>16748288.720000001</v>
      </c>
      <c r="BJ34" s="16">
        <v>0</v>
      </c>
      <c r="BK34" s="17">
        <v>0</v>
      </c>
      <c r="BL34" s="17">
        <v>0</v>
      </c>
      <c r="BM34" s="17">
        <v>0</v>
      </c>
      <c r="BN34" s="17">
        <v>0</v>
      </c>
      <c r="BO34" s="12">
        <v>0</v>
      </c>
    </row>
    <row r="35" spans="1:67" x14ac:dyDescent="0.25">
      <c r="A35" s="4" t="s">
        <v>26</v>
      </c>
      <c r="B35" s="67">
        <v>16512206</v>
      </c>
      <c r="C35" s="53">
        <v>15954102</v>
      </c>
      <c r="D35" s="53">
        <v>7383247</v>
      </c>
      <c r="E35" s="53">
        <v>0</v>
      </c>
      <c r="F35" s="53">
        <v>2002091</v>
      </c>
      <c r="G35" s="68">
        <v>41851646</v>
      </c>
      <c r="H35" s="16">
        <v>1897472</v>
      </c>
      <c r="I35" s="17">
        <v>3811239</v>
      </c>
      <c r="J35" s="17">
        <v>3696956</v>
      </c>
      <c r="K35" s="17">
        <v>0</v>
      </c>
      <c r="L35" s="17">
        <v>56476</v>
      </c>
      <c r="M35" s="12">
        <v>9462143</v>
      </c>
      <c r="N35" s="16">
        <v>4536675</v>
      </c>
      <c r="O35" s="17">
        <v>8280273</v>
      </c>
      <c r="P35" s="17">
        <v>1620654</v>
      </c>
      <c r="Q35" s="17">
        <v>0</v>
      </c>
      <c r="R35" s="17">
        <v>97626</v>
      </c>
      <c r="S35" s="12">
        <v>14535228</v>
      </c>
      <c r="T35" s="16">
        <v>0</v>
      </c>
      <c r="U35" s="17">
        <v>0</v>
      </c>
      <c r="V35" s="17">
        <v>0</v>
      </c>
      <c r="W35" s="17">
        <v>0</v>
      </c>
      <c r="X35" s="17">
        <v>0</v>
      </c>
      <c r="Y35" s="12">
        <v>0</v>
      </c>
      <c r="Z35" s="16">
        <v>7313</v>
      </c>
      <c r="AA35" s="17">
        <v>13527</v>
      </c>
      <c r="AB35" s="17">
        <v>55411</v>
      </c>
      <c r="AC35" s="17">
        <v>0</v>
      </c>
      <c r="AD35" s="17">
        <v>675</v>
      </c>
      <c r="AE35" s="12">
        <v>76926</v>
      </c>
      <c r="AF35" s="25">
        <v>803325</v>
      </c>
      <c r="AG35" s="17">
        <v>424793</v>
      </c>
      <c r="AH35" s="17">
        <v>90523</v>
      </c>
      <c r="AI35" s="17">
        <v>0</v>
      </c>
      <c r="AJ35" s="17">
        <v>13520</v>
      </c>
      <c r="AK35" s="12">
        <v>1332161</v>
      </c>
      <c r="AL35" s="16">
        <v>1251239</v>
      </c>
      <c r="AM35" s="17">
        <v>820382</v>
      </c>
      <c r="AN35" s="17">
        <v>319065</v>
      </c>
      <c r="AO35" s="17">
        <v>0</v>
      </c>
      <c r="AP35" s="17">
        <v>25009</v>
      </c>
      <c r="AQ35" s="12">
        <v>2415695</v>
      </c>
      <c r="AR35" s="16">
        <v>5685181</v>
      </c>
      <c r="AS35" s="17">
        <v>1295361</v>
      </c>
      <c r="AT35" s="17">
        <v>1209588</v>
      </c>
      <c r="AU35" s="17">
        <v>0</v>
      </c>
      <c r="AV35" s="17">
        <v>119863</v>
      </c>
      <c r="AW35" s="12">
        <v>8309993</v>
      </c>
      <c r="AX35" s="16">
        <v>954461</v>
      </c>
      <c r="AY35" s="17">
        <v>648485</v>
      </c>
      <c r="AZ35" s="17">
        <v>332983</v>
      </c>
      <c r="BA35" s="17">
        <v>0</v>
      </c>
      <c r="BB35" s="17">
        <v>17327</v>
      </c>
      <c r="BC35" s="12">
        <v>1953256</v>
      </c>
      <c r="BD35" s="16">
        <v>549332</v>
      </c>
      <c r="BE35" s="17">
        <v>461207</v>
      </c>
      <c r="BF35" s="17">
        <v>8398</v>
      </c>
      <c r="BG35" s="17">
        <v>0</v>
      </c>
      <c r="BH35" s="17">
        <v>1659264</v>
      </c>
      <c r="BI35" s="12">
        <v>2678201</v>
      </c>
      <c r="BJ35" s="16">
        <v>827208</v>
      </c>
      <c r="BK35" s="17">
        <v>198835</v>
      </c>
      <c r="BL35" s="17">
        <v>49669</v>
      </c>
      <c r="BM35" s="17">
        <v>0</v>
      </c>
      <c r="BN35" s="17">
        <v>12331</v>
      </c>
      <c r="BO35" s="12">
        <v>1088043</v>
      </c>
    </row>
    <row r="36" spans="1:67" x14ac:dyDescent="0.25">
      <c r="A36" s="4" t="s">
        <v>27</v>
      </c>
      <c r="B36" s="67">
        <v>29375016.32</v>
      </c>
      <c r="C36" s="53">
        <v>33522991.560000002</v>
      </c>
      <c r="D36" s="53">
        <v>12920318.079999998</v>
      </c>
      <c r="E36" s="53">
        <v>0</v>
      </c>
      <c r="F36" s="53">
        <v>1156147.92</v>
      </c>
      <c r="G36" s="68">
        <v>76974473.879999995</v>
      </c>
      <c r="H36" s="16">
        <v>11295521.689999999</v>
      </c>
      <c r="I36" s="17">
        <v>9677087.3599999994</v>
      </c>
      <c r="J36" s="17">
        <v>6364813.6299999999</v>
      </c>
      <c r="K36" s="17">
        <v>0</v>
      </c>
      <c r="L36" s="17">
        <v>281910.57</v>
      </c>
      <c r="M36" s="12">
        <v>27619333.249999996</v>
      </c>
      <c r="N36" s="16">
        <v>4999667.7699999996</v>
      </c>
      <c r="O36" s="17">
        <v>5022866.0199999996</v>
      </c>
      <c r="P36" s="17">
        <v>1765652.75</v>
      </c>
      <c r="Q36" s="17">
        <v>0</v>
      </c>
      <c r="R36" s="17">
        <v>891053.46</v>
      </c>
      <c r="S36" s="12">
        <v>12679240</v>
      </c>
      <c r="T36" s="16">
        <v>0</v>
      </c>
      <c r="U36" s="17">
        <v>118114.47</v>
      </c>
      <c r="V36" s="17">
        <v>0</v>
      </c>
      <c r="W36" s="17">
        <v>0</v>
      </c>
      <c r="X36" s="17">
        <v>0</v>
      </c>
      <c r="Y36" s="12">
        <v>118114.47</v>
      </c>
      <c r="Z36" s="16">
        <v>26181.119999999999</v>
      </c>
      <c r="AA36" s="17">
        <v>1171411.1399999999</v>
      </c>
      <c r="AB36" s="17">
        <v>101170.73</v>
      </c>
      <c r="AC36" s="17">
        <v>0</v>
      </c>
      <c r="AD36" s="17">
        <v>574</v>
      </c>
      <c r="AE36" s="12">
        <v>1299336.99</v>
      </c>
      <c r="AF36" s="25">
        <v>1016389.53</v>
      </c>
      <c r="AG36" s="17">
        <v>1109126.52</v>
      </c>
      <c r="AH36" s="17">
        <v>359754.41</v>
      </c>
      <c r="AI36" s="17">
        <v>0</v>
      </c>
      <c r="AJ36" s="17">
        <v>-72608.600000000006</v>
      </c>
      <c r="AK36" s="12">
        <v>2412661.86</v>
      </c>
      <c r="AL36" s="16">
        <v>249194.98</v>
      </c>
      <c r="AM36" s="17">
        <v>176609.87</v>
      </c>
      <c r="AN36" s="17">
        <v>53211.99</v>
      </c>
      <c r="AO36" s="17">
        <v>0</v>
      </c>
      <c r="AP36" s="17">
        <v>4586.0200000000004</v>
      </c>
      <c r="AQ36" s="12">
        <v>483602.86</v>
      </c>
      <c r="AR36" s="16">
        <v>0</v>
      </c>
      <c r="AS36" s="17">
        <v>9465949.0500000007</v>
      </c>
      <c r="AT36" s="17">
        <v>861022.86</v>
      </c>
      <c r="AU36" s="17">
        <v>0</v>
      </c>
      <c r="AV36" s="17">
        <v>0</v>
      </c>
      <c r="AW36" s="12">
        <v>10326971.91</v>
      </c>
      <c r="AX36" s="16">
        <v>8588.68</v>
      </c>
      <c r="AY36" s="17">
        <v>446446.85</v>
      </c>
      <c r="AZ36" s="17">
        <v>698089.7</v>
      </c>
      <c r="BA36" s="17">
        <v>0</v>
      </c>
      <c r="BB36" s="17">
        <v>-144688.82</v>
      </c>
      <c r="BC36" s="12">
        <v>1008436.4099999999</v>
      </c>
      <c r="BD36" s="16">
        <v>26915.37</v>
      </c>
      <c r="BE36" s="17">
        <v>2251548.11</v>
      </c>
      <c r="BF36" s="17">
        <v>0</v>
      </c>
      <c r="BG36" s="17">
        <v>0</v>
      </c>
      <c r="BH36" s="17">
        <v>92565.06</v>
      </c>
      <c r="BI36" s="12">
        <v>2371028.54</v>
      </c>
      <c r="BJ36" s="16">
        <v>11752557.18</v>
      </c>
      <c r="BK36" s="17">
        <v>4083832.17</v>
      </c>
      <c r="BL36" s="17">
        <v>2716602.01</v>
      </c>
      <c r="BM36" s="17">
        <v>0</v>
      </c>
      <c r="BN36" s="17">
        <v>102756.23</v>
      </c>
      <c r="BO36" s="12">
        <v>18655747.59</v>
      </c>
    </row>
    <row r="37" spans="1:67" x14ac:dyDescent="0.25">
      <c r="A37" s="4" t="s">
        <v>28</v>
      </c>
      <c r="B37" s="67">
        <v>10089444</v>
      </c>
      <c r="C37" s="53">
        <v>8662989</v>
      </c>
      <c r="D37" s="53">
        <v>2858577</v>
      </c>
      <c r="E37" s="53">
        <v>0</v>
      </c>
      <c r="F37" s="53">
        <v>916930</v>
      </c>
      <c r="G37" s="68">
        <v>22527940</v>
      </c>
      <c r="H37" s="16">
        <v>1703683</v>
      </c>
      <c r="I37" s="17">
        <v>1598565</v>
      </c>
      <c r="J37" s="17">
        <v>1688603</v>
      </c>
      <c r="K37" s="17">
        <v>0</v>
      </c>
      <c r="L37" s="17">
        <v>341874</v>
      </c>
      <c r="M37" s="12">
        <v>5332725</v>
      </c>
      <c r="N37" s="16">
        <v>2823595</v>
      </c>
      <c r="O37" s="17">
        <v>2197266</v>
      </c>
      <c r="P37" s="17">
        <v>252843</v>
      </c>
      <c r="Q37" s="17">
        <v>0</v>
      </c>
      <c r="R37" s="17">
        <v>7060</v>
      </c>
      <c r="S37" s="12">
        <v>5280764</v>
      </c>
      <c r="T37" s="16">
        <v>2410641</v>
      </c>
      <c r="U37" s="17">
        <v>950051</v>
      </c>
      <c r="V37" s="17">
        <v>359146</v>
      </c>
      <c r="W37" s="17">
        <v>0</v>
      </c>
      <c r="X37" s="17">
        <v>163760</v>
      </c>
      <c r="Y37" s="12">
        <v>3883598</v>
      </c>
      <c r="Z37" s="16">
        <v>583037</v>
      </c>
      <c r="AA37" s="17">
        <v>351026</v>
      </c>
      <c r="AB37" s="17">
        <v>56016</v>
      </c>
      <c r="AC37" s="17">
        <v>0</v>
      </c>
      <c r="AD37" s="17">
        <v>131395</v>
      </c>
      <c r="AE37" s="12">
        <v>1121474</v>
      </c>
      <c r="AF37" s="25">
        <v>0</v>
      </c>
      <c r="AG37" s="17">
        <v>0</v>
      </c>
      <c r="AH37" s="17">
        <v>32548</v>
      </c>
      <c r="AI37" s="17">
        <v>0</v>
      </c>
      <c r="AJ37" s="17">
        <v>0</v>
      </c>
      <c r="AK37" s="12">
        <v>32548</v>
      </c>
      <c r="AL37" s="16">
        <v>845943</v>
      </c>
      <c r="AM37" s="17">
        <v>746982</v>
      </c>
      <c r="AN37" s="17">
        <v>126424</v>
      </c>
      <c r="AO37" s="17">
        <v>0</v>
      </c>
      <c r="AP37" s="17">
        <v>94699</v>
      </c>
      <c r="AQ37" s="12">
        <v>1814048</v>
      </c>
      <c r="AR37" s="16">
        <v>0</v>
      </c>
      <c r="AS37" s="17">
        <v>1618986</v>
      </c>
      <c r="AT37" s="17">
        <v>56056</v>
      </c>
      <c r="AU37" s="17">
        <v>0</v>
      </c>
      <c r="AV37" s="17">
        <v>0</v>
      </c>
      <c r="AW37" s="12">
        <v>1675042</v>
      </c>
      <c r="AX37" s="16">
        <v>0</v>
      </c>
      <c r="AY37" s="17">
        <v>40457</v>
      </c>
      <c r="AZ37" s="17">
        <v>67094</v>
      </c>
      <c r="BA37" s="17">
        <v>0</v>
      </c>
      <c r="BB37" s="17">
        <v>1194</v>
      </c>
      <c r="BC37" s="12">
        <v>108745</v>
      </c>
      <c r="BD37" s="16">
        <v>0</v>
      </c>
      <c r="BE37" s="17">
        <v>171053</v>
      </c>
      <c r="BF37" s="17">
        <v>0</v>
      </c>
      <c r="BG37" s="17">
        <v>0</v>
      </c>
      <c r="BH37" s="17">
        <v>38496</v>
      </c>
      <c r="BI37" s="12">
        <v>209549</v>
      </c>
      <c r="BJ37" s="16">
        <v>1722545</v>
      </c>
      <c r="BK37" s="17">
        <v>988603</v>
      </c>
      <c r="BL37" s="17">
        <v>219847</v>
      </c>
      <c r="BM37" s="17">
        <v>0</v>
      </c>
      <c r="BN37" s="17">
        <v>138452</v>
      </c>
      <c r="BO37" s="12">
        <v>3069447</v>
      </c>
    </row>
    <row r="38" spans="1:67" x14ac:dyDescent="0.25">
      <c r="A38" s="4" t="s">
        <v>29</v>
      </c>
      <c r="B38" s="67">
        <v>1694203</v>
      </c>
      <c r="C38" s="53">
        <v>1779337</v>
      </c>
      <c r="D38" s="53">
        <v>865545</v>
      </c>
      <c r="E38" s="53">
        <v>0</v>
      </c>
      <c r="F38" s="53">
        <v>410569</v>
      </c>
      <c r="G38" s="68">
        <v>4749654</v>
      </c>
      <c r="H38" s="16">
        <v>23436</v>
      </c>
      <c r="I38" s="17">
        <v>4032</v>
      </c>
      <c r="J38" s="17">
        <v>314500</v>
      </c>
      <c r="K38" s="17">
        <v>0</v>
      </c>
      <c r="L38" s="17">
        <v>410569</v>
      </c>
      <c r="M38" s="12">
        <v>752537</v>
      </c>
      <c r="N38" s="16">
        <v>911212</v>
      </c>
      <c r="O38" s="17">
        <v>896155</v>
      </c>
      <c r="P38" s="17">
        <v>290500</v>
      </c>
      <c r="Q38" s="17">
        <v>0</v>
      </c>
      <c r="R38" s="17">
        <v>0</v>
      </c>
      <c r="S38" s="12">
        <v>2097867</v>
      </c>
      <c r="T38" s="16">
        <v>145723</v>
      </c>
      <c r="U38" s="17">
        <v>115747</v>
      </c>
      <c r="V38" s="17">
        <v>0</v>
      </c>
      <c r="W38" s="17">
        <v>0</v>
      </c>
      <c r="X38" s="17">
        <v>0</v>
      </c>
      <c r="Y38" s="12">
        <v>261470</v>
      </c>
      <c r="Z38" s="16">
        <v>0</v>
      </c>
      <c r="AA38" s="17">
        <v>0</v>
      </c>
      <c r="AB38" s="17">
        <v>0</v>
      </c>
      <c r="AC38" s="17">
        <v>0</v>
      </c>
      <c r="AD38" s="17">
        <v>0</v>
      </c>
      <c r="AE38" s="12">
        <v>0</v>
      </c>
      <c r="AF38" s="25">
        <v>71757</v>
      </c>
      <c r="AG38" s="17">
        <v>13881</v>
      </c>
      <c r="AH38" s="17">
        <v>42400</v>
      </c>
      <c r="AI38" s="17">
        <v>0</v>
      </c>
      <c r="AJ38" s="17">
        <v>0</v>
      </c>
      <c r="AK38" s="12">
        <v>128038</v>
      </c>
      <c r="AL38" s="16">
        <v>0</v>
      </c>
      <c r="AM38" s="17">
        <v>0</v>
      </c>
      <c r="AN38" s="17">
        <v>0</v>
      </c>
      <c r="AO38" s="17">
        <v>0</v>
      </c>
      <c r="AP38" s="17">
        <v>0</v>
      </c>
      <c r="AQ38" s="12">
        <v>0</v>
      </c>
      <c r="AR38" s="16">
        <v>369832</v>
      </c>
      <c r="AS38" s="17">
        <v>197287</v>
      </c>
      <c r="AT38" s="17">
        <v>117645</v>
      </c>
      <c r="AU38" s="17">
        <v>0</v>
      </c>
      <c r="AV38" s="17">
        <v>0</v>
      </c>
      <c r="AW38" s="12">
        <v>684764</v>
      </c>
      <c r="AX38" s="16">
        <v>77771</v>
      </c>
      <c r="AY38" s="17">
        <v>421007</v>
      </c>
      <c r="AZ38" s="17">
        <v>100500</v>
      </c>
      <c r="BA38" s="17">
        <v>0</v>
      </c>
      <c r="BB38" s="17">
        <v>0</v>
      </c>
      <c r="BC38" s="12">
        <v>599278</v>
      </c>
      <c r="BD38" s="16">
        <v>0</v>
      </c>
      <c r="BE38" s="17">
        <v>0</v>
      </c>
      <c r="BF38" s="17">
        <v>0</v>
      </c>
      <c r="BG38" s="17">
        <v>0</v>
      </c>
      <c r="BH38" s="17">
        <v>0</v>
      </c>
      <c r="BI38" s="12">
        <v>0</v>
      </c>
      <c r="BJ38" s="16">
        <v>94472</v>
      </c>
      <c r="BK38" s="17">
        <v>131228</v>
      </c>
      <c r="BL38" s="17">
        <v>0</v>
      </c>
      <c r="BM38" s="17">
        <v>0</v>
      </c>
      <c r="BN38" s="17">
        <v>0</v>
      </c>
      <c r="BO38" s="12">
        <v>225700</v>
      </c>
    </row>
    <row r="39" spans="1:67" x14ac:dyDescent="0.25">
      <c r="A39" s="4" t="s">
        <v>30</v>
      </c>
      <c r="B39" s="67">
        <v>400326</v>
      </c>
      <c r="C39" s="53">
        <v>863278</v>
      </c>
      <c r="D39" s="53">
        <v>495010</v>
      </c>
      <c r="E39" s="53">
        <v>0</v>
      </c>
      <c r="F39" s="53">
        <v>282303</v>
      </c>
      <c r="G39" s="68">
        <v>2040917</v>
      </c>
      <c r="H39" s="16">
        <v>110803</v>
      </c>
      <c r="I39" s="17">
        <v>652967</v>
      </c>
      <c r="J39" s="17">
        <v>254745</v>
      </c>
      <c r="K39" s="17">
        <v>0</v>
      </c>
      <c r="L39" s="17">
        <v>410</v>
      </c>
      <c r="M39" s="12">
        <v>1018925</v>
      </c>
      <c r="N39" s="16">
        <v>140897</v>
      </c>
      <c r="O39" s="17">
        <v>84894</v>
      </c>
      <c r="P39" s="17">
        <v>0</v>
      </c>
      <c r="Q39" s="17">
        <v>0</v>
      </c>
      <c r="R39" s="17">
        <v>0</v>
      </c>
      <c r="S39" s="12">
        <v>225791</v>
      </c>
      <c r="T39" s="16">
        <v>11909</v>
      </c>
      <c r="U39" s="17">
        <v>5064</v>
      </c>
      <c r="V39" s="17">
        <v>32868</v>
      </c>
      <c r="W39" s="17">
        <v>0</v>
      </c>
      <c r="X39" s="17">
        <v>357</v>
      </c>
      <c r="Y39" s="12">
        <v>50198</v>
      </c>
      <c r="Z39" s="16">
        <v>0</v>
      </c>
      <c r="AA39" s="17">
        <v>0</v>
      </c>
      <c r="AB39" s="17">
        <v>0</v>
      </c>
      <c r="AC39" s="17">
        <v>0</v>
      </c>
      <c r="AD39" s="17">
        <v>0</v>
      </c>
      <c r="AE39" s="12">
        <v>0</v>
      </c>
      <c r="AF39" s="25">
        <v>0</v>
      </c>
      <c r="AG39" s="17">
        <v>0</v>
      </c>
      <c r="AH39" s="17">
        <v>0</v>
      </c>
      <c r="AI39" s="17">
        <v>0</v>
      </c>
      <c r="AJ39" s="17">
        <v>0</v>
      </c>
      <c r="AK39" s="12">
        <v>0</v>
      </c>
      <c r="AL39" s="16">
        <v>0</v>
      </c>
      <c r="AM39" s="17">
        <v>0</v>
      </c>
      <c r="AN39" s="17">
        <v>0</v>
      </c>
      <c r="AO39" s="17">
        <v>0</v>
      </c>
      <c r="AP39" s="17">
        <v>0</v>
      </c>
      <c r="AQ39" s="12">
        <v>0</v>
      </c>
      <c r="AR39" s="16">
        <v>10045</v>
      </c>
      <c r="AS39" s="17">
        <v>6756</v>
      </c>
      <c r="AT39" s="17">
        <v>0</v>
      </c>
      <c r="AU39" s="17">
        <v>0</v>
      </c>
      <c r="AV39" s="17">
        <v>252119</v>
      </c>
      <c r="AW39" s="12">
        <v>268920</v>
      </c>
      <c r="AX39" s="16">
        <v>68682</v>
      </c>
      <c r="AY39" s="17">
        <v>87628</v>
      </c>
      <c r="AZ39" s="17">
        <v>159165</v>
      </c>
      <c r="BA39" s="17">
        <v>0</v>
      </c>
      <c r="BB39" s="17">
        <v>500</v>
      </c>
      <c r="BC39" s="12">
        <v>315975</v>
      </c>
      <c r="BD39" s="16">
        <v>1009</v>
      </c>
      <c r="BE39" s="17">
        <v>20764</v>
      </c>
      <c r="BF39" s="17">
        <v>0</v>
      </c>
      <c r="BG39" s="17">
        <v>0</v>
      </c>
      <c r="BH39" s="17">
        <v>28917</v>
      </c>
      <c r="BI39" s="12">
        <v>50690</v>
      </c>
      <c r="BJ39" s="16">
        <v>56981</v>
      </c>
      <c r="BK39" s="17">
        <v>5205</v>
      </c>
      <c r="BL39" s="17">
        <v>48232</v>
      </c>
      <c r="BM39" s="17">
        <v>0</v>
      </c>
      <c r="BN39" s="17">
        <v>0</v>
      </c>
      <c r="BO39" s="12">
        <v>110418</v>
      </c>
    </row>
    <row r="40" spans="1:67" x14ac:dyDescent="0.25">
      <c r="A40" s="4" t="s">
        <v>31</v>
      </c>
      <c r="B40" s="67">
        <v>10449228</v>
      </c>
      <c r="C40" s="53">
        <v>7666473</v>
      </c>
      <c r="D40" s="53">
        <v>2073500</v>
      </c>
      <c r="E40" s="53">
        <v>0</v>
      </c>
      <c r="F40" s="53">
        <v>83899</v>
      </c>
      <c r="G40" s="68">
        <v>20273100</v>
      </c>
      <c r="H40" s="16">
        <v>757346</v>
      </c>
      <c r="I40" s="17">
        <v>1490131</v>
      </c>
      <c r="J40" s="17">
        <v>250100</v>
      </c>
      <c r="K40" s="17">
        <v>0</v>
      </c>
      <c r="L40" s="17">
        <v>19860</v>
      </c>
      <c r="M40" s="12">
        <v>2517437</v>
      </c>
      <c r="N40" s="16">
        <v>3940611</v>
      </c>
      <c r="O40" s="17">
        <v>2384597</v>
      </c>
      <c r="P40" s="17">
        <v>585000</v>
      </c>
      <c r="Q40" s="17">
        <v>0</v>
      </c>
      <c r="R40" s="17">
        <v>-3900</v>
      </c>
      <c r="S40" s="12">
        <v>6906308</v>
      </c>
      <c r="T40" s="16">
        <v>112100</v>
      </c>
      <c r="U40" s="17">
        <v>479610</v>
      </c>
      <c r="V40" s="17">
        <v>41300</v>
      </c>
      <c r="W40" s="17">
        <v>0</v>
      </c>
      <c r="X40" s="17">
        <v>0</v>
      </c>
      <c r="Y40" s="12">
        <v>633010</v>
      </c>
      <c r="Z40" s="16">
        <v>0</v>
      </c>
      <c r="AA40" s="17">
        <v>0</v>
      </c>
      <c r="AB40" s="17">
        <v>0</v>
      </c>
      <c r="AC40" s="17">
        <v>0</v>
      </c>
      <c r="AD40" s="17">
        <v>0</v>
      </c>
      <c r="AE40" s="12">
        <v>0</v>
      </c>
      <c r="AF40" s="25">
        <v>274564</v>
      </c>
      <c r="AG40" s="17">
        <v>0</v>
      </c>
      <c r="AH40" s="17">
        <v>136800</v>
      </c>
      <c r="AI40" s="17">
        <v>0</v>
      </c>
      <c r="AJ40" s="17">
        <v>0</v>
      </c>
      <c r="AK40" s="12">
        <v>411364</v>
      </c>
      <c r="AL40" s="16">
        <v>0</v>
      </c>
      <c r="AM40" s="17">
        <v>920328</v>
      </c>
      <c r="AN40" s="17">
        <v>0</v>
      </c>
      <c r="AO40" s="17">
        <v>0</v>
      </c>
      <c r="AP40" s="17">
        <v>26793</v>
      </c>
      <c r="AQ40" s="12">
        <v>947121</v>
      </c>
      <c r="AR40" s="16">
        <v>3766977</v>
      </c>
      <c r="AS40" s="17">
        <v>760428</v>
      </c>
      <c r="AT40" s="17">
        <v>1075600</v>
      </c>
      <c r="AU40" s="17">
        <v>0</v>
      </c>
      <c r="AV40" s="17">
        <v>41146</v>
      </c>
      <c r="AW40" s="12">
        <v>5644151</v>
      </c>
      <c r="AX40" s="16">
        <v>587443</v>
      </c>
      <c r="AY40" s="17">
        <v>679827</v>
      </c>
      <c r="AZ40" s="17">
        <v>-15300</v>
      </c>
      <c r="BA40" s="17">
        <v>0</v>
      </c>
      <c r="BB40" s="17">
        <v>0</v>
      </c>
      <c r="BC40" s="12">
        <v>1251970</v>
      </c>
      <c r="BD40" s="16">
        <v>0</v>
      </c>
      <c r="BE40" s="17">
        <v>0</v>
      </c>
      <c r="BF40" s="17">
        <v>0</v>
      </c>
      <c r="BG40" s="17">
        <v>0</v>
      </c>
      <c r="BH40" s="17">
        <v>0</v>
      </c>
      <c r="BI40" s="12">
        <v>0</v>
      </c>
      <c r="BJ40" s="16">
        <v>1010187</v>
      </c>
      <c r="BK40" s="17">
        <v>951552</v>
      </c>
      <c r="BL40" s="17">
        <v>0</v>
      </c>
      <c r="BM40" s="17">
        <v>0</v>
      </c>
      <c r="BN40" s="17">
        <v>0</v>
      </c>
      <c r="BO40" s="12">
        <v>1961739</v>
      </c>
    </row>
    <row r="41" spans="1:67" x14ac:dyDescent="0.25">
      <c r="A41" s="4" t="s">
        <v>32</v>
      </c>
      <c r="B41" s="67">
        <v>2446765</v>
      </c>
      <c r="C41" s="53">
        <v>3521545</v>
      </c>
      <c r="D41" s="53">
        <v>1222566</v>
      </c>
      <c r="E41" s="53">
        <v>110332</v>
      </c>
      <c r="F41" s="53">
        <v>2419962</v>
      </c>
      <c r="G41" s="68">
        <v>9721170</v>
      </c>
      <c r="H41" s="16">
        <v>219681</v>
      </c>
      <c r="I41" s="17">
        <v>1716532</v>
      </c>
      <c r="J41" s="17">
        <v>608669</v>
      </c>
      <c r="K41" s="17">
        <v>82522</v>
      </c>
      <c r="L41" s="17">
        <v>540911</v>
      </c>
      <c r="M41" s="12">
        <v>3168315</v>
      </c>
      <c r="N41" s="16">
        <v>809211</v>
      </c>
      <c r="O41" s="17">
        <v>216378</v>
      </c>
      <c r="P41" s="17">
        <v>305267</v>
      </c>
      <c r="Q41" s="17">
        <v>6584</v>
      </c>
      <c r="R41" s="17">
        <v>211723</v>
      </c>
      <c r="S41" s="12">
        <v>1549163</v>
      </c>
      <c r="T41" s="16">
        <v>22128</v>
      </c>
      <c r="U41" s="17">
        <v>61731</v>
      </c>
      <c r="V41" s="17">
        <v>2586</v>
      </c>
      <c r="W41" s="17">
        <v>0</v>
      </c>
      <c r="X41" s="17">
        <v>2608</v>
      </c>
      <c r="Y41" s="12">
        <v>89053</v>
      </c>
      <c r="Z41" s="16">
        <v>316864</v>
      </c>
      <c r="AA41" s="17">
        <v>68255</v>
      </c>
      <c r="AB41" s="17">
        <v>24436</v>
      </c>
      <c r="AC41" s="17">
        <v>0</v>
      </c>
      <c r="AD41" s="17">
        <v>105832</v>
      </c>
      <c r="AE41" s="12">
        <v>515387</v>
      </c>
      <c r="AF41" s="25">
        <v>4886</v>
      </c>
      <c r="AG41" s="17">
        <v>3888</v>
      </c>
      <c r="AH41" s="17">
        <v>0</v>
      </c>
      <c r="AI41" s="17">
        <v>0</v>
      </c>
      <c r="AJ41" s="17">
        <v>13560</v>
      </c>
      <c r="AK41" s="12">
        <v>22334</v>
      </c>
      <c r="AL41" s="16">
        <v>401135</v>
      </c>
      <c r="AM41" s="17">
        <v>1388776</v>
      </c>
      <c r="AN41" s="17">
        <v>222999</v>
      </c>
      <c r="AO41" s="17">
        <v>21226</v>
      </c>
      <c r="AP41" s="17">
        <v>743273</v>
      </c>
      <c r="AQ41" s="12">
        <v>2777409</v>
      </c>
      <c r="AR41" s="16">
        <v>0</v>
      </c>
      <c r="AS41" s="17">
        <v>0</v>
      </c>
      <c r="AT41" s="17">
        <v>35027</v>
      </c>
      <c r="AU41" s="17">
        <v>0</v>
      </c>
      <c r="AV41" s="17">
        <v>642029</v>
      </c>
      <c r="AW41" s="12">
        <v>677056</v>
      </c>
      <c r="AX41" s="16">
        <v>13806</v>
      </c>
      <c r="AY41" s="17">
        <v>15430</v>
      </c>
      <c r="AZ41" s="17">
        <v>0</v>
      </c>
      <c r="BA41" s="17">
        <v>0</v>
      </c>
      <c r="BB41" s="17">
        <v>31763</v>
      </c>
      <c r="BC41" s="12">
        <v>60999</v>
      </c>
      <c r="BD41" s="16">
        <v>87163</v>
      </c>
      <c r="BE41" s="17">
        <v>50555</v>
      </c>
      <c r="BF41" s="17">
        <v>0</v>
      </c>
      <c r="BG41" s="17">
        <v>0</v>
      </c>
      <c r="BH41" s="17">
        <v>56712</v>
      </c>
      <c r="BI41" s="12">
        <v>194430</v>
      </c>
      <c r="BJ41" s="16">
        <v>571891</v>
      </c>
      <c r="BK41" s="17">
        <v>0</v>
      </c>
      <c r="BL41" s="17">
        <v>23582</v>
      </c>
      <c r="BM41" s="17">
        <v>0</v>
      </c>
      <c r="BN41" s="17">
        <v>71551</v>
      </c>
      <c r="BO41" s="12">
        <v>667024</v>
      </c>
    </row>
    <row r="42" spans="1:67" x14ac:dyDescent="0.25">
      <c r="A42" s="4" t="s">
        <v>33</v>
      </c>
      <c r="B42" s="67">
        <v>20532200.768681969</v>
      </c>
      <c r="C42" s="53">
        <v>16023230.263842352</v>
      </c>
      <c r="D42" s="53">
        <v>8044582.572901709</v>
      </c>
      <c r="E42" s="53">
        <v>0</v>
      </c>
      <c r="F42" s="53">
        <v>507903.49615087407</v>
      </c>
      <c r="G42" s="68">
        <v>45107917.101576909</v>
      </c>
      <c r="H42" s="16">
        <v>7971617.8533735881</v>
      </c>
      <c r="I42" s="17">
        <v>3831586.4313725969</v>
      </c>
      <c r="J42" s="17">
        <v>5100168.7390297195</v>
      </c>
      <c r="K42" s="17">
        <v>0</v>
      </c>
      <c r="L42" s="17">
        <v>54784.709709249495</v>
      </c>
      <c r="M42" s="12">
        <v>16958157.733485155</v>
      </c>
      <c r="N42" s="16">
        <v>4486004.6558463918</v>
      </c>
      <c r="O42" s="17">
        <v>8751754.9246132299</v>
      </c>
      <c r="P42" s="17">
        <v>2228191.4640720394</v>
      </c>
      <c r="Q42" s="17">
        <v>0</v>
      </c>
      <c r="R42" s="17">
        <v>46421.578005307965</v>
      </c>
      <c r="S42" s="12">
        <v>15512372.622536968</v>
      </c>
      <c r="T42" s="16">
        <v>1507.6432522796354</v>
      </c>
      <c r="U42" s="17">
        <v>5861.9284498480238</v>
      </c>
      <c r="V42" s="17">
        <v>0</v>
      </c>
      <c r="W42" s="17">
        <v>0</v>
      </c>
      <c r="X42" s="17">
        <v>10.638297872340425</v>
      </c>
      <c r="Y42" s="12">
        <v>7380.21</v>
      </c>
      <c r="Z42" s="16">
        <v>0</v>
      </c>
      <c r="AA42" s="17">
        <v>0</v>
      </c>
      <c r="AB42" s="17">
        <v>0</v>
      </c>
      <c r="AC42" s="17">
        <v>0</v>
      </c>
      <c r="AD42" s="17">
        <v>0</v>
      </c>
      <c r="AE42" s="12">
        <v>0</v>
      </c>
      <c r="AF42" s="25">
        <v>72392.263385026934</v>
      </c>
      <c r="AG42" s="17">
        <v>34402.486934912085</v>
      </c>
      <c r="AH42" s="17">
        <v>2386.17</v>
      </c>
      <c r="AI42" s="17">
        <v>0</v>
      </c>
      <c r="AJ42" s="17">
        <v>5517.3317537311859</v>
      </c>
      <c r="AK42" s="12">
        <v>114698.2520736702</v>
      </c>
      <c r="AL42" s="16">
        <v>0</v>
      </c>
      <c r="AM42" s="17">
        <v>0</v>
      </c>
      <c r="AN42" s="17">
        <v>0</v>
      </c>
      <c r="AO42" s="17">
        <v>0</v>
      </c>
      <c r="AP42" s="17">
        <v>0</v>
      </c>
      <c r="AQ42" s="12">
        <v>0</v>
      </c>
      <c r="AR42" s="16">
        <v>5885325.8503857618</v>
      </c>
      <c r="AS42" s="17">
        <v>1352271.4126938551</v>
      </c>
      <c r="AT42" s="17">
        <v>418222.95979994966</v>
      </c>
      <c r="AU42" s="17">
        <v>0</v>
      </c>
      <c r="AV42" s="17">
        <v>72355.040186202779</v>
      </c>
      <c r="AW42" s="12">
        <v>7728175.2630657703</v>
      </c>
      <c r="AX42" s="16">
        <v>717395.02050385997</v>
      </c>
      <c r="AY42" s="17">
        <v>781188.09057321271</v>
      </c>
      <c r="AZ42" s="17">
        <v>295613.24</v>
      </c>
      <c r="BA42" s="17">
        <v>0</v>
      </c>
      <c r="BB42" s="17">
        <v>7015.0855403663745</v>
      </c>
      <c r="BC42" s="12">
        <v>1801211.4366174389</v>
      </c>
      <c r="BD42" s="16">
        <v>508567.19892594335</v>
      </c>
      <c r="BE42" s="17">
        <v>492917.92540530552</v>
      </c>
      <c r="BF42" s="17">
        <v>0</v>
      </c>
      <c r="BG42" s="17">
        <v>0</v>
      </c>
      <c r="BH42" s="17">
        <v>273414.88946665457</v>
      </c>
      <c r="BI42" s="12">
        <v>1274900.0137979034</v>
      </c>
      <c r="BJ42" s="16">
        <v>889390.2830091184</v>
      </c>
      <c r="BK42" s="17">
        <v>773247.06379939197</v>
      </c>
      <c r="BL42" s="17">
        <v>0</v>
      </c>
      <c r="BM42" s="17">
        <v>0</v>
      </c>
      <c r="BN42" s="17">
        <v>48384.223191489364</v>
      </c>
      <c r="BO42" s="12">
        <v>1711021.5699999998</v>
      </c>
    </row>
    <row r="43" spans="1:67" x14ac:dyDescent="0.25">
      <c r="A43" s="4" t="s">
        <v>34</v>
      </c>
      <c r="B43" s="67">
        <v>2053741</v>
      </c>
      <c r="C43" s="53">
        <v>677122</v>
      </c>
      <c r="D43" s="53">
        <v>379571</v>
      </c>
      <c r="E43" s="53">
        <v>0</v>
      </c>
      <c r="F43" s="53">
        <v>268891</v>
      </c>
      <c r="G43" s="68">
        <v>3379325</v>
      </c>
      <c r="H43" s="16">
        <v>303415</v>
      </c>
      <c r="I43" s="17">
        <v>164099</v>
      </c>
      <c r="J43" s="17">
        <v>332986</v>
      </c>
      <c r="K43" s="17">
        <v>0</v>
      </c>
      <c r="L43" s="17">
        <v>223376</v>
      </c>
      <c r="M43" s="12">
        <v>1023876</v>
      </c>
      <c r="N43" s="16">
        <v>750649</v>
      </c>
      <c r="O43" s="17">
        <v>293126</v>
      </c>
      <c r="P43" s="17">
        <v>0</v>
      </c>
      <c r="Q43" s="17">
        <v>0</v>
      </c>
      <c r="R43" s="17">
        <v>1448</v>
      </c>
      <c r="S43" s="12">
        <v>1045223</v>
      </c>
      <c r="T43" s="16">
        <v>1670</v>
      </c>
      <c r="U43" s="17">
        <v>5329</v>
      </c>
      <c r="V43" s="17">
        <v>0</v>
      </c>
      <c r="W43" s="17">
        <v>0</v>
      </c>
      <c r="X43" s="17">
        <v>0</v>
      </c>
      <c r="Y43" s="12">
        <v>6999</v>
      </c>
      <c r="Z43" s="16">
        <v>0</v>
      </c>
      <c r="AA43" s="17">
        <v>0</v>
      </c>
      <c r="AB43" s="17">
        <v>0</v>
      </c>
      <c r="AC43" s="17">
        <v>0</v>
      </c>
      <c r="AD43" s="17">
        <v>0</v>
      </c>
      <c r="AE43" s="12">
        <v>0</v>
      </c>
      <c r="AF43" s="25">
        <v>461949</v>
      </c>
      <c r="AG43" s="17">
        <v>109327</v>
      </c>
      <c r="AH43" s="17">
        <v>0</v>
      </c>
      <c r="AI43" s="17">
        <v>0</v>
      </c>
      <c r="AJ43" s="17">
        <v>9413</v>
      </c>
      <c r="AK43" s="12">
        <v>580689</v>
      </c>
      <c r="AL43" s="16">
        <v>0</v>
      </c>
      <c r="AM43" s="17">
        <v>0</v>
      </c>
      <c r="AN43" s="17">
        <v>0</v>
      </c>
      <c r="AO43" s="17">
        <v>0</v>
      </c>
      <c r="AP43" s="17">
        <v>0</v>
      </c>
      <c r="AQ43" s="12">
        <v>0</v>
      </c>
      <c r="AR43" s="16">
        <v>410660</v>
      </c>
      <c r="AS43" s="17">
        <v>39188</v>
      </c>
      <c r="AT43" s="17">
        <v>46585</v>
      </c>
      <c r="AU43" s="17">
        <v>0</v>
      </c>
      <c r="AV43" s="17">
        <v>15154</v>
      </c>
      <c r="AW43" s="12">
        <v>511587</v>
      </c>
      <c r="AX43" s="16">
        <v>157</v>
      </c>
      <c r="AY43" s="17">
        <v>20517</v>
      </c>
      <c r="AZ43" s="17">
        <v>0</v>
      </c>
      <c r="BA43" s="17">
        <v>0</v>
      </c>
      <c r="BB43" s="17">
        <v>8105</v>
      </c>
      <c r="BC43" s="12">
        <v>28779</v>
      </c>
      <c r="BD43" s="16">
        <v>125241</v>
      </c>
      <c r="BE43" s="17">
        <v>36059</v>
      </c>
      <c r="BF43" s="17">
        <v>0</v>
      </c>
      <c r="BG43" s="17">
        <v>0</v>
      </c>
      <c r="BH43" s="17">
        <v>9000</v>
      </c>
      <c r="BI43" s="12">
        <v>170300</v>
      </c>
      <c r="BJ43" s="16">
        <v>0</v>
      </c>
      <c r="BK43" s="17">
        <v>9477</v>
      </c>
      <c r="BL43" s="17">
        <v>0</v>
      </c>
      <c r="BM43" s="17">
        <v>0</v>
      </c>
      <c r="BN43" s="17">
        <v>2395</v>
      </c>
      <c r="BO43" s="12">
        <v>11872</v>
      </c>
    </row>
    <row r="44" spans="1:67" x14ac:dyDescent="0.25">
      <c r="A44" s="4" t="s">
        <v>35</v>
      </c>
      <c r="B44" s="67">
        <v>16302173</v>
      </c>
      <c r="C44" s="53">
        <v>10068845</v>
      </c>
      <c r="D44" s="53">
        <v>8002130</v>
      </c>
      <c r="E44" s="53">
        <v>0</v>
      </c>
      <c r="F44" s="53">
        <v>0</v>
      </c>
      <c r="G44" s="68">
        <v>34373148</v>
      </c>
      <c r="H44" s="16">
        <v>4907644</v>
      </c>
      <c r="I44" s="17">
        <v>1946629</v>
      </c>
      <c r="J44" s="17">
        <v>2976475</v>
      </c>
      <c r="K44" s="17">
        <v>0</v>
      </c>
      <c r="L44" s="17">
        <v>0</v>
      </c>
      <c r="M44" s="12">
        <v>9830748</v>
      </c>
      <c r="N44" s="16">
        <v>3681351</v>
      </c>
      <c r="O44" s="17">
        <v>5465871</v>
      </c>
      <c r="P44" s="17">
        <v>653431</v>
      </c>
      <c r="Q44" s="17">
        <v>0</v>
      </c>
      <c r="R44" s="17">
        <v>0</v>
      </c>
      <c r="S44" s="12">
        <v>9800653</v>
      </c>
      <c r="T44" s="16">
        <v>307257</v>
      </c>
      <c r="U44" s="17">
        <v>127932</v>
      </c>
      <c r="V44" s="17">
        <v>177772</v>
      </c>
      <c r="W44" s="17">
        <v>0</v>
      </c>
      <c r="X44" s="17">
        <v>0</v>
      </c>
      <c r="Y44" s="12">
        <v>612961</v>
      </c>
      <c r="Z44" s="16">
        <v>0</v>
      </c>
      <c r="AA44" s="17">
        <v>0</v>
      </c>
      <c r="AB44" s="17">
        <v>0</v>
      </c>
      <c r="AC44" s="17">
        <v>0</v>
      </c>
      <c r="AD44" s="17">
        <v>0</v>
      </c>
      <c r="AE44" s="12">
        <v>0</v>
      </c>
      <c r="AF44" s="25">
        <v>0</v>
      </c>
      <c r="AG44" s="17">
        <v>0</v>
      </c>
      <c r="AH44" s="17">
        <v>0</v>
      </c>
      <c r="AI44" s="17">
        <v>0</v>
      </c>
      <c r="AJ44" s="17">
        <v>0</v>
      </c>
      <c r="AK44" s="12">
        <v>0</v>
      </c>
      <c r="AL44" s="16">
        <v>0</v>
      </c>
      <c r="AM44" s="17">
        <v>83121</v>
      </c>
      <c r="AN44" s="17">
        <v>0</v>
      </c>
      <c r="AO44" s="17">
        <v>0</v>
      </c>
      <c r="AP44" s="17">
        <v>0</v>
      </c>
      <c r="AQ44" s="12">
        <v>83121</v>
      </c>
      <c r="AR44" s="16">
        <v>4305358</v>
      </c>
      <c r="AS44" s="17">
        <v>635808</v>
      </c>
      <c r="AT44" s="17">
        <v>1835373</v>
      </c>
      <c r="AU44" s="17">
        <v>0</v>
      </c>
      <c r="AV44" s="17">
        <v>0</v>
      </c>
      <c r="AW44" s="12">
        <v>6776539</v>
      </c>
      <c r="AX44" s="16">
        <v>1380338</v>
      </c>
      <c r="AY44" s="17">
        <v>422635</v>
      </c>
      <c r="AZ44" s="17">
        <v>2359079</v>
      </c>
      <c r="BA44" s="17">
        <v>0</v>
      </c>
      <c r="BB44" s="17">
        <v>0</v>
      </c>
      <c r="BC44" s="12">
        <v>4162052</v>
      </c>
      <c r="BD44" s="16">
        <v>1720225</v>
      </c>
      <c r="BE44" s="17">
        <v>1386849</v>
      </c>
      <c r="BF44" s="17">
        <v>0</v>
      </c>
      <c r="BG44" s="17">
        <v>0</v>
      </c>
      <c r="BH44" s="17">
        <v>0</v>
      </c>
      <c r="BI44" s="12">
        <v>3107074</v>
      </c>
      <c r="BJ44" s="16">
        <v>0</v>
      </c>
      <c r="BK44" s="17">
        <v>0</v>
      </c>
      <c r="BL44" s="17">
        <v>0</v>
      </c>
      <c r="BM44" s="17">
        <v>0</v>
      </c>
      <c r="BN44" s="17">
        <v>0</v>
      </c>
      <c r="BO44" s="12">
        <v>0</v>
      </c>
    </row>
    <row r="45" spans="1:67" x14ac:dyDescent="0.25">
      <c r="A45" s="4" t="s">
        <v>36</v>
      </c>
      <c r="B45" s="67">
        <v>5279526</v>
      </c>
      <c r="C45" s="53">
        <v>7261961</v>
      </c>
      <c r="D45" s="53">
        <v>3634969</v>
      </c>
      <c r="E45" s="53">
        <v>0</v>
      </c>
      <c r="F45" s="53">
        <v>4136440</v>
      </c>
      <c r="G45" s="68">
        <v>20312896</v>
      </c>
      <c r="H45" s="16">
        <v>1916557</v>
      </c>
      <c r="I45" s="17">
        <v>2365380</v>
      </c>
      <c r="J45" s="17">
        <v>3012660</v>
      </c>
      <c r="K45" s="17">
        <v>0</v>
      </c>
      <c r="L45" s="17">
        <v>37837</v>
      </c>
      <c r="M45" s="12">
        <v>7332434</v>
      </c>
      <c r="N45" s="16">
        <v>1614187</v>
      </c>
      <c r="O45" s="17">
        <v>2409455</v>
      </c>
      <c r="P45" s="17">
        <v>295929</v>
      </c>
      <c r="Q45" s="17">
        <v>0</v>
      </c>
      <c r="R45" s="17">
        <v>0</v>
      </c>
      <c r="S45" s="12">
        <v>4319571</v>
      </c>
      <c r="T45" s="16">
        <v>0</v>
      </c>
      <c r="U45" s="17">
        <v>0</v>
      </c>
      <c r="V45" s="17">
        <v>0</v>
      </c>
      <c r="W45" s="17">
        <v>0</v>
      </c>
      <c r="X45" s="17">
        <v>0</v>
      </c>
      <c r="Y45" s="12">
        <v>0</v>
      </c>
      <c r="Z45" s="16">
        <v>0</v>
      </c>
      <c r="AA45" s="17">
        <v>0</v>
      </c>
      <c r="AB45" s="17">
        <v>0</v>
      </c>
      <c r="AC45" s="17">
        <v>0</v>
      </c>
      <c r="AD45" s="17">
        <v>0</v>
      </c>
      <c r="AE45" s="12">
        <v>0</v>
      </c>
      <c r="AF45" s="25">
        <v>0</v>
      </c>
      <c r="AG45" s="17">
        <v>582962</v>
      </c>
      <c r="AH45" s="17">
        <v>35981</v>
      </c>
      <c r="AI45" s="17">
        <v>0</v>
      </c>
      <c r="AJ45" s="17">
        <v>0</v>
      </c>
      <c r="AK45" s="12">
        <v>618943</v>
      </c>
      <c r="AL45" s="16">
        <v>219130</v>
      </c>
      <c r="AM45" s="17">
        <v>216334</v>
      </c>
      <c r="AN45" s="17">
        <v>35344</v>
      </c>
      <c r="AO45" s="17">
        <v>0</v>
      </c>
      <c r="AP45" s="17">
        <v>1356</v>
      </c>
      <c r="AQ45" s="12">
        <v>472164</v>
      </c>
      <c r="AR45" s="16">
        <v>0</v>
      </c>
      <c r="AS45" s="17">
        <v>430201</v>
      </c>
      <c r="AT45" s="17">
        <v>29442</v>
      </c>
      <c r="AU45" s="17">
        <v>0</v>
      </c>
      <c r="AV45" s="17">
        <v>4085132</v>
      </c>
      <c r="AW45" s="12">
        <v>4544775</v>
      </c>
      <c r="AX45" s="16">
        <v>638486</v>
      </c>
      <c r="AY45" s="17">
        <v>463704</v>
      </c>
      <c r="AZ45" s="17">
        <v>225395</v>
      </c>
      <c r="BA45" s="17">
        <v>0</v>
      </c>
      <c r="BB45" s="17">
        <v>5115</v>
      </c>
      <c r="BC45" s="12">
        <v>1332700</v>
      </c>
      <c r="BD45" s="16">
        <v>107847</v>
      </c>
      <c r="BE45" s="17">
        <v>738744</v>
      </c>
      <c r="BF45" s="17">
        <v>218</v>
      </c>
      <c r="BG45" s="17">
        <v>0</v>
      </c>
      <c r="BH45" s="17">
        <v>7000</v>
      </c>
      <c r="BI45" s="12">
        <v>853809</v>
      </c>
      <c r="BJ45" s="16">
        <v>783319</v>
      </c>
      <c r="BK45" s="17">
        <v>55181</v>
      </c>
      <c r="BL45" s="17">
        <v>0</v>
      </c>
      <c r="BM45" s="17">
        <v>0</v>
      </c>
      <c r="BN45" s="17">
        <v>0</v>
      </c>
      <c r="BO45" s="12">
        <v>838500</v>
      </c>
    </row>
    <row r="46" spans="1:67" x14ac:dyDescent="0.25">
      <c r="A46" s="4" t="s">
        <v>37</v>
      </c>
      <c r="B46" s="67">
        <v>9939578.2400000002</v>
      </c>
      <c r="C46" s="53">
        <v>7483807.879999998</v>
      </c>
      <c r="D46" s="53">
        <v>3125166.11</v>
      </c>
      <c r="E46" s="53">
        <v>0</v>
      </c>
      <c r="F46" s="53">
        <v>612456.17999999993</v>
      </c>
      <c r="G46" s="68">
        <v>21161008.41</v>
      </c>
      <c r="H46" s="16">
        <v>4701259.1399999997</v>
      </c>
      <c r="I46" s="17">
        <v>3903807.62</v>
      </c>
      <c r="J46" s="17">
        <v>1828716.21</v>
      </c>
      <c r="K46" s="17">
        <v>0</v>
      </c>
      <c r="L46" s="17">
        <v>488522.93</v>
      </c>
      <c r="M46" s="12">
        <v>10922305.899999999</v>
      </c>
      <c r="N46" s="16">
        <v>2653166.85</v>
      </c>
      <c r="O46" s="17">
        <v>1252943.3999999999</v>
      </c>
      <c r="P46" s="17">
        <v>759117.1</v>
      </c>
      <c r="Q46" s="17">
        <v>0</v>
      </c>
      <c r="R46" s="17">
        <v>9000</v>
      </c>
      <c r="S46" s="12">
        <v>4674227.3499999996</v>
      </c>
      <c r="T46" s="16">
        <v>268.69</v>
      </c>
      <c r="U46" s="17">
        <v>28123.26</v>
      </c>
      <c r="V46" s="17">
        <v>5.71</v>
      </c>
      <c r="W46" s="17">
        <v>0</v>
      </c>
      <c r="X46" s="17">
        <v>0</v>
      </c>
      <c r="Y46" s="12">
        <v>28397.659999999996</v>
      </c>
      <c r="Z46" s="16">
        <v>500443.12</v>
      </c>
      <c r="AA46" s="17">
        <v>326291.26</v>
      </c>
      <c r="AB46" s="17">
        <v>91394.61</v>
      </c>
      <c r="AC46" s="17">
        <v>0</v>
      </c>
      <c r="AD46" s="17">
        <v>0</v>
      </c>
      <c r="AE46" s="12">
        <v>918128.99</v>
      </c>
      <c r="AF46" s="25">
        <v>37.340000000000003</v>
      </c>
      <c r="AG46" s="17">
        <v>2.13</v>
      </c>
      <c r="AH46" s="17">
        <v>3500.03</v>
      </c>
      <c r="AI46" s="17">
        <v>0</v>
      </c>
      <c r="AJ46" s="17">
        <v>27398</v>
      </c>
      <c r="AK46" s="12">
        <v>30937.5</v>
      </c>
      <c r="AL46" s="16">
        <v>598053.05000000005</v>
      </c>
      <c r="AM46" s="17">
        <v>543446.47</v>
      </c>
      <c r="AN46" s="17">
        <v>173375.4</v>
      </c>
      <c r="AO46" s="17">
        <v>0</v>
      </c>
      <c r="AP46" s="17">
        <v>3508</v>
      </c>
      <c r="AQ46" s="12">
        <v>1318382.92</v>
      </c>
      <c r="AR46" s="16">
        <v>661595.77</v>
      </c>
      <c r="AS46" s="17">
        <v>694313</v>
      </c>
      <c r="AT46" s="17">
        <v>65187.48</v>
      </c>
      <c r="AU46" s="17">
        <v>0</v>
      </c>
      <c r="AV46" s="17">
        <v>1338</v>
      </c>
      <c r="AW46" s="12">
        <v>1422434.25</v>
      </c>
      <c r="AX46" s="16">
        <v>31670.880000000001</v>
      </c>
      <c r="AY46" s="17">
        <v>218835.27</v>
      </c>
      <c r="AZ46" s="17">
        <v>184204.26</v>
      </c>
      <c r="BA46" s="17">
        <v>0</v>
      </c>
      <c r="BB46" s="17">
        <v>38234.25</v>
      </c>
      <c r="BC46" s="12">
        <v>472944.66000000003</v>
      </c>
      <c r="BD46" s="16">
        <v>553608.36</v>
      </c>
      <c r="BE46" s="17">
        <v>477217.17</v>
      </c>
      <c r="BF46" s="17">
        <v>6173.13</v>
      </c>
      <c r="BG46" s="17">
        <v>0</v>
      </c>
      <c r="BH46" s="17">
        <v>44455</v>
      </c>
      <c r="BI46" s="12">
        <v>1081453.6600000001</v>
      </c>
      <c r="BJ46" s="16">
        <v>239475.04</v>
      </c>
      <c r="BK46" s="17">
        <v>38828.300000000003</v>
      </c>
      <c r="BL46" s="17">
        <v>13492.18</v>
      </c>
      <c r="BM46" s="17">
        <v>0</v>
      </c>
      <c r="BN46" s="17">
        <v>0</v>
      </c>
      <c r="BO46" s="12">
        <v>291795.52</v>
      </c>
    </row>
    <row r="47" spans="1:67" x14ac:dyDescent="0.25">
      <c r="A47" s="4" t="s">
        <v>38</v>
      </c>
      <c r="B47" s="67">
        <v>979020.03000000014</v>
      </c>
      <c r="C47" s="53">
        <v>1408694.54</v>
      </c>
      <c r="D47" s="53">
        <v>1002096.8200000001</v>
      </c>
      <c r="E47" s="53">
        <v>0</v>
      </c>
      <c r="F47" s="53">
        <v>0</v>
      </c>
      <c r="G47" s="68">
        <v>3389811.3899999997</v>
      </c>
      <c r="H47" s="16">
        <v>302832.78999999998</v>
      </c>
      <c r="I47" s="17">
        <v>525079.66</v>
      </c>
      <c r="J47" s="17">
        <v>534202.01</v>
      </c>
      <c r="K47" s="17">
        <v>0</v>
      </c>
      <c r="L47" s="17">
        <v>0</v>
      </c>
      <c r="M47" s="12">
        <v>1362114.46</v>
      </c>
      <c r="N47" s="16">
        <v>412371.52</v>
      </c>
      <c r="O47" s="17">
        <v>331671.40999999997</v>
      </c>
      <c r="P47" s="17">
        <v>153533.26999999999</v>
      </c>
      <c r="Q47" s="17">
        <v>0</v>
      </c>
      <c r="R47" s="17">
        <v>0</v>
      </c>
      <c r="S47" s="12">
        <v>897576.2</v>
      </c>
      <c r="T47" s="16">
        <v>1076.3599999999999</v>
      </c>
      <c r="U47" s="17">
        <v>33192.46</v>
      </c>
      <c r="V47" s="17">
        <v>0</v>
      </c>
      <c r="W47" s="17">
        <v>0</v>
      </c>
      <c r="X47" s="17">
        <v>0</v>
      </c>
      <c r="Y47" s="12">
        <v>34268.82</v>
      </c>
      <c r="Z47" s="16">
        <v>0</v>
      </c>
      <c r="AA47" s="17">
        <v>0</v>
      </c>
      <c r="AB47" s="17">
        <v>0</v>
      </c>
      <c r="AC47" s="17">
        <v>0</v>
      </c>
      <c r="AD47" s="17">
        <v>0</v>
      </c>
      <c r="AE47" s="12">
        <v>0</v>
      </c>
      <c r="AF47" s="25">
        <v>5249.25</v>
      </c>
      <c r="AG47" s="17">
        <v>573.13</v>
      </c>
      <c r="AH47" s="17">
        <v>4560</v>
      </c>
      <c r="AI47" s="17">
        <v>0</v>
      </c>
      <c r="AJ47" s="17">
        <v>0</v>
      </c>
      <c r="AK47" s="12">
        <v>10382.380000000001</v>
      </c>
      <c r="AL47" s="16">
        <v>0</v>
      </c>
      <c r="AM47" s="17">
        <v>0</v>
      </c>
      <c r="AN47" s="17">
        <v>0</v>
      </c>
      <c r="AO47" s="17">
        <v>0</v>
      </c>
      <c r="AP47" s="17">
        <v>0</v>
      </c>
      <c r="AQ47" s="12">
        <v>0</v>
      </c>
      <c r="AR47" s="16">
        <v>0</v>
      </c>
      <c r="AS47" s="17">
        <v>191077</v>
      </c>
      <c r="AT47" s="17">
        <v>0</v>
      </c>
      <c r="AU47" s="17">
        <v>0</v>
      </c>
      <c r="AV47" s="17">
        <v>0</v>
      </c>
      <c r="AW47" s="12">
        <v>191077</v>
      </c>
      <c r="AX47" s="16">
        <v>237902.2</v>
      </c>
      <c r="AY47" s="17">
        <v>74109.42</v>
      </c>
      <c r="AZ47" s="17">
        <v>309801.53999999998</v>
      </c>
      <c r="BA47" s="17">
        <v>0</v>
      </c>
      <c r="BB47" s="17">
        <v>0</v>
      </c>
      <c r="BC47" s="12">
        <v>621813.15999999992</v>
      </c>
      <c r="BD47" s="16">
        <v>19587.91</v>
      </c>
      <c r="BE47" s="17">
        <v>252991.46</v>
      </c>
      <c r="BF47" s="17">
        <v>0</v>
      </c>
      <c r="BG47" s="17">
        <v>0</v>
      </c>
      <c r="BH47" s="17">
        <v>0</v>
      </c>
      <c r="BI47" s="12">
        <v>272579.37</v>
      </c>
      <c r="BJ47" s="16">
        <v>0</v>
      </c>
      <c r="BK47" s="17">
        <v>0</v>
      </c>
      <c r="BL47" s="17">
        <v>0</v>
      </c>
      <c r="BM47" s="17">
        <v>0</v>
      </c>
      <c r="BN47" s="17">
        <v>0</v>
      </c>
      <c r="BO47" s="12">
        <v>0</v>
      </c>
    </row>
    <row r="48" spans="1:67" x14ac:dyDescent="0.25">
      <c r="A48" s="4" t="s">
        <v>39</v>
      </c>
      <c r="B48" s="67">
        <v>6402613.4500000002</v>
      </c>
      <c r="C48" s="53">
        <v>4092219.95</v>
      </c>
      <c r="D48" s="53">
        <v>1743100</v>
      </c>
      <c r="E48" s="53">
        <v>0</v>
      </c>
      <c r="F48" s="53">
        <v>1279116.5</v>
      </c>
      <c r="G48" s="68">
        <v>13517049.9</v>
      </c>
      <c r="H48" s="16">
        <v>3383200</v>
      </c>
      <c r="I48" s="17">
        <v>1382830</v>
      </c>
      <c r="J48" s="17">
        <v>1644100</v>
      </c>
      <c r="K48" s="17">
        <v>0</v>
      </c>
      <c r="L48" s="17">
        <v>55516</v>
      </c>
      <c r="M48" s="12">
        <v>6465646</v>
      </c>
      <c r="N48" s="16">
        <v>1781424</v>
      </c>
      <c r="O48" s="17">
        <v>1892539.75</v>
      </c>
      <c r="P48" s="17">
        <v>93000</v>
      </c>
      <c r="Q48" s="17">
        <v>0</v>
      </c>
      <c r="R48" s="17">
        <v>2616.5</v>
      </c>
      <c r="S48" s="12">
        <v>3769580.25</v>
      </c>
      <c r="T48" s="16">
        <v>0</v>
      </c>
      <c r="U48" s="17">
        <v>0</v>
      </c>
      <c r="V48" s="17">
        <v>0</v>
      </c>
      <c r="W48" s="17">
        <v>0</v>
      </c>
      <c r="X48" s="17">
        <v>0</v>
      </c>
      <c r="Y48" s="12">
        <v>0</v>
      </c>
      <c r="Z48" s="16">
        <v>0</v>
      </c>
      <c r="AA48" s="17">
        <v>0</v>
      </c>
      <c r="AB48" s="17">
        <v>0</v>
      </c>
      <c r="AC48" s="17">
        <v>0</v>
      </c>
      <c r="AD48" s="17">
        <v>0</v>
      </c>
      <c r="AE48" s="12">
        <v>0</v>
      </c>
      <c r="AF48" s="25">
        <v>60964</v>
      </c>
      <c r="AG48" s="17">
        <v>18027</v>
      </c>
      <c r="AH48" s="17">
        <v>6000</v>
      </c>
      <c r="AI48" s="17">
        <v>0</v>
      </c>
      <c r="AJ48" s="17">
        <v>0</v>
      </c>
      <c r="AK48" s="12">
        <v>84991</v>
      </c>
      <c r="AL48" s="16">
        <v>175912</v>
      </c>
      <c r="AM48" s="17">
        <v>86060</v>
      </c>
      <c r="AN48" s="17">
        <v>0</v>
      </c>
      <c r="AO48" s="17">
        <v>0</v>
      </c>
      <c r="AP48" s="17">
        <v>0</v>
      </c>
      <c r="AQ48" s="12">
        <v>261972</v>
      </c>
      <c r="AR48" s="16">
        <v>24063</v>
      </c>
      <c r="AS48" s="17">
        <v>70195</v>
      </c>
      <c r="AT48" s="17">
        <v>0</v>
      </c>
      <c r="AU48" s="17">
        <v>0</v>
      </c>
      <c r="AV48" s="17">
        <v>1132083</v>
      </c>
      <c r="AW48" s="12">
        <v>1226341</v>
      </c>
      <c r="AX48" s="16">
        <v>0</v>
      </c>
      <c r="AY48" s="17">
        <v>0</v>
      </c>
      <c r="AZ48" s="17">
        <v>0</v>
      </c>
      <c r="BA48" s="17">
        <v>0</v>
      </c>
      <c r="BB48" s="17">
        <v>0</v>
      </c>
      <c r="BC48" s="12">
        <v>0</v>
      </c>
      <c r="BD48" s="16">
        <v>12919</v>
      </c>
      <c r="BE48" s="17">
        <v>131773</v>
      </c>
      <c r="BF48" s="17">
        <v>0</v>
      </c>
      <c r="BG48" s="17">
        <v>0</v>
      </c>
      <c r="BH48" s="17">
        <v>0</v>
      </c>
      <c r="BI48" s="12">
        <v>144692</v>
      </c>
      <c r="BJ48" s="16">
        <v>964131.45</v>
      </c>
      <c r="BK48" s="17">
        <v>510795.2</v>
      </c>
      <c r="BL48" s="17">
        <v>0</v>
      </c>
      <c r="BM48" s="17">
        <v>0</v>
      </c>
      <c r="BN48" s="17">
        <v>88901</v>
      </c>
      <c r="BO48" s="12">
        <v>1563827.65</v>
      </c>
    </row>
    <row r="49" spans="1:67" x14ac:dyDescent="0.25">
      <c r="A49" s="4" t="s">
        <v>40</v>
      </c>
      <c r="B49" s="67">
        <v>6024964.7306725895</v>
      </c>
      <c r="C49" s="53">
        <v>5806513.1915898724</v>
      </c>
      <c r="D49" s="53">
        <v>4278143</v>
      </c>
      <c r="E49" s="53">
        <v>0</v>
      </c>
      <c r="F49" s="53">
        <v>4222790.844968562</v>
      </c>
      <c r="G49" s="68">
        <v>20332411.767231021</v>
      </c>
      <c r="H49" s="16">
        <v>379920.24641003064</v>
      </c>
      <c r="I49" s="17">
        <v>751126.5253345822</v>
      </c>
      <c r="J49" s="17">
        <v>1724227</v>
      </c>
      <c r="K49" s="17">
        <v>0</v>
      </c>
      <c r="L49" s="17">
        <v>176924.16526173122</v>
      </c>
      <c r="M49" s="12">
        <v>3032197.9370063436</v>
      </c>
      <c r="N49" s="16">
        <v>3190909.2411456872</v>
      </c>
      <c r="O49" s="17">
        <v>3422474.7749090334</v>
      </c>
      <c r="P49" s="17">
        <v>1802607</v>
      </c>
      <c r="Q49" s="17">
        <v>0</v>
      </c>
      <c r="R49" s="17">
        <v>102429.2132284431</v>
      </c>
      <c r="S49" s="12">
        <v>8518420.2292831633</v>
      </c>
      <c r="T49" s="16">
        <v>0</v>
      </c>
      <c r="U49" s="17">
        <v>0</v>
      </c>
      <c r="V49" s="17">
        <v>0</v>
      </c>
      <c r="W49" s="17">
        <v>0</v>
      </c>
      <c r="X49" s="17">
        <v>0</v>
      </c>
      <c r="Y49" s="12">
        <v>0</v>
      </c>
      <c r="Z49" s="16">
        <v>468405.57131755626</v>
      </c>
      <c r="AA49" s="17">
        <v>99439.558970766739</v>
      </c>
      <c r="AB49" s="17">
        <v>95815</v>
      </c>
      <c r="AC49" s="17">
        <v>0</v>
      </c>
      <c r="AD49" s="17">
        <v>20983.678960786106</v>
      </c>
      <c r="AE49" s="12">
        <v>684643.80924910912</v>
      </c>
      <c r="AF49" s="25">
        <v>211.64983061716683</v>
      </c>
      <c r="AG49" s="17">
        <v>3151.4061600901987</v>
      </c>
      <c r="AH49" s="17">
        <v>0</v>
      </c>
      <c r="AI49" s="17">
        <v>0</v>
      </c>
      <c r="AJ49" s="17">
        <v>3119.7021246458253</v>
      </c>
      <c r="AK49" s="12">
        <v>6482.758115353191</v>
      </c>
      <c r="AL49" s="16">
        <v>0</v>
      </c>
      <c r="AM49" s="17">
        <v>0</v>
      </c>
      <c r="AN49" s="17">
        <v>0</v>
      </c>
      <c r="AO49" s="17">
        <v>0</v>
      </c>
      <c r="AP49" s="17">
        <v>0</v>
      </c>
      <c r="AQ49" s="12">
        <v>0</v>
      </c>
      <c r="AR49" s="16">
        <v>0</v>
      </c>
      <c r="AS49" s="17">
        <v>35476.70616426655</v>
      </c>
      <c r="AT49" s="17">
        <v>183484</v>
      </c>
      <c r="AU49" s="17">
        <v>0</v>
      </c>
      <c r="AV49" s="17">
        <v>3616304.6471922505</v>
      </c>
      <c r="AW49" s="12">
        <v>3835265.3533565169</v>
      </c>
      <c r="AX49" s="16">
        <v>848825.97409518715</v>
      </c>
      <c r="AY49" s="17">
        <v>664612.35811216431</v>
      </c>
      <c r="AZ49" s="17">
        <v>472010</v>
      </c>
      <c r="BA49" s="17">
        <v>0</v>
      </c>
      <c r="BB49" s="17">
        <v>236957.49009905342</v>
      </c>
      <c r="BC49" s="12">
        <v>2222405.8223064048</v>
      </c>
      <c r="BD49" s="16">
        <v>372469.57786403841</v>
      </c>
      <c r="BE49" s="17">
        <v>724828.64627147187</v>
      </c>
      <c r="BF49" s="17">
        <v>0</v>
      </c>
      <c r="BG49" s="17">
        <v>0</v>
      </c>
      <c r="BH49" s="17">
        <v>29585.63715549199</v>
      </c>
      <c r="BI49" s="12">
        <v>1126883.8612910022</v>
      </c>
      <c r="BJ49" s="16">
        <v>764222.47000947234</v>
      </c>
      <c r="BK49" s="17">
        <v>105403.2156674976</v>
      </c>
      <c r="BL49" s="17">
        <v>0</v>
      </c>
      <c r="BM49" s="17">
        <v>0</v>
      </c>
      <c r="BN49" s="17">
        <v>36486.310946159829</v>
      </c>
      <c r="BO49" s="12">
        <v>906111.99662312982</v>
      </c>
    </row>
    <row r="50" spans="1:67" x14ac:dyDescent="0.25">
      <c r="A50" s="4" t="s">
        <v>41</v>
      </c>
      <c r="B50" s="67">
        <v>821111</v>
      </c>
      <c r="C50" s="53">
        <v>946631</v>
      </c>
      <c r="D50" s="53">
        <v>387758</v>
      </c>
      <c r="E50" s="53">
        <v>356</v>
      </c>
      <c r="F50" s="53">
        <v>194901</v>
      </c>
      <c r="G50" s="68">
        <v>2350757</v>
      </c>
      <c r="H50" s="16">
        <v>134964</v>
      </c>
      <c r="I50" s="17">
        <v>191953</v>
      </c>
      <c r="J50" s="17">
        <v>265786</v>
      </c>
      <c r="K50" s="17">
        <v>0</v>
      </c>
      <c r="L50" s="17">
        <v>2990</v>
      </c>
      <c r="M50" s="12">
        <v>595693</v>
      </c>
      <c r="N50" s="16">
        <v>524822</v>
      </c>
      <c r="O50" s="17">
        <v>435121</v>
      </c>
      <c r="P50" s="17">
        <v>65663</v>
      </c>
      <c r="Q50" s="17">
        <v>356</v>
      </c>
      <c r="R50" s="17">
        <v>299</v>
      </c>
      <c r="S50" s="12">
        <v>1026261</v>
      </c>
      <c r="T50" s="16">
        <v>0</v>
      </c>
      <c r="U50" s="17">
        <v>0</v>
      </c>
      <c r="V50" s="17">
        <v>0</v>
      </c>
      <c r="W50" s="17">
        <v>0</v>
      </c>
      <c r="X50" s="17">
        <v>0</v>
      </c>
      <c r="Y50" s="12">
        <v>0</v>
      </c>
      <c r="Z50" s="16">
        <v>0</v>
      </c>
      <c r="AA50" s="17">
        <v>0</v>
      </c>
      <c r="AB50" s="17">
        <v>0</v>
      </c>
      <c r="AC50" s="17">
        <v>0</v>
      </c>
      <c r="AD50" s="17">
        <v>0</v>
      </c>
      <c r="AE50" s="12">
        <v>0</v>
      </c>
      <c r="AF50" s="25">
        <v>0</v>
      </c>
      <c r="AG50" s="17">
        <v>2910</v>
      </c>
      <c r="AH50" s="17">
        <v>3698</v>
      </c>
      <c r="AI50" s="17">
        <v>0</v>
      </c>
      <c r="AJ50" s="17">
        <v>0</v>
      </c>
      <c r="AK50" s="12">
        <v>6608</v>
      </c>
      <c r="AL50" s="16">
        <v>345</v>
      </c>
      <c r="AM50" s="17">
        <v>3643</v>
      </c>
      <c r="AN50" s="17">
        <v>0</v>
      </c>
      <c r="AO50" s="17">
        <v>0</v>
      </c>
      <c r="AP50" s="17">
        <v>0</v>
      </c>
      <c r="AQ50" s="12">
        <v>3988</v>
      </c>
      <c r="AR50" s="16">
        <v>1570</v>
      </c>
      <c r="AS50" s="17">
        <v>28096</v>
      </c>
      <c r="AT50" s="17">
        <v>12513</v>
      </c>
      <c r="AU50" s="17">
        <v>0</v>
      </c>
      <c r="AV50" s="17">
        <v>191612</v>
      </c>
      <c r="AW50" s="12">
        <v>233791</v>
      </c>
      <c r="AX50" s="16">
        <v>0</v>
      </c>
      <c r="AY50" s="17">
        <v>239804</v>
      </c>
      <c r="AZ50" s="17">
        <v>38635</v>
      </c>
      <c r="BA50" s="17">
        <v>0</v>
      </c>
      <c r="BB50" s="17">
        <v>0</v>
      </c>
      <c r="BC50" s="12">
        <v>278439</v>
      </c>
      <c r="BD50" s="16">
        <v>0</v>
      </c>
      <c r="BE50" s="17">
        <v>0</v>
      </c>
      <c r="BF50" s="17">
        <v>1463</v>
      </c>
      <c r="BG50" s="17">
        <v>0</v>
      </c>
      <c r="BH50" s="17">
        <v>0</v>
      </c>
      <c r="BI50" s="12">
        <v>1463</v>
      </c>
      <c r="BJ50" s="16">
        <v>159410</v>
      </c>
      <c r="BK50" s="17">
        <v>45104</v>
      </c>
      <c r="BL50" s="17">
        <v>0</v>
      </c>
      <c r="BM50" s="17">
        <v>0</v>
      </c>
      <c r="BN50" s="17">
        <v>0</v>
      </c>
      <c r="BO50" s="12">
        <v>204514</v>
      </c>
    </row>
    <row r="51" spans="1:67" x14ac:dyDescent="0.25">
      <c r="A51" s="4" t="s">
        <v>42</v>
      </c>
      <c r="B51" s="67">
        <v>12468886</v>
      </c>
      <c r="C51" s="53">
        <v>8769340</v>
      </c>
      <c r="D51" s="53">
        <v>1310669</v>
      </c>
      <c r="E51" s="53">
        <v>0</v>
      </c>
      <c r="F51" s="53">
        <v>227431</v>
      </c>
      <c r="G51" s="68">
        <v>22776326</v>
      </c>
      <c r="H51" s="16">
        <v>3736202</v>
      </c>
      <c r="I51" s="17">
        <v>1734305</v>
      </c>
      <c r="J51" s="17">
        <v>383873</v>
      </c>
      <c r="K51" s="17">
        <v>0</v>
      </c>
      <c r="L51" s="17">
        <v>150132</v>
      </c>
      <c r="M51" s="12">
        <v>6004512</v>
      </c>
      <c r="N51" s="16">
        <v>3148475</v>
      </c>
      <c r="O51" s="17">
        <v>3714633</v>
      </c>
      <c r="P51" s="17">
        <v>96303</v>
      </c>
      <c r="Q51" s="17">
        <v>0</v>
      </c>
      <c r="R51" s="17">
        <v>35795</v>
      </c>
      <c r="S51" s="12">
        <v>6995206</v>
      </c>
      <c r="T51" s="16">
        <v>0</v>
      </c>
      <c r="U51" s="17">
        <v>0</v>
      </c>
      <c r="V51" s="17">
        <v>0</v>
      </c>
      <c r="W51" s="17">
        <v>0</v>
      </c>
      <c r="X51" s="17">
        <v>0</v>
      </c>
      <c r="Y51" s="12">
        <v>0</v>
      </c>
      <c r="Z51" s="16">
        <v>0</v>
      </c>
      <c r="AA51" s="17">
        <v>0</v>
      </c>
      <c r="AB51" s="17">
        <v>0</v>
      </c>
      <c r="AC51" s="17">
        <v>0</v>
      </c>
      <c r="AD51" s="17">
        <v>0</v>
      </c>
      <c r="AE51" s="12">
        <v>0</v>
      </c>
      <c r="AF51" s="25">
        <v>0</v>
      </c>
      <c r="AG51" s="17">
        <v>169001</v>
      </c>
      <c r="AH51" s="17">
        <v>0</v>
      </c>
      <c r="AI51" s="17">
        <v>0</v>
      </c>
      <c r="AJ51" s="17">
        <v>0</v>
      </c>
      <c r="AK51" s="12">
        <v>169001</v>
      </c>
      <c r="AL51" s="16">
        <v>0</v>
      </c>
      <c r="AM51" s="17">
        <v>0</v>
      </c>
      <c r="AN51" s="17">
        <v>0</v>
      </c>
      <c r="AO51" s="17">
        <v>0</v>
      </c>
      <c r="AP51" s="17">
        <v>0</v>
      </c>
      <c r="AQ51" s="12">
        <v>0</v>
      </c>
      <c r="AR51" s="16">
        <v>3121653</v>
      </c>
      <c r="AS51" s="17">
        <v>816125</v>
      </c>
      <c r="AT51" s="17">
        <v>830493</v>
      </c>
      <c r="AU51" s="17">
        <v>0</v>
      </c>
      <c r="AV51" s="17">
        <v>41504</v>
      </c>
      <c r="AW51" s="12">
        <v>4809775</v>
      </c>
      <c r="AX51" s="16">
        <v>992808</v>
      </c>
      <c r="AY51" s="17">
        <v>550746</v>
      </c>
      <c r="AZ51" s="17">
        <v>0</v>
      </c>
      <c r="BA51" s="17">
        <v>0</v>
      </c>
      <c r="BB51" s="17">
        <v>0</v>
      </c>
      <c r="BC51" s="12">
        <v>1543554</v>
      </c>
      <c r="BD51" s="16">
        <v>1131465</v>
      </c>
      <c r="BE51" s="17">
        <v>1359016</v>
      </c>
      <c r="BF51" s="17">
        <v>0</v>
      </c>
      <c r="BG51" s="17">
        <v>0</v>
      </c>
      <c r="BH51" s="17">
        <v>0</v>
      </c>
      <c r="BI51" s="12">
        <v>2490481</v>
      </c>
      <c r="BJ51" s="16">
        <v>338283</v>
      </c>
      <c r="BK51" s="17">
        <v>425514</v>
      </c>
      <c r="BL51" s="17">
        <v>0</v>
      </c>
      <c r="BM51" s="17">
        <v>0</v>
      </c>
      <c r="BN51" s="17">
        <v>0</v>
      </c>
      <c r="BO51" s="12">
        <v>763797</v>
      </c>
    </row>
    <row r="52" spans="1:67" x14ac:dyDescent="0.25">
      <c r="A52" s="4" t="s">
        <v>43</v>
      </c>
      <c r="B52" s="67">
        <v>18853923.790012997</v>
      </c>
      <c r="C52" s="53">
        <v>14581112.390710354</v>
      </c>
      <c r="D52" s="53">
        <v>2457564</v>
      </c>
      <c r="E52" s="53">
        <v>1147009</v>
      </c>
      <c r="F52" s="53">
        <v>952670.03040000016</v>
      </c>
      <c r="G52" s="68">
        <v>37992279.211123355</v>
      </c>
      <c r="H52" s="16">
        <v>12581402.845513001</v>
      </c>
      <c r="I52" s="17">
        <v>6742808.0148992911</v>
      </c>
      <c r="J52" s="17">
        <v>2457564</v>
      </c>
      <c r="K52" s="17">
        <v>1147009</v>
      </c>
      <c r="L52" s="17">
        <v>660897.6152</v>
      </c>
      <c r="M52" s="12">
        <v>23589681.475612294</v>
      </c>
      <c r="N52" s="16">
        <v>3931727.4345</v>
      </c>
      <c r="O52" s="17">
        <v>3057609.0042181425</v>
      </c>
      <c r="P52" s="17">
        <v>0</v>
      </c>
      <c r="Q52" s="17">
        <v>0</v>
      </c>
      <c r="R52" s="17">
        <v>65215.74519999999</v>
      </c>
      <c r="S52" s="12">
        <v>7054552.1839181418</v>
      </c>
      <c r="T52" s="16">
        <v>75206.539999999994</v>
      </c>
      <c r="U52" s="17">
        <v>121611.6</v>
      </c>
      <c r="V52" s="17">
        <v>0</v>
      </c>
      <c r="W52" s="17">
        <v>0</v>
      </c>
      <c r="X52" s="17">
        <v>0</v>
      </c>
      <c r="Y52" s="12">
        <v>196818.14</v>
      </c>
      <c r="Z52" s="16">
        <v>386336.04999999993</v>
      </c>
      <c r="AA52" s="17">
        <v>144105.14000000001</v>
      </c>
      <c r="AB52" s="17">
        <v>0</v>
      </c>
      <c r="AC52" s="17">
        <v>0</v>
      </c>
      <c r="AD52" s="17">
        <v>44018.04</v>
      </c>
      <c r="AE52" s="12">
        <v>574459.23</v>
      </c>
      <c r="AF52" s="25">
        <v>0</v>
      </c>
      <c r="AG52" s="17">
        <v>0</v>
      </c>
      <c r="AH52" s="17">
        <v>0</v>
      </c>
      <c r="AI52" s="17">
        <v>0</v>
      </c>
      <c r="AJ52" s="17">
        <v>0</v>
      </c>
      <c r="AK52" s="12">
        <v>0</v>
      </c>
      <c r="AL52" s="16">
        <v>647969.05999999994</v>
      </c>
      <c r="AM52" s="17">
        <v>329687.18999999994</v>
      </c>
      <c r="AN52" s="17">
        <v>0</v>
      </c>
      <c r="AO52" s="17">
        <v>0</v>
      </c>
      <c r="AP52" s="17">
        <v>60963.649999999994</v>
      </c>
      <c r="AQ52" s="12">
        <v>1038619.8999999999</v>
      </c>
      <c r="AR52" s="16">
        <v>0</v>
      </c>
      <c r="AS52" s="17">
        <v>2899658.2</v>
      </c>
      <c r="AT52" s="17">
        <v>0</v>
      </c>
      <c r="AU52" s="17">
        <v>0</v>
      </c>
      <c r="AV52" s="17">
        <v>42.55</v>
      </c>
      <c r="AW52" s="12">
        <v>2899700.75</v>
      </c>
      <c r="AX52" s="16">
        <v>758964.63</v>
      </c>
      <c r="AY52" s="17">
        <v>582979.25159292039</v>
      </c>
      <c r="AZ52" s="17">
        <v>0</v>
      </c>
      <c r="BA52" s="17">
        <v>0</v>
      </c>
      <c r="BB52" s="17">
        <v>38993.390000000007</v>
      </c>
      <c r="BC52" s="12">
        <v>1380937.2715929204</v>
      </c>
      <c r="BD52" s="16">
        <v>472317.22999999992</v>
      </c>
      <c r="BE52" s="17">
        <v>702653.99000000011</v>
      </c>
      <c r="BF52" s="17">
        <v>0</v>
      </c>
      <c r="BG52" s="17">
        <v>0</v>
      </c>
      <c r="BH52" s="17">
        <v>82539.039999999994</v>
      </c>
      <c r="BI52" s="12">
        <v>1257510.26</v>
      </c>
      <c r="BJ52" s="16">
        <v>0</v>
      </c>
      <c r="BK52" s="17">
        <v>0</v>
      </c>
      <c r="BL52" s="17">
        <v>0</v>
      </c>
      <c r="BM52" s="17">
        <v>0</v>
      </c>
      <c r="BN52" s="17">
        <v>0</v>
      </c>
      <c r="BO52" s="12">
        <v>0</v>
      </c>
    </row>
    <row r="53" spans="1:67" x14ac:dyDescent="0.25">
      <c r="A53" s="4" t="s">
        <v>44</v>
      </c>
      <c r="B53" s="67">
        <v>18665000</v>
      </c>
      <c r="C53" s="53">
        <v>23201000</v>
      </c>
      <c r="D53" s="53">
        <v>9057000</v>
      </c>
      <c r="E53" s="53">
        <v>0</v>
      </c>
      <c r="F53" s="53">
        <v>6447000</v>
      </c>
      <c r="G53" s="68">
        <v>57370000</v>
      </c>
      <c r="H53" s="16">
        <v>1751000</v>
      </c>
      <c r="I53" s="17">
        <v>2295000</v>
      </c>
      <c r="J53" s="17">
        <v>8000</v>
      </c>
      <c r="K53" s="17">
        <v>0</v>
      </c>
      <c r="L53" s="17">
        <v>431000</v>
      </c>
      <c r="M53" s="12">
        <v>4485000</v>
      </c>
      <c r="N53" s="16">
        <v>7190000</v>
      </c>
      <c r="O53" s="17">
        <v>16990000</v>
      </c>
      <c r="P53" s="17">
        <v>6545000</v>
      </c>
      <c r="Q53" s="17">
        <v>0</v>
      </c>
      <c r="R53" s="17">
        <v>4675000</v>
      </c>
      <c r="S53" s="12">
        <v>35400000</v>
      </c>
      <c r="T53" s="16">
        <v>0</v>
      </c>
      <c r="U53" s="17">
        <v>0</v>
      </c>
      <c r="V53" s="17">
        <v>0</v>
      </c>
      <c r="W53" s="17">
        <v>0</v>
      </c>
      <c r="X53" s="17">
        <v>0</v>
      </c>
      <c r="Y53" s="12">
        <v>0</v>
      </c>
      <c r="Z53" s="16">
        <v>0</v>
      </c>
      <c r="AA53" s="17">
        <v>0</v>
      </c>
      <c r="AB53" s="17">
        <v>0</v>
      </c>
      <c r="AC53" s="17">
        <v>0</v>
      </c>
      <c r="AD53" s="17">
        <v>0</v>
      </c>
      <c r="AE53" s="12">
        <v>0</v>
      </c>
      <c r="AF53" s="25">
        <v>0</v>
      </c>
      <c r="AG53" s="17">
        <v>0</v>
      </c>
      <c r="AH53" s="17">
        <v>0</v>
      </c>
      <c r="AI53" s="17">
        <v>0</v>
      </c>
      <c r="AJ53" s="17">
        <v>0</v>
      </c>
      <c r="AK53" s="12">
        <v>0</v>
      </c>
      <c r="AL53" s="16">
        <v>0</v>
      </c>
      <c r="AM53" s="17">
        <v>0</v>
      </c>
      <c r="AN53" s="17">
        <v>0</v>
      </c>
      <c r="AO53" s="17">
        <v>0</v>
      </c>
      <c r="AP53" s="17">
        <v>0</v>
      </c>
      <c r="AQ53" s="12">
        <v>0</v>
      </c>
      <c r="AR53" s="16">
        <v>7805000</v>
      </c>
      <c r="AS53" s="17">
        <v>1759000</v>
      </c>
      <c r="AT53" s="17">
        <v>1963000</v>
      </c>
      <c r="AU53" s="17">
        <v>0</v>
      </c>
      <c r="AV53" s="17">
        <v>72000</v>
      </c>
      <c r="AW53" s="12">
        <v>11599000</v>
      </c>
      <c r="AX53" s="16">
        <v>167000</v>
      </c>
      <c r="AY53" s="17">
        <v>144000</v>
      </c>
      <c r="AZ53" s="17">
        <v>6000</v>
      </c>
      <c r="BA53" s="17">
        <v>0</v>
      </c>
      <c r="BB53" s="17">
        <v>16000</v>
      </c>
      <c r="BC53" s="12">
        <v>333000</v>
      </c>
      <c r="BD53" s="16">
        <v>1752000</v>
      </c>
      <c r="BE53" s="17">
        <v>2013000</v>
      </c>
      <c r="BF53" s="17">
        <v>535000</v>
      </c>
      <c r="BG53" s="17">
        <v>0</v>
      </c>
      <c r="BH53" s="17">
        <v>1253000</v>
      </c>
      <c r="BI53" s="12">
        <v>5553000</v>
      </c>
      <c r="BJ53" s="16">
        <v>0</v>
      </c>
      <c r="BK53" s="17">
        <v>0</v>
      </c>
      <c r="BL53" s="17">
        <v>0</v>
      </c>
      <c r="BM53" s="17">
        <v>0</v>
      </c>
      <c r="BN53" s="17">
        <v>0</v>
      </c>
      <c r="BO53" s="12">
        <v>0</v>
      </c>
    </row>
    <row r="54" spans="1:67" x14ac:dyDescent="0.25">
      <c r="A54" s="4" t="s">
        <v>264</v>
      </c>
      <c r="B54" s="67">
        <v>4937468</v>
      </c>
      <c r="C54" s="53">
        <v>10490900</v>
      </c>
      <c r="D54" s="53">
        <v>0</v>
      </c>
      <c r="E54" s="53">
        <v>0</v>
      </c>
      <c r="F54" s="53">
        <v>160864</v>
      </c>
      <c r="G54" s="68">
        <v>15589232</v>
      </c>
      <c r="H54" s="16">
        <v>969523</v>
      </c>
      <c r="I54" s="17">
        <v>2601578</v>
      </c>
      <c r="J54" s="17">
        <v>0</v>
      </c>
      <c r="K54" s="17">
        <v>0</v>
      </c>
      <c r="L54" s="17">
        <v>55272</v>
      </c>
      <c r="M54" s="12">
        <v>3626373</v>
      </c>
      <c r="N54" s="16">
        <v>826492</v>
      </c>
      <c r="O54" s="17">
        <v>6633425</v>
      </c>
      <c r="P54" s="17">
        <v>0</v>
      </c>
      <c r="Q54" s="17">
        <v>0</v>
      </c>
      <c r="R54" s="17">
        <v>105592</v>
      </c>
      <c r="S54" s="12">
        <v>7565509</v>
      </c>
      <c r="T54" s="16">
        <v>0</v>
      </c>
      <c r="U54" s="17">
        <v>0</v>
      </c>
      <c r="V54" s="17">
        <v>0</v>
      </c>
      <c r="W54" s="17">
        <v>0</v>
      </c>
      <c r="X54" s="17">
        <v>0</v>
      </c>
      <c r="Y54" s="12">
        <v>0</v>
      </c>
      <c r="Z54" s="16">
        <v>0</v>
      </c>
      <c r="AA54" s="17">
        <v>0</v>
      </c>
      <c r="AB54" s="17">
        <v>0</v>
      </c>
      <c r="AC54" s="17">
        <v>0</v>
      </c>
      <c r="AD54" s="17">
        <v>0</v>
      </c>
      <c r="AE54" s="12">
        <v>0</v>
      </c>
      <c r="AF54" s="25">
        <v>0</v>
      </c>
      <c r="AG54" s="17">
        <v>0</v>
      </c>
      <c r="AH54" s="17">
        <v>0</v>
      </c>
      <c r="AI54" s="17">
        <v>0</v>
      </c>
      <c r="AJ54" s="17">
        <v>0</v>
      </c>
      <c r="AK54" s="12">
        <v>0</v>
      </c>
      <c r="AL54" s="16">
        <v>0</v>
      </c>
      <c r="AM54" s="17">
        <v>0</v>
      </c>
      <c r="AN54" s="17">
        <v>0</v>
      </c>
      <c r="AO54" s="17">
        <v>0</v>
      </c>
      <c r="AP54" s="17">
        <v>0</v>
      </c>
      <c r="AQ54" s="12">
        <v>0</v>
      </c>
      <c r="AR54" s="16">
        <v>2402110</v>
      </c>
      <c r="AS54" s="17">
        <v>484649</v>
      </c>
      <c r="AT54" s="17">
        <v>0</v>
      </c>
      <c r="AU54" s="17">
        <v>0</v>
      </c>
      <c r="AV54" s="17">
        <v>0</v>
      </c>
      <c r="AW54" s="12">
        <v>2886759</v>
      </c>
      <c r="AX54" s="16">
        <v>0</v>
      </c>
      <c r="AY54" s="17">
        <v>314076</v>
      </c>
      <c r="AZ54" s="17">
        <v>0</v>
      </c>
      <c r="BA54" s="17">
        <v>0</v>
      </c>
      <c r="BB54" s="17">
        <v>0</v>
      </c>
      <c r="BC54" s="12">
        <v>314076</v>
      </c>
      <c r="BD54" s="16">
        <v>543720</v>
      </c>
      <c r="BE54" s="17">
        <v>361753</v>
      </c>
      <c r="BF54" s="17">
        <v>0</v>
      </c>
      <c r="BG54" s="17">
        <v>0</v>
      </c>
      <c r="BH54" s="17">
        <v>0</v>
      </c>
      <c r="BI54" s="12">
        <v>905473</v>
      </c>
      <c r="BJ54" s="16">
        <v>195623</v>
      </c>
      <c r="BK54" s="17">
        <v>95419</v>
      </c>
      <c r="BL54" s="17">
        <v>0</v>
      </c>
      <c r="BM54" s="17">
        <v>0</v>
      </c>
      <c r="BN54" s="17">
        <v>0</v>
      </c>
      <c r="BO54" s="12">
        <v>291042</v>
      </c>
    </row>
    <row r="55" spans="1:67" x14ac:dyDescent="0.25">
      <c r="A55" s="4" t="s">
        <v>45</v>
      </c>
      <c r="B55" s="67">
        <v>8839984.0300000012</v>
      </c>
      <c r="C55" s="53">
        <v>6725656.4800000004</v>
      </c>
      <c r="D55" s="53">
        <v>2970143.53</v>
      </c>
      <c r="E55" s="53">
        <v>0</v>
      </c>
      <c r="F55" s="53">
        <v>503884</v>
      </c>
      <c r="G55" s="68">
        <v>19039668.039999999</v>
      </c>
      <c r="H55" s="16">
        <v>1020981.7499999999</v>
      </c>
      <c r="I55" s="17">
        <v>1943256</v>
      </c>
      <c r="J55" s="17">
        <v>0</v>
      </c>
      <c r="K55" s="17">
        <v>0</v>
      </c>
      <c r="L55" s="17">
        <v>0</v>
      </c>
      <c r="M55" s="12">
        <v>2964237.75</v>
      </c>
      <c r="N55" s="16">
        <v>2525209</v>
      </c>
      <c r="O55" s="17">
        <v>2516317</v>
      </c>
      <c r="P55" s="17">
        <v>0</v>
      </c>
      <c r="Q55" s="17">
        <v>0</v>
      </c>
      <c r="R55" s="17">
        <v>0</v>
      </c>
      <c r="S55" s="12">
        <v>5041526</v>
      </c>
      <c r="T55" s="16">
        <v>2485</v>
      </c>
      <c r="U55" s="17">
        <v>22498</v>
      </c>
      <c r="V55" s="17">
        <v>0</v>
      </c>
      <c r="W55" s="17">
        <v>0</v>
      </c>
      <c r="X55" s="17">
        <v>0</v>
      </c>
      <c r="Y55" s="12">
        <v>24983</v>
      </c>
      <c r="Z55" s="16">
        <v>240056.15999999997</v>
      </c>
      <c r="AA55" s="17">
        <v>373590</v>
      </c>
      <c r="AB55" s="17">
        <v>0</v>
      </c>
      <c r="AC55" s="17">
        <v>0</v>
      </c>
      <c r="AD55" s="17">
        <v>0</v>
      </c>
      <c r="AE55" s="12">
        <v>613646.15999999992</v>
      </c>
      <c r="AF55" s="25">
        <v>0</v>
      </c>
      <c r="AG55" s="17">
        <v>9904.4800000000014</v>
      </c>
      <c r="AH55" s="17">
        <v>0</v>
      </c>
      <c r="AI55" s="17">
        <v>0</v>
      </c>
      <c r="AJ55" s="17">
        <v>0</v>
      </c>
      <c r="AK55" s="12">
        <v>9904.4800000000014</v>
      </c>
      <c r="AL55" s="16">
        <v>750955.32000000018</v>
      </c>
      <c r="AM55" s="17">
        <v>260562</v>
      </c>
      <c r="AN55" s="17">
        <v>0</v>
      </c>
      <c r="AO55" s="17">
        <v>0</v>
      </c>
      <c r="AP55" s="17">
        <v>364614</v>
      </c>
      <c r="AQ55" s="12">
        <v>1376131.3200000003</v>
      </c>
      <c r="AR55" s="16">
        <v>1834681.36</v>
      </c>
      <c r="AS55" s="17">
        <v>247152</v>
      </c>
      <c r="AT55" s="17">
        <v>0</v>
      </c>
      <c r="AU55" s="17">
        <v>0</v>
      </c>
      <c r="AV55" s="17">
        <v>4630</v>
      </c>
      <c r="AW55" s="12">
        <v>2086463.36</v>
      </c>
      <c r="AX55" s="16">
        <v>553484</v>
      </c>
      <c r="AY55" s="17">
        <v>1023450</v>
      </c>
      <c r="AZ55" s="17">
        <v>0</v>
      </c>
      <c r="BA55" s="17">
        <v>0</v>
      </c>
      <c r="BB55" s="17">
        <v>134640</v>
      </c>
      <c r="BC55" s="12">
        <v>1711574</v>
      </c>
      <c r="BD55" s="16">
        <v>104430.2</v>
      </c>
      <c r="BE55" s="17">
        <v>64403</v>
      </c>
      <c r="BF55" s="17">
        <v>0</v>
      </c>
      <c r="BG55" s="17">
        <v>0</v>
      </c>
      <c r="BH55" s="17">
        <v>0</v>
      </c>
      <c r="BI55" s="12">
        <v>168833.2</v>
      </c>
      <c r="BJ55" s="16">
        <v>1807701.24</v>
      </c>
      <c r="BK55" s="17">
        <v>264524</v>
      </c>
      <c r="BL55" s="17">
        <v>2970143.53</v>
      </c>
      <c r="BM55" s="17">
        <v>0</v>
      </c>
      <c r="BN55" s="17">
        <v>0</v>
      </c>
      <c r="BO55" s="12">
        <v>5042368.7699999996</v>
      </c>
    </row>
    <row r="56" spans="1:67" x14ac:dyDescent="0.25">
      <c r="A56" s="4" t="s">
        <v>46</v>
      </c>
      <c r="B56" s="67">
        <v>6218483.5099999998</v>
      </c>
      <c r="C56" s="53">
        <v>2991848.1900000004</v>
      </c>
      <c r="D56" s="53">
        <v>0</v>
      </c>
      <c r="E56" s="53">
        <v>0</v>
      </c>
      <c r="F56" s="53">
        <v>451264</v>
      </c>
      <c r="G56" s="68">
        <v>9661595.6999999993</v>
      </c>
      <c r="H56" s="16">
        <v>2766330.39</v>
      </c>
      <c r="I56" s="17">
        <v>1200339.82</v>
      </c>
      <c r="J56" s="17">
        <v>0</v>
      </c>
      <c r="K56" s="17">
        <v>0</v>
      </c>
      <c r="L56" s="17">
        <v>275931</v>
      </c>
      <c r="M56" s="12">
        <v>4242601.21</v>
      </c>
      <c r="N56" s="16">
        <v>1171895.1200000001</v>
      </c>
      <c r="O56" s="17">
        <v>859798.49</v>
      </c>
      <c r="P56" s="17">
        <v>0</v>
      </c>
      <c r="Q56" s="17">
        <v>0</v>
      </c>
      <c r="R56" s="17">
        <v>10601</v>
      </c>
      <c r="S56" s="12">
        <v>2042294.61</v>
      </c>
      <c r="T56" s="16">
        <v>0</v>
      </c>
      <c r="U56" s="17">
        <v>0</v>
      </c>
      <c r="V56" s="17">
        <v>0</v>
      </c>
      <c r="W56" s="17">
        <v>0</v>
      </c>
      <c r="X56" s="17">
        <v>0</v>
      </c>
      <c r="Y56" s="12">
        <v>0</v>
      </c>
      <c r="Z56" s="16">
        <v>0</v>
      </c>
      <c r="AA56" s="17">
        <v>4709</v>
      </c>
      <c r="AB56" s="17">
        <v>0</v>
      </c>
      <c r="AC56" s="17">
        <v>0</v>
      </c>
      <c r="AD56" s="17">
        <v>3063</v>
      </c>
      <c r="AE56" s="12">
        <v>7772</v>
      </c>
      <c r="AF56" s="25">
        <v>352</v>
      </c>
      <c r="AG56" s="17">
        <v>24135</v>
      </c>
      <c r="AH56" s="17">
        <v>0</v>
      </c>
      <c r="AI56" s="17">
        <v>0</v>
      </c>
      <c r="AJ56" s="17">
        <v>0</v>
      </c>
      <c r="AK56" s="12">
        <v>24487</v>
      </c>
      <c r="AL56" s="16">
        <v>0</v>
      </c>
      <c r="AM56" s="17">
        <v>0</v>
      </c>
      <c r="AN56" s="17">
        <v>0</v>
      </c>
      <c r="AO56" s="17">
        <v>0</v>
      </c>
      <c r="AP56" s="17">
        <v>0</v>
      </c>
      <c r="AQ56" s="12">
        <v>0</v>
      </c>
      <c r="AR56" s="16">
        <v>1487004</v>
      </c>
      <c r="AS56" s="17">
        <v>466332.68</v>
      </c>
      <c r="AT56" s="17">
        <v>0</v>
      </c>
      <c r="AU56" s="17">
        <v>0</v>
      </c>
      <c r="AV56" s="17">
        <v>0</v>
      </c>
      <c r="AW56" s="12">
        <v>1953336.68</v>
      </c>
      <c r="AX56" s="16">
        <v>0</v>
      </c>
      <c r="AY56" s="17">
        <v>47724.2</v>
      </c>
      <c r="AZ56" s="17">
        <v>0</v>
      </c>
      <c r="BA56" s="17">
        <v>0</v>
      </c>
      <c r="BB56" s="17">
        <v>5000</v>
      </c>
      <c r="BC56" s="12">
        <v>52724.2</v>
      </c>
      <c r="BD56" s="16">
        <v>0</v>
      </c>
      <c r="BE56" s="17">
        <v>4612</v>
      </c>
      <c r="BF56" s="17">
        <v>0</v>
      </c>
      <c r="BG56" s="17">
        <v>0</v>
      </c>
      <c r="BH56" s="17">
        <v>156669</v>
      </c>
      <c r="BI56" s="12">
        <v>161281</v>
      </c>
      <c r="BJ56" s="16">
        <v>792902</v>
      </c>
      <c r="BK56" s="17">
        <v>384197</v>
      </c>
      <c r="BL56" s="17">
        <v>0</v>
      </c>
      <c r="BM56" s="17">
        <v>0</v>
      </c>
      <c r="BN56" s="17">
        <v>0</v>
      </c>
      <c r="BO56" s="12">
        <v>1177099</v>
      </c>
    </row>
    <row r="57" spans="1:67" x14ac:dyDescent="0.25">
      <c r="A57" s="4" t="s">
        <v>47</v>
      </c>
      <c r="B57" s="67">
        <v>2058394</v>
      </c>
      <c r="C57" s="53">
        <v>3823377</v>
      </c>
      <c r="D57" s="53">
        <v>103354</v>
      </c>
      <c r="E57" s="53">
        <v>0</v>
      </c>
      <c r="F57" s="53">
        <v>0</v>
      </c>
      <c r="G57" s="68">
        <v>5985125</v>
      </c>
      <c r="H57" s="16">
        <v>0</v>
      </c>
      <c r="I57" s="17">
        <v>1266555</v>
      </c>
      <c r="J57" s="17">
        <v>0</v>
      </c>
      <c r="K57" s="17">
        <v>0</v>
      </c>
      <c r="L57" s="17">
        <v>0</v>
      </c>
      <c r="M57" s="12">
        <v>1266555</v>
      </c>
      <c r="N57" s="16">
        <v>1841404</v>
      </c>
      <c r="O57" s="17">
        <v>1067248</v>
      </c>
      <c r="P57" s="17">
        <v>103354</v>
      </c>
      <c r="Q57" s="17">
        <v>0</v>
      </c>
      <c r="R57" s="17">
        <v>0</v>
      </c>
      <c r="S57" s="12">
        <v>3012006</v>
      </c>
      <c r="T57" s="16">
        <v>0</v>
      </c>
      <c r="U57" s="17">
        <v>0</v>
      </c>
      <c r="V57" s="17">
        <v>0</v>
      </c>
      <c r="W57" s="17">
        <v>0</v>
      </c>
      <c r="X57" s="17">
        <v>0</v>
      </c>
      <c r="Y57" s="12">
        <v>0</v>
      </c>
      <c r="Z57" s="16">
        <v>0</v>
      </c>
      <c r="AA57" s="17">
        <v>0</v>
      </c>
      <c r="AB57" s="17">
        <v>0</v>
      </c>
      <c r="AC57" s="17">
        <v>0</v>
      </c>
      <c r="AD57" s="17">
        <v>0</v>
      </c>
      <c r="AE57" s="12">
        <v>0</v>
      </c>
      <c r="AF57" s="25">
        <v>0</v>
      </c>
      <c r="AG57" s="17">
        <v>9276</v>
      </c>
      <c r="AH57" s="17">
        <v>0</v>
      </c>
      <c r="AI57" s="17">
        <v>0</v>
      </c>
      <c r="AJ57" s="17">
        <v>0</v>
      </c>
      <c r="AK57" s="12">
        <v>9276</v>
      </c>
      <c r="AL57" s="16">
        <v>0</v>
      </c>
      <c r="AM57" s="17">
        <v>0</v>
      </c>
      <c r="AN57" s="17">
        <v>0</v>
      </c>
      <c r="AO57" s="17">
        <v>0</v>
      </c>
      <c r="AP57" s="17">
        <v>0</v>
      </c>
      <c r="AQ57" s="12">
        <v>0</v>
      </c>
      <c r="AR57" s="16">
        <v>0</v>
      </c>
      <c r="AS57" s="17">
        <v>731674</v>
      </c>
      <c r="AT57" s="17">
        <v>0</v>
      </c>
      <c r="AU57" s="17">
        <v>0</v>
      </c>
      <c r="AV57" s="17">
        <v>0</v>
      </c>
      <c r="AW57" s="12">
        <v>731674</v>
      </c>
      <c r="AX57" s="16">
        <v>0</v>
      </c>
      <c r="AY57" s="17">
        <v>58600</v>
      </c>
      <c r="AZ57" s="17">
        <v>0</v>
      </c>
      <c r="BA57" s="17">
        <v>0</v>
      </c>
      <c r="BB57" s="17">
        <v>0</v>
      </c>
      <c r="BC57" s="12">
        <v>58600</v>
      </c>
      <c r="BD57" s="16">
        <v>216990</v>
      </c>
      <c r="BE57" s="17">
        <v>357453</v>
      </c>
      <c r="BF57" s="17">
        <v>0</v>
      </c>
      <c r="BG57" s="17">
        <v>0</v>
      </c>
      <c r="BH57" s="17">
        <v>0</v>
      </c>
      <c r="BI57" s="12">
        <v>574443</v>
      </c>
      <c r="BJ57" s="16">
        <v>0</v>
      </c>
      <c r="BK57" s="17">
        <v>332571</v>
      </c>
      <c r="BL57" s="17">
        <v>0</v>
      </c>
      <c r="BM57" s="17">
        <v>0</v>
      </c>
      <c r="BN57" s="17">
        <v>0</v>
      </c>
      <c r="BO57" s="12">
        <v>332571</v>
      </c>
    </row>
    <row r="58" spans="1:67" x14ac:dyDescent="0.25">
      <c r="A58" s="4" t="s">
        <v>48</v>
      </c>
      <c r="B58" s="67">
        <v>19260687</v>
      </c>
      <c r="C58" s="53">
        <v>8140339</v>
      </c>
      <c r="D58" s="53">
        <v>8023688</v>
      </c>
      <c r="E58" s="53">
        <v>0</v>
      </c>
      <c r="F58" s="53">
        <v>5531156</v>
      </c>
      <c r="G58" s="68">
        <v>40955870</v>
      </c>
      <c r="H58" s="16">
        <v>8545882</v>
      </c>
      <c r="I58" s="17">
        <v>1972043</v>
      </c>
      <c r="J58" s="17">
        <v>4161601</v>
      </c>
      <c r="K58" s="17">
        <v>0</v>
      </c>
      <c r="L58" s="17">
        <v>2159898</v>
      </c>
      <c r="M58" s="12">
        <v>16839424</v>
      </c>
      <c r="N58" s="16">
        <v>3512027</v>
      </c>
      <c r="O58" s="17">
        <v>4569388</v>
      </c>
      <c r="P58" s="17">
        <v>495571</v>
      </c>
      <c r="Q58" s="17">
        <v>0</v>
      </c>
      <c r="R58" s="17">
        <v>1472615</v>
      </c>
      <c r="S58" s="12">
        <v>10049601</v>
      </c>
      <c r="T58" s="16">
        <v>0</v>
      </c>
      <c r="U58" s="17">
        <v>0</v>
      </c>
      <c r="V58" s="17">
        <v>0</v>
      </c>
      <c r="W58" s="17">
        <v>0</v>
      </c>
      <c r="X58" s="17">
        <v>0</v>
      </c>
      <c r="Y58" s="12">
        <v>0</v>
      </c>
      <c r="Z58" s="16">
        <v>690091</v>
      </c>
      <c r="AA58" s="17">
        <v>45055</v>
      </c>
      <c r="AB58" s="17">
        <v>184927</v>
      </c>
      <c r="AC58" s="17">
        <v>0</v>
      </c>
      <c r="AD58" s="17">
        <v>311281</v>
      </c>
      <c r="AE58" s="12">
        <v>1231354</v>
      </c>
      <c r="AF58" s="25">
        <v>0</v>
      </c>
      <c r="AG58" s="17">
        <v>0</v>
      </c>
      <c r="AH58" s="17">
        <v>0</v>
      </c>
      <c r="AI58" s="17">
        <v>0</v>
      </c>
      <c r="AJ58" s="17">
        <v>0</v>
      </c>
      <c r="AK58" s="12">
        <v>0</v>
      </c>
      <c r="AL58" s="16">
        <v>0</v>
      </c>
      <c r="AM58" s="17">
        <v>0</v>
      </c>
      <c r="AN58" s="17">
        <v>24713</v>
      </c>
      <c r="AO58" s="17">
        <v>0</v>
      </c>
      <c r="AP58" s="17">
        <v>0</v>
      </c>
      <c r="AQ58" s="12">
        <v>24713</v>
      </c>
      <c r="AR58" s="16">
        <v>4683795</v>
      </c>
      <c r="AS58" s="17">
        <v>183548</v>
      </c>
      <c r="AT58" s="17">
        <v>2476400</v>
      </c>
      <c r="AU58" s="17">
        <v>0</v>
      </c>
      <c r="AV58" s="17">
        <v>662046</v>
      </c>
      <c r="AW58" s="12">
        <v>8005789</v>
      </c>
      <c r="AX58" s="16">
        <v>749814</v>
      </c>
      <c r="AY58" s="17">
        <v>1253427</v>
      </c>
      <c r="AZ58" s="17">
        <v>680476</v>
      </c>
      <c r="BA58" s="17">
        <v>0</v>
      </c>
      <c r="BB58" s="17">
        <v>196175</v>
      </c>
      <c r="BC58" s="12">
        <v>2879892</v>
      </c>
      <c r="BD58" s="16">
        <v>487157</v>
      </c>
      <c r="BE58" s="17">
        <v>110104</v>
      </c>
      <c r="BF58" s="17">
        <v>0</v>
      </c>
      <c r="BG58" s="17">
        <v>0</v>
      </c>
      <c r="BH58" s="17">
        <v>689554</v>
      </c>
      <c r="BI58" s="12">
        <v>1286815</v>
      </c>
      <c r="BJ58" s="16">
        <v>591921</v>
      </c>
      <c r="BK58" s="17">
        <v>6774</v>
      </c>
      <c r="BL58" s="17">
        <v>0</v>
      </c>
      <c r="BM58" s="17">
        <v>0</v>
      </c>
      <c r="BN58" s="17">
        <v>39587</v>
      </c>
      <c r="BO58" s="12">
        <v>638282</v>
      </c>
    </row>
    <row r="59" spans="1:67" x14ac:dyDescent="0.25">
      <c r="A59" s="4" t="s">
        <v>49</v>
      </c>
      <c r="B59" s="67">
        <v>11406292.011399994</v>
      </c>
      <c r="C59" s="53">
        <v>7505080.0587999998</v>
      </c>
      <c r="D59" s="53">
        <v>7360267.7550585</v>
      </c>
      <c r="E59" s="53">
        <v>0</v>
      </c>
      <c r="F59" s="53">
        <v>481869.38259999995</v>
      </c>
      <c r="G59" s="68">
        <v>26753509.207858492</v>
      </c>
      <c r="H59" s="16">
        <v>707135.84000000043</v>
      </c>
      <c r="I59" s="17">
        <v>1705293.6300000001</v>
      </c>
      <c r="J59" s="17">
        <v>3577717.7287943405</v>
      </c>
      <c r="K59" s="17">
        <v>0</v>
      </c>
      <c r="L59" s="17">
        <v>31831.07</v>
      </c>
      <c r="M59" s="12">
        <v>6021978.268794341</v>
      </c>
      <c r="N59" s="16">
        <v>2713605.3100000015</v>
      </c>
      <c r="O59" s="17">
        <v>1483346.3299999991</v>
      </c>
      <c r="P59" s="17">
        <v>1263066.1470661</v>
      </c>
      <c r="Q59" s="17">
        <v>0</v>
      </c>
      <c r="R59" s="17">
        <v>0</v>
      </c>
      <c r="S59" s="12">
        <v>5460017.7870661002</v>
      </c>
      <c r="T59" s="16">
        <v>0</v>
      </c>
      <c r="U59" s="17">
        <v>0</v>
      </c>
      <c r="V59" s="17">
        <v>0</v>
      </c>
      <c r="W59" s="17">
        <v>0</v>
      </c>
      <c r="X59" s="17">
        <v>0</v>
      </c>
      <c r="Y59" s="12">
        <v>0</v>
      </c>
      <c r="Z59" s="16">
        <v>0</v>
      </c>
      <c r="AA59" s="17">
        <v>0</v>
      </c>
      <c r="AB59" s="17">
        <v>13534.053999999998</v>
      </c>
      <c r="AC59" s="17">
        <v>0</v>
      </c>
      <c r="AD59" s="17">
        <v>0</v>
      </c>
      <c r="AE59" s="12">
        <v>13534.053999999998</v>
      </c>
      <c r="AF59" s="25">
        <v>317263.19000000018</v>
      </c>
      <c r="AG59" s="17">
        <v>54850.44</v>
      </c>
      <c r="AH59" s="17">
        <v>90801.945555555561</v>
      </c>
      <c r="AI59" s="17">
        <v>0</v>
      </c>
      <c r="AJ59" s="17">
        <v>0</v>
      </c>
      <c r="AK59" s="12">
        <v>462915.57555555576</v>
      </c>
      <c r="AL59" s="16">
        <v>936283.93000000017</v>
      </c>
      <c r="AM59" s="17">
        <v>486569.57</v>
      </c>
      <c r="AN59" s="17">
        <v>429617.85404641426</v>
      </c>
      <c r="AO59" s="17">
        <v>0</v>
      </c>
      <c r="AP59" s="17">
        <v>0</v>
      </c>
      <c r="AQ59" s="12">
        <v>1852471.3540464146</v>
      </c>
      <c r="AR59" s="16">
        <v>3615174.179999995</v>
      </c>
      <c r="AS59" s="17">
        <v>826792.2999999997</v>
      </c>
      <c r="AT59" s="17">
        <v>1077587.8057589722</v>
      </c>
      <c r="AU59" s="17">
        <v>0</v>
      </c>
      <c r="AV59" s="17">
        <v>358530.06999999995</v>
      </c>
      <c r="AW59" s="12">
        <v>5878084.3557589669</v>
      </c>
      <c r="AX59" s="16">
        <v>629114.82000000018</v>
      </c>
      <c r="AY59" s="17">
        <v>367881.02000000031</v>
      </c>
      <c r="AZ59" s="17">
        <v>862310.97559876065</v>
      </c>
      <c r="BA59" s="17">
        <v>0</v>
      </c>
      <c r="BB59" s="17">
        <v>3789.7199999999993</v>
      </c>
      <c r="BC59" s="12">
        <v>1863096.5355987612</v>
      </c>
      <c r="BD59" s="16">
        <v>632546.93000000005</v>
      </c>
      <c r="BE59" s="17">
        <v>931156.28000000084</v>
      </c>
      <c r="BF59" s="17">
        <v>0</v>
      </c>
      <c r="BG59" s="17">
        <v>0</v>
      </c>
      <c r="BH59" s="17">
        <v>23449.220000000012</v>
      </c>
      <c r="BI59" s="12">
        <v>1587152.4300000009</v>
      </c>
      <c r="BJ59" s="16">
        <v>1855167.8113999986</v>
      </c>
      <c r="BK59" s="17">
        <v>1649190.4887999995</v>
      </c>
      <c r="BL59" s="17">
        <v>45631.244238356172</v>
      </c>
      <c r="BM59" s="17">
        <v>0</v>
      </c>
      <c r="BN59" s="17">
        <v>64269.302599999995</v>
      </c>
      <c r="BO59" s="12">
        <v>3614258.8470383543</v>
      </c>
    </row>
    <row r="60" spans="1:67" x14ac:dyDescent="0.25">
      <c r="A60" s="4" t="s">
        <v>50</v>
      </c>
      <c r="B60" s="67">
        <v>1672289</v>
      </c>
      <c r="C60" s="53">
        <v>2513551</v>
      </c>
      <c r="D60" s="53">
        <v>268758</v>
      </c>
      <c r="E60" s="53">
        <v>0</v>
      </c>
      <c r="F60" s="53">
        <v>131459</v>
      </c>
      <c r="G60" s="68">
        <v>4586057</v>
      </c>
      <c r="H60" s="16">
        <v>4637</v>
      </c>
      <c r="I60" s="17">
        <v>1092779</v>
      </c>
      <c r="J60" s="17">
        <v>24907</v>
      </c>
      <c r="K60" s="17">
        <v>0</v>
      </c>
      <c r="L60" s="17">
        <v>7286</v>
      </c>
      <c r="M60" s="12">
        <v>1129609</v>
      </c>
      <c r="N60" s="16">
        <v>459375</v>
      </c>
      <c r="O60" s="17">
        <v>717688</v>
      </c>
      <c r="P60" s="17">
        <v>161095</v>
      </c>
      <c r="Q60" s="17">
        <v>0</v>
      </c>
      <c r="R60" s="17">
        <v>103426</v>
      </c>
      <c r="S60" s="12">
        <v>1441584</v>
      </c>
      <c r="T60" s="16">
        <v>0</v>
      </c>
      <c r="U60" s="17">
        <v>0</v>
      </c>
      <c r="V60" s="17">
        <v>0</v>
      </c>
      <c r="W60" s="17">
        <v>0</v>
      </c>
      <c r="X60" s="17">
        <v>0</v>
      </c>
      <c r="Y60" s="12">
        <v>0</v>
      </c>
      <c r="Z60" s="16">
        <v>0</v>
      </c>
      <c r="AA60" s="17">
        <v>0</v>
      </c>
      <c r="AB60" s="17">
        <v>0</v>
      </c>
      <c r="AC60" s="17">
        <v>0</v>
      </c>
      <c r="AD60" s="17">
        <v>0</v>
      </c>
      <c r="AE60" s="12">
        <v>0</v>
      </c>
      <c r="AF60" s="25">
        <v>0</v>
      </c>
      <c r="AG60" s="17">
        <v>46814</v>
      </c>
      <c r="AH60" s="17">
        <v>0</v>
      </c>
      <c r="AI60" s="17">
        <v>0</v>
      </c>
      <c r="AJ60" s="17">
        <v>227</v>
      </c>
      <c r="AK60" s="12">
        <v>47041</v>
      </c>
      <c r="AL60" s="16">
        <v>0</v>
      </c>
      <c r="AM60" s="17">
        <v>0</v>
      </c>
      <c r="AN60" s="17">
        <v>0</v>
      </c>
      <c r="AO60" s="17">
        <v>0</v>
      </c>
      <c r="AP60" s="17">
        <v>0</v>
      </c>
      <c r="AQ60" s="12">
        <v>0</v>
      </c>
      <c r="AR60" s="16">
        <v>400871</v>
      </c>
      <c r="AS60" s="17">
        <v>225407</v>
      </c>
      <c r="AT60" s="17">
        <v>82756</v>
      </c>
      <c r="AU60" s="17">
        <v>0</v>
      </c>
      <c r="AV60" s="17">
        <v>1302</v>
      </c>
      <c r="AW60" s="12">
        <v>710336</v>
      </c>
      <c r="AX60" s="16">
        <v>0</v>
      </c>
      <c r="AY60" s="17">
        <v>251651</v>
      </c>
      <c r="AZ60" s="17">
        <v>0</v>
      </c>
      <c r="BA60" s="17">
        <v>0</v>
      </c>
      <c r="BB60" s="17">
        <v>0</v>
      </c>
      <c r="BC60" s="12">
        <v>251651</v>
      </c>
      <c r="BD60" s="16">
        <v>5219</v>
      </c>
      <c r="BE60" s="17">
        <v>941</v>
      </c>
      <c r="BF60" s="17">
        <v>0</v>
      </c>
      <c r="BG60" s="17">
        <v>0</v>
      </c>
      <c r="BH60" s="17">
        <v>19150</v>
      </c>
      <c r="BI60" s="12">
        <v>25310</v>
      </c>
      <c r="BJ60" s="16">
        <v>802187</v>
      </c>
      <c r="BK60" s="17">
        <v>178271</v>
      </c>
      <c r="BL60" s="17">
        <v>0</v>
      </c>
      <c r="BM60" s="17">
        <v>0</v>
      </c>
      <c r="BN60" s="17">
        <v>68</v>
      </c>
      <c r="BO60" s="12">
        <v>980526</v>
      </c>
    </row>
    <row r="61" spans="1:67" x14ac:dyDescent="0.25">
      <c r="A61" s="4" t="s">
        <v>51</v>
      </c>
      <c r="B61" s="67">
        <v>14924938.3565</v>
      </c>
      <c r="C61" s="53">
        <v>12625157.587400001</v>
      </c>
      <c r="D61" s="53">
        <v>8365774.3865472022</v>
      </c>
      <c r="E61" s="53">
        <v>369000</v>
      </c>
      <c r="F61" s="53">
        <v>822220.75109999999</v>
      </c>
      <c r="G61" s="68">
        <v>37107091.081547201</v>
      </c>
      <c r="H61" s="16">
        <v>1190424.08</v>
      </c>
      <c r="I61" s="17">
        <v>2241023.9500000002</v>
      </c>
      <c r="J61" s="17">
        <v>2497000.3410334219</v>
      </c>
      <c r="K61" s="17">
        <v>369000</v>
      </c>
      <c r="L61" s="17">
        <v>53549.36</v>
      </c>
      <c r="M61" s="12">
        <v>6350997.731033423</v>
      </c>
      <c r="N61" s="16">
        <v>4251773.7799999993</v>
      </c>
      <c r="O61" s="17">
        <v>3155815.0700000003</v>
      </c>
      <c r="P61" s="17">
        <v>1272633.6423287806</v>
      </c>
      <c r="Q61" s="17">
        <v>0</v>
      </c>
      <c r="R61" s="17">
        <v>0</v>
      </c>
      <c r="S61" s="12">
        <v>8680222.4923287798</v>
      </c>
      <c r="T61" s="16">
        <v>0</v>
      </c>
      <c r="U61" s="17">
        <v>0</v>
      </c>
      <c r="V61" s="17">
        <v>0</v>
      </c>
      <c r="W61" s="17">
        <v>0</v>
      </c>
      <c r="X61" s="17">
        <v>0</v>
      </c>
      <c r="Y61" s="12">
        <v>0</v>
      </c>
      <c r="Z61" s="16">
        <v>302487.73</v>
      </c>
      <c r="AA61" s="17">
        <v>62036.22</v>
      </c>
      <c r="AB61" s="17">
        <v>0</v>
      </c>
      <c r="AC61" s="17">
        <v>0</v>
      </c>
      <c r="AD61" s="17">
        <v>53726.93</v>
      </c>
      <c r="AE61" s="12">
        <v>418250.87999999995</v>
      </c>
      <c r="AF61" s="25">
        <v>0</v>
      </c>
      <c r="AG61" s="17">
        <v>0</v>
      </c>
      <c r="AH61" s="17">
        <v>0</v>
      </c>
      <c r="AI61" s="17">
        <v>0</v>
      </c>
      <c r="AJ61" s="17">
        <v>0</v>
      </c>
      <c r="AK61" s="12">
        <v>0</v>
      </c>
      <c r="AL61" s="16">
        <v>0</v>
      </c>
      <c r="AM61" s="17">
        <v>0</v>
      </c>
      <c r="AN61" s="17">
        <v>0</v>
      </c>
      <c r="AO61" s="17">
        <v>0</v>
      </c>
      <c r="AP61" s="17">
        <v>0</v>
      </c>
      <c r="AQ61" s="12">
        <v>0</v>
      </c>
      <c r="AR61" s="16">
        <v>4636650.1900000004</v>
      </c>
      <c r="AS61" s="17">
        <v>617949.98</v>
      </c>
      <c r="AT61" s="17">
        <v>833236.42</v>
      </c>
      <c r="AU61" s="17">
        <v>0</v>
      </c>
      <c r="AV61" s="17">
        <v>70097.48</v>
      </c>
      <c r="AW61" s="12">
        <v>6157934.0700000003</v>
      </c>
      <c r="AX61" s="16">
        <v>101256.78</v>
      </c>
      <c r="AY61" s="17">
        <v>0</v>
      </c>
      <c r="AZ61" s="17">
        <v>0</v>
      </c>
      <c r="BA61" s="17">
        <v>0</v>
      </c>
      <c r="BB61" s="17">
        <v>141.58000000000001</v>
      </c>
      <c r="BC61" s="12">
        <v>101398.36</v>
      </c>
      <c r="BD61" s="16">
        <v>645869.21</v>
      </c>
      <c r="BE61" s="17">
        <v>1114072.8900000001</v>
      </c>
      <c r="BF61" s="17">
        <v>0</v>
      </c>
      <c r="BG61" s="17">
        <v>0</v>
      </c>
      <c r="BH61" s="17">
        <v>383605.17</v>
      </c>
      <c r="BI61" s="12">
        <v>2143547.27</v>
      </c>
      <c r="BJ61" s="16">
        <v>3796476.5865000002</v>
      </c>
      <c r="BK61" s="17">
        <v>5434259.4774000002</v>
      </c>
      <c r="BL61" s="17">
        <v>3762903.9831849998</v>
      </c>
      <c r="BM61" s="17">
        <v>0</v>
      </c>
      <c r="BN61" s="17">
        <v>261100.23110000003</v>
      </c>
      <c r="BO61" s="12">
        <v>13254740.278185003</v>
      </c>
    </row>
    <row r="62" spans="1:67" x14ac:dyDescent="0.25">
      <c r="A62" s="4" t="s">
        <v>52</v>
      </c>
      <c r="B62" s="67">
        <v>11244194.810000001</v>
      </c>
      <c r="C62" s="53">
        <v>19421810.539999999</v>
      </c>
      <c r="D62" s="53">
        <v>3637720.17</v>
      </c>
      <c r="E62" s="53">
        <v>0</v>
      </c>
      <c r="F62" s="53">
        <v>432127.53</v>
      </c>
      <c r="G62" s="68">
        <v>34735853.050000004</v>
      </c>
      <c r="H62" s="16">
        <v>4056634.02</v>
      </c>
      <c r="I62" s="17">
        <v>3785910.28</v>
      </c>
      <c r="J62" s="17">
        <v>1486139.7799999998</v>
      </c>
      <c r="K62" s="17">
        <v>0</v>
      </c>
      <c r="L62" s="17">
        <v>25705.38</v>
      </c>
      <c r="M62" s="12">
        <v>9354389.4600000009</v>
      </c>
      <c r="N62" s="16">
        <v>1044386.04</v>
      </c>
      <c r="O62" s="17">
        <v>10582122.59</v>
      </c>
      <c r="P62" s="17">
        <v>22078.38</v>
      </c>
      <c r="Q62" s="17">
        <v>0</v>
      </c>
      <c r="R62" s="17">
        <v>55518.020000000004</v>
      </c>
      <c r="S62" s="12">
        <v>11704105.029999999</v>
      </c>
      <c r="T62" s="16">
        <v>61906.59</v>
      </c>
      <c r="U62" s="17">
        <v>665937.47</v>
      </c>
      <c r="V62" s="17">
        <v>0</v>
      </c>
      <c r="W62" s="17">
        <v>0</v>
      </c>
      <c r="X62" s="17">
        <v>70910.44</v>
      </c>
      <c r="Y62" s="12">
        <v>798754.5</v>
      </c>
      <c r="Z62" s="16">
        <v>803066.05</v>
      </c>
      <c r="AA62" s="17">
        <v>594605.44999999995</v>
      </c>
      <c r="AB62" s="17">
        <v>31850.21</v>
      </c>
      <c r="AC62" s="17">
        <v>0</v>
      </c>
      <c r="AD62" s="17">
        <v>38588.589999999997</v>
      </c>
      <c r="AE62" s="12">
        <v>1468110.3</v>
      </c>
      <c r="AF62" s="25">
        <v>99163.51</v>
      </c>
      <c r="AG62" s="17">
        <v>428513.94</v>
      </c>
      <c r="AH62" s="17">
        <v>84515.310000000027</v>
      </c>
      <c r="AI62" s="17">
        <v>0</v>
      </c>
      <c r="AJ62" s="17">
        <v>5536.5</v>
      </c>
      <c r="AK62" s="12">
        <v>617729.26</v>
      </c>
      <c r="AL62" s="16">
        <v>52260.31</v>
      </c>
      <c r="AM62" s="17">
        <v>172132.48000000001</v>
      </c>
      <c r="AN62" s="17">
        <v>0</v>
      </c>
      <c r="AO62" s="17">
        <v>0</v>
      </c>
      <c r="AP62" s="17">
        <v>8648.81</v>
      </c>
      <c r="AQ62" s="12">
        <v>233041.6</v>
      </c>
      <c r="AR62" s="16">
        <v>4422930.8600000003</v>
      </c>
      <c r="AS62" s="17">
        <v>904386.15000000014</v>
      </c>
      <c r="AT62" s="17">
        <v>1434748.79</v>
      </c>
      <c r="AU62" s="17">
        <v>0</v>
      </c>
      <c r="AV62" s="17">
        <v>65345.88</v>
      </c>
      <c r="AW62" s="12">
        <v>6827411.6800000006</v>
      </c>
      <c r="AX62" s="16">
        <v>216575.39</v>
      </c>
      <c r="AY62" s="17">
        <v>1535095.51</v>
      </c>
      <c r="AZ62" s="17">
        <v>545632.81000000006</v>
      </c>
      <c r="BA62" s="17">
        <v>0</v>
      </c>
      <c r="BB62" s="17">
        <v>10836.07</v>
      </c>
      <c r="BC62" s="12">
        <v>2308139.7799999998</v>
      </c>
      <c r="BD62" s="16">
        <v>403170.65</v>
      </c>
      <c r="BE62" s="17">
        <v>688894.81</v>
      </c>
      <c r="BF62" s="17">
        <v>0</v>
      </c>
      <c r="BG62" s="17">
        <v>0</v>
      </c>
      <c r="BH62" s="17">
        <v>150524.20000000001</v>
      </c>
      <c r="BI62" s="12">
        <v>1242589.6599999999</v>
      </c>
      <c r="BJ62" s="16">
        <v>84101.39</v>
      </c>
      <c r="BK62" s="17">
        <v>64211.86</v>
      </c>
      <c r="BL62" s="17">
        <v>32754.89</v>
      </c>
      <c r="BM62" s="17">
        <v>0</v>
      </c>
      <c r="BN62" s="17">
        <v>513.64</v>
      </c>
      <c r="BO62" s="12">
        <v>181581.78000000003</v>
      </c>
    </row>
    <row r="63" spans="1:67" x14ac:dyDescent="0.25">
      <c r="A63" s="4" t="s">
        <v>53</v>
      </c>
      <c r="B63" s="67">
        <v>1517563</v>
      </c>
      <c r="C63" s="53">
        <v>1772757</v>
      </c>
      <c r="D63" s="53">
        <v>950434</v>
      </c>
      <c r="E63" s="53">
        <v>0</v>
      </c>
      <c r="F63" s="53">
        <v>765799</v>
      </c>
      <c r="G63" s="68">
        <v>5006553</v>
      </c>
      <c r="H63" s="16">
        <v>2955</v>
      </c>
      <c r="I63" s="17">
        <v>411964</v>
      </c>
      <c r="J63" s="17">
        <v>708789</v>
      </c>
      <c r="K63" s="17">
        <v>0</v>
      </c>
      <c r="L63" s="17">
        <v>89540</v>
      </c>
      <c r="M63" s="12">
        <v>1213248</v>
      </c>
      <c r="N63" s="16">
        <v>771683</v>
      </c>
      <c r="O63" s="17">
        <v>862357</v>
      </c>
      <c r="P63" s="17">
        <v>10696</v>
      </c>
      <c r="Q63" s="17">
        <v>0</v>
      </c>
      <c r="R63" s="17">
        <v>3282</v>
      </c>
      <c r="S63" s="12">
        <v>1648018</v>
      </c>
      <c r="T63" s="16">
        <v>0</v>
      </c>
      <c r="U63" s="17">
        <v>0</v>
      </c>
      <c r="V63" s="17">
        <v>0</v>
      </c>
      <c r="W63" s="17">
        <v>0</v>
      </c>
      <c r="X63" s="17">
        <v>0</v>
      </c>
      <c r="Y63" s="12">
        <v>0</v>
      </c>
      <c r="Z63" s="16">
        <v>94378</v>
      </c>
      <c r="AA63" s="17">
        <v>6210</v>
      </c>
      <c r="AB63" s="17">
        <v>0</v>
      </c>
      <c r="AC63" s="17">
        <v>0</v>
      </c>
      <c r="AD63" s="17">
        <v>23580</v>
      </c>
      <c r="AE63" s="12">
        <v>124168</v>
      </c>
      <c r="AF63" s="25">
        <v>0</v>
      </c>
      <c r="AG63" s="17">
        <v>0</v>
      </c>
      <c r="AH63" s="17">
        <v>15590</v>
      </c>
      <c r="AI63" s="17">
        <v>0</v>
      </c>
      <c r="AJ63" s="17">
        <v>7000</v>
      </c>
      <c r="AK63" s="12">
        <v>22590</v>
      </c>
      <c r="AL63" s="16">
        <v>2402</v>
      </c>
      <c r="AM63" s="17">
        <v>42951</v>
      </c>
      <c r="AN63" s="17">
        <v>0</v>
      </c>
      <c r="AO63" s="17">
        <v>0</v>
      </c>
      <c r="AP63" s="17">
        <v>0</v>
      </c>
      <c r="AQ63" s="12">
        <v>45353</v>
      </c>
      <c r="AR63" s="16">
        <v>16740</v>
      </c>
      <c r="AS63" s="17">
        <v>10525</v>
      </c>
      <c r="AT63" s="17">
        <v>33931</v>
      </c>
      <c r="AU63" s="17">
        <v>0</v>
      </c>
      <c r="AV63" s="17">
        <v>461942</v>
      </c>
      <c r="AW63" s="12">
        <v>523138</v>
      </c>
      <c r="AX63" s="16">
        <v>82544</v>
      </c>
      <c r="AY63" s="17">
        <v>324059</v>
      </c>
      <c r="AZ63" s="17">
        <v>181428</v>
      </c>
      <c r="BA63" s="17">
        <v>0</v>
      </c>
      <c r="BB63" s="17">
        <v>20420</v>
      </c>
      <c r="BC63" s="12">
        <v>608451</v>
      </c>
      <c r="BD63" s="16">
        <v>62</v>
      </c>
      <c r="BE63" s="17">
        <v>16809</v>
      </c>
      <c r="BF63" s="17">
        <v>0</v>
      </c>
      <c r="BG63" s="17">
        <v>0</v>
      </c>
      <c r="BH63" s="17">
        <v>46047</v>
      </c>
      <c r="BI63" s="12">
        <v>62918</v>
      </c>
      <c r="BJ63" s="16">
        <v>546799</v>
      </c>
      <c r="BK63" s="17">
        <v>97882</v>
      </c>
      <c r="BL63" s="17">
        <v>0</v>
      </c>
      <c r="BM63" s="17">
        <v>0</v>
      </c>
      <c r="BN63" s="17">
        <v>113988</v>
      </c>
      <c r="BO63" s="12">
        <v>758669</v>
      </c>
    </row>
    <row r="64" spans="1:67" x14ac:dyDescent="0.25">
      <c r="A64" s="4" t="s">
        <v>54</v>
      </c>
      <c r="B64" s="67">
        <v>544106</v>
      </c>
      <c r="C64" s="53">
        <v>1407783</v>
      </c>
      <c r="D64" s="53">
        <v>893421</v>
      </c>
      <c r="E64" s="53">
        <v>0</v>
      </c>
      <c r="F64" s="53">
        <v>605680</v>
      </c>
      <c r="G64" s="68">
        <v>3450990</v>
      </c>
      <c r="H64" s="16">
        <v>323</v>
      </c>
      <c r="I64" s="17">
        <v>365809</v>
      </c>
      <c r="J64" s="17">
        <v>48407</v>
      </c>
      <c r="K64" s="17">
        <v>0</v>
      </c>
      <c r="L64" s="17">
        <v>454</v>
      </c>
      <c r="M64" s="12">
        <v>414993</v>
      </c>
      <c r="N64" s="16">
        <v>310042</v>
      </c>
      <c r="O64" s="17">
        <v>200040</v>
      </c>
      <c r="P64" s="17">
        <v>31909</v>
      </c>
      <c r="Q64" s="17" t="s">
        <v>324</v>
      </c>
      <c r="R64" s="17">
        <v>512620</v>
      </c>
      <c r="S64" s="12">
        <v>1054611</v>
      </c>
      <c r="T64" s="16">
        <v>0</v>
      </c>
      <c r="U64" s="17">
        <v>0</v>
      </c>
      <c r="V64" s="17">
        <v>0</v>
      </c>
      <c r="W64" s="17">
        <v>0</v>
      </c>
      <c r="X64" s="17">
        <v>0</v>
      </c>
      <c r="Y64" s="12">
        <v>0</v>
      </c>
      <c r="Z64" s="16">
        <v>0</v>
      </c>
      <c r="AA64" s="17">
        <v>0</v>
      </c>
      <c r="AB64" s="17">
        <v>0</v>
      </c>
      <c r="AC64" s="17">
        <v>0</v>
      </c>
      <c r="AD64" s="17">
        <v>0</v>
      </c>
      <c r="AE64" s="12">
        <v>0</v>
      </c>
      <c r="AF64" s="25">
        <v>0</v>
      </c>
      <c r="AG64" s="17">
        <v>0</v>
      </c>
      <c r="AH64" s="17">
        <v>0</v>
      </c>
      <c r="AI64" s="17">
        <v>0</v>
      </c>
      <c r="AJ64" s="17">
        <v>0</v>
      </c>
      <c r="AK64" s="12">
        <v>0</v>
      </c>
      <c r="AL64" s="16">
        <v>0</v>
      </c>
      <c r="AM64" s="17">
        <v>0</v>
      </c>
      <c r="AN64" s="17">
        <v>0</v>
      </c>
      <c r="AO64" s="17">
        <v>0</v>
      </c>
      <c r="AP64" s="17">
        <v>0</v>
      </c>
      <c r="AQ64" s="12">
        <v>0</v>
      </c>
      <c r="AR64" s="16">
        <v>290</v>
      </c>
      <c r="AS64" s="17">
        <v>351021</v>
      </c>
      <c r="AT64" s="17">
        <v>21231</v>
      </c>
      <c r="AU64" s="17">
        <v>0</v>
      </c>
      <c r="AV64" s="17">
        <v>0</v>
      </c>
      <c r="AW64" s="12">
        <v>372542</v>
      </c>
      <c r="AX64" s="16">
        <v>0</v>
      </c>
      <c r="AY64" s="17">
        <v>0</v>
      </c>
      <c r="AZ64" s="17">
        <v>0</v>
      </c>
      <c r="BA64" s="17">
        <v>0</v>
      </c>
      <c r="BB64" s="17">
        <v>0</v>
      </c>
      <c r="BC64" s="12">
        <v>0</v>
      </c>
      <c r="BD64" s="16">
        <v>4925</v>
      </c>
      <c r="BE64" s="17">
        <v>69320</v>
      </c>
      <c r="BF64" s="17">
        <v>79683</v>
      </c>
      <c r="BG64" s="17">
        <v>0</v>
      </c>
      <c r="BH64" s="17">
        <v>11468</v>
      </c>
      <c r="BI64" s="12">
        <v>165396</v>
      </c>
      <c r="BJ64" s="16">
        <v>228526</v>
      </c>
      <c r="BK64" s="17">
        <v>421593</v>
      </c>
      <c r="BL64" s="17">
        <v>712191</v>
      </c>
      <c r="BM64" s="17">
        <v>0</v>
      </c>
      <c r="BN64" s="17">
        <v>81138</v>
      </c>
      <c r="BO64" s="12">
        <v>1443448</v>
      </c>
    </row>
    <row r="65" spans="1:67" x14ac:dyDescent="0.25">
      <c r="A65" s="4" t="s">
        <v>55</v>
      </c>
      <c r="B65" s="67">
        <v>1778672</v>
      </c>
      <c r="C65" s="53">
        <v>1519028</v>
      </c>
      <c r="D65" s="53">
        <v>1917770</v>
      </c>
      <c r="E65" s="53">
        <v>0</v>
      </c>
      <c r="F65" s="53">
        <v>0</v>
      </c>
      <c r="G65" s="68">
        <v>5215470</v>
      </c>
      <c r="H65" s="16">
        <v>377413</v>
      </c>
      <c r="I65" s="17">
        <v>268985</v>
      </c>
      <c r="J65" s="17">
        <v>821882</v>
      </c>
      <c r="K65" s="17">
        <v>0</v>
      </c>
      <c r="L65" s="17">
        <v>0</v>
      </c>
      <c r="M65" s="12">
        <v>1468280</v>
      </c>
      <c r="N65" s="16">
        <v>678079</v>
      </c>
      <c r="O65" s="17">
        <v>621719</v>
      </c>
      <c r="P65" s="17">
        <v>287698</v>
      </c>
      <c r="Q65" s="17">
        <v>0</v>
      </c>
      <c r="R65" s="17">
        <v>0</v>
      </c>
      <c r="S65" s="12">
        <v>1587496</v>
      </c>
      <c r="T65" s="16">
        <v>0</v>
      </c>
      <c r="U65" s="17">
        <v>0</v>
      </c>
      <c r="V65" s="17">
        <v>0</v>
      </c>
      <c r="W65" s="17">
        <v>0</v>
      </c>
      <c r="X65" s="17">
        <v>0</v>
      </c>
      <c r="Y65" s="12">
        <v>0</v>
      </c>
      <c r="Z65" s="16">
        <v>0</v>
      </c>
      <c r="AA65" s="17">
        <v>0</v>
      </c>
      <c r="AB65" s="17">
        <v>7407</v>
      </c>
      <c r="AC65" s="17">
        <v>0</v>
      </c>
      <c r="AD65" s="17">
        <v>0</v>
      </c>
      <c r="AE65" s="12">
        <v>7407</v>
      </c>
      <c r="AF65" s="25">
        <v>0</v>
      </c>
      <c r="AG65" s="17">
        <v>65827</v>
      </c>
      <c r="AH65" s="17">
        <v>17539</v>
      </c>
      <c r="AI65" s="17">
        <v>0</v>
      </c>
      <c r="AJ65" s="17">
        <v>0</v>
      </c>
      <c r="AK65" s="12">
        <v>83366</v>
      </c>
      <c r="AL65" s="16">
        <v>0</v>
      </c>
      <c r="AM65" s="17">
        <v>0</v>
      </c>
      <c r="AN65" s="17">
        <v>0</v>
      </c>
      <c r="AO65" s="17">
        <v>0</v>
      </c>
      <c r="AP65" s="17">
        <v>0</v>
      </c>
      <c r="AQ65" s="12">
        <v>0</v>
      </c>
      <c r="AR65" s="16">
        <v>650698</v>
      </c>
      <c r="AS65" s="17">
        <v>243511</v>
      </c>
      <c r="AT65" s="17">
        <v>210404</v>
      </c>
      <c r="AU65" s="17">
        <v>0</v>
      </c>
      <c r="AV65" s="17">
        <v>0</v>
      </c>
      <c r="AW65" s="12">
        <v>1104613</v>
      </c>
      <c r="AX65" s="16">
        <v>0</v>
      </c>
      <c r="AY65" s="17">
        <v>247912</v>
      </c>
      <c r="AZ65" s="17">
        <v>561436</v>
      </c>
      <c r="BA65" s="17">
        <v>0</v>
      </c>
      <c r="BB65" s="17">
        <v>0</v>
      </c>
      <c r="BC65" s="12">
        <v>809348</v>
      </c>
      <c r="BD65" s="16">
        <v>7553</v>
      </c>
      <c r="BE65" s="17">
        <v>50050</v>
      </c>
      <c r="BF65" s="17">
        <v>10616</v>
      </c>
      <c r="BG65" s="17">
        <v>0</v>
      </c>
      <c r="BH65" s="17">
        <v>0</v>
      </c>
      <c r="BI65" s="12">
        <v>68219</v>
      </c>
      <c r="BJ65" s="16">
        <v>64929</v>
      </c>
      <c r="BK65" s="17">
        <v>21024</v>
      </c>
      <c r="BL65" s="17">
        <v>788</v>
      </c>
      <c r="BM65" s="17">
        <v>0</v>
      </c>
      <c r="BN65" s="17">
        <v>0</v>
      </c>
      <c r="BO65" s="12">
        <v>86741</v>
      </c>
    </row>
    <row r="66" spans="1:67" x14ac:dyDescent="0.25">
      <c r="A66" s="4" t="s">
        <v>56</v>
      </c>
      <c r="B66" s="67">
        <v>3700000</v>
      </c>
      <c r="C66" s="53">
        <v>11906000</v>
      </c>
      <c r="D66" s="53">
        <v>2166000</v>
      </c>
      <c r="E66" s="53">
        <v>0</v>
      </c>
      <c r="F66" s="53">
        <v>2658000</v>
      </c>
      <c r="G66" s="68">
        <v>20430000</v>
      </c>
      <c r="H66" s="16">
        <v>823000</v>
      </c>
      <c r="I66" s="17">
        <v>7633000</v>
      </c>
      <c r="J66" s="17">
        <v>1203000</v>
      </c>
      <c r="K66" s="17">
        <v>0</v>
      </c>
      <c r="L66" s="17">
        <v>36000</v>
      </c>
      <c r="M66" s="12">
        <v>9695000</v>
      </c>
      <c r="N66" s="16">
        <v>1129000</v>
      </c>
      <c r="O66" s="17">
        <v>1306000</v>
      </c>
      <c r="P66" s="17">
        <v>448000</v>
      </c>
      <c r="Q66" s="17">
        <v>0</v>
      </c>
      <c r="R66" s="17">
        <v>6000</v>
      </c>
      <c r="S66" s="12">
        <v>2889000</v>
      </c>
      <c r="T66" s="16">
        <v>0</v>
      </c>
      <c r="U66" s="17">
        <v>0</v>
      </c>
      <c r="V66" s="17">
        <v>0</v>
      </c>
      <c r="W66" s="17">
        <v>0</v>
      </c>
      <c r="X66" s="17">
        <v>0</v>
      </c>
      <c r="Y66" s="12">
        <v>0</v>
      </c>
      <c r="Z66" s="16">
        <v>0</v>
      </c>
      <c r="AA66" s="17">
        <v>18000</v>
      </c>
      <c r="AB66" s="17">
        <v>5000</v>
      </c>
      <c r="AC66" s="17">
        <v>0</v>
      </c>
      <c r="AD66" s="17">
        <v>48000</v>
      </c>
      <c r="AE66" s="12">
        <v>71000</v>
      </c>
      <c r="AF66" s="25">
        <v>0</v>
      </c>
      <c r="AG66" s="17">
        <v>36000</v>
      </c>
      <c r="AH66" s="17">
        <v>26000</v>
      </c>
      <c r="AI66" s="17">
        <v>0</v>
      </c>
      <c r="AJ66" s="17">
        <v>4000</v>
      </c>
      <c r="AK66" s="12">
        <v>66000</v>
      </c>
      <c r="AL66" s="16">
        <v>0</v>
      </c>
      <c r="AM66" s="17">
        <v>14000</v>
      </c>
      <c r="AN66" s="17">
        <v>46000</v>
      </c>
      <c r="AO66" s="17">
        <v>0</v>
      </c>
      <c r="AP66" s="17">
        <v>0</v>
      </c>
      <c r="AQ66" s="12">
        <v>60000</v>
      </c>
      <c r="AR66" s="16">
        <v>0</v>
      </c>
      <c r="AS66" s="17">
        <v>38000</v>
      </c>
      <c r="AT66" s="17">
        <v>93000</v>
      </c>
      <c r="AU66" s="17">
        <v>0</v>
      </c>
      <c r="AV66" s="17">
        <v>2504000</v>
      </c>
      <c r="AW66" s="12">
        <v>2635000</v>
      </c>
      <c r="AX66" s="16">
        <v>418000</v>
      </c>
      <c r="AY66" s="17">
        <v>1583000</v>
      </c>
      <c r="AZ66" s="17">
        <v>345000</v>
      </c>
      <c r="BA66" s="17">
        <v>0</v>
      </c>
      <c r="BB66" s="17">
        <v>3000</v>
      </c>
      <c r="BC66" s="12">
        <v>2349000</v>
      </c>
      <c r="BD66" s="16">
        <v>276000</v>
      </c>
      <c r="BE66" s="17">
        <v>73000</v>
      </c>
      <c r="BF66" s="17">
        <v>0</v>
      </c>
      <c r="BG66" s="17">
        <v>0</v>
      </c>
      <c r="BH66" s="17">
        <v>47000</v>
      </c>
      <c r="BI66" s="12">
        <v>396000</v>
      </c>
      <c r="BJ66" s="16">
        <v>1054000</v>
      </c>
      <c r="BK66" s="17">
        <v>1205000</v>
      </c>
      <c r="BL66" s="17">
        <v>0</v>
      </c>
      <c r="BM66" s="17">
        <v>0</v>
      </c>
      <c r="BN66" s="17">
        <v>10000</v>
      </c>
      <c r="BO66" s="12">
        <v>2269000</v>
      </c>
    </row>
    <row r="67" spans="1:67" x14ac:dyDescent="0.25">
      <c r="A67" s="4" t="s">
        <v>57</v>
      </c>
      <c r="B67" s="67">
        <v>1528872</v>
      </c>
      <c r="C67" s="53">
        <v>1509021</v>
      </c>
      <c r="D67" s="53">
        <v>715570</v>
      </c>
      <c r="E67" s="53">
        <v>0</v>
      </c>
      <c r="F67" s="53">
        <v>481629.85</v>
      </c>
      <c r="G67" s="68">
        <v>4235092.8499999996</v>
      </c>
      <c r="H67" s="16">
        <v>448667</v>
      </c>
      <c r="I67" s="17">
        <v>348873</v>
      </c>
      <c r="J67" s="17">
        <v>219909</v>
      </c>
      <c r="K67" s="17">
        <v>0</v>
      </c>
      <c r="L67" s="17">
        <v>6699</v>
      </c>
      <c r="M67" s="12">
        <v>1024148</v>
      </c>
      <c r="N67" s="16">
        <v>802235</v>
      </c>
      <c r="O67" s="17">
        <v>826364</v>
      </c>
      <c r="P67" s="17">
        <v>227943</v>
      </c>
      <c r="Q67" s="17">
        <v>0</v>
      </c>
      <c r="R67" s="17">
        <v>788</v>
      </c>
      <c r="S67" s="12">
        <v>1857330</v>
      </c>
      <c r="T67" s="16">
        <v>2903</v>
      </c>
      <c r="U67" s="17">
        <v>27260</v>
      </c>
      <c r="V67" s="17">
        <v>0</v>
      </c>
      <c r="W67" s="17">
        <v>0</v>
      </c>
      <c r="X67" s="17">
        <v>0</v>
      </c>
      <c r="Y67" s="12">
        <v>30163</v>
      </c>
      <c r="Z67" s="16">
        <v>0</v>
      </c>
      <c r="AA67" s="17">
        <v>5374</v>
      </c>
      <c r="AB67" s="17">
        <v>0</v>
      </c>
      <c r="AC67" s="17">
        <v>0</v>
      </c>
      <c r="AD67" s="17">
        <v>39369</v>
      </c>
      <c r="AE67" s="12">
        <v>44743</v>
      </c>
      <c r="AF67" s="25">
        <v>1203</v>
      </c>
      <c r="AG67" s="17">
        <v>14288</v>
      </c>
      <c r="AH67" s="17">
        <v>7370</v>
      </c>
      <c r="AI67" s="17">
        <v>0</v>
      </c>
      <c r="AJ67" s="17">
        <v>148</v>
      </c>
      <c r="AK67" s="12">
        <v>23009</v>
      </c>
      <c r="AL67" s="16">
        <v>22699</v>
      </c>
      <c r="AM67" s="17">
        <v>92711</v>
      </c>
      <c r="AN67" s="17">
        <v>99401</v>
      </c>
      <c r="AO67" s="17">
        <v>0</v>
      </c>
      <c r="AP67" s="17">
        <v>4267</v>
      </c>
      <c r="AQ67" s="12">
        <v>219078</v>
      </c>
      <c r="AR67" s="16">
        <v>3331</v>
      </c>
      <c r="AS67" s="17">
        <v>20130</v>
      </c>
      <c r="AT67" s="17">
        <v>14586</v>
      </c>
      <c r="AU67" s="17">
        <v>0</v>
      </c>
      <c r="AV67" s="17">
        <v>392690</v>
      </c>
      <c r="AW67" s="12">
        <v>430737</v>
      </c>
      <c r="AX67" s="16">
        <v>33422</v>
      </c>
      <c r="AY67" s="17">
        <v>112668</v>
      </c>
      <c r="AZ67" s="17">
        <v>146361</v>
      </c>
      <c r="BA67" s="17">
        <v>0</v>
      </c>
      <c r="BB67" s="17">
        <v>4125.8500000000004</v>
      </c>
      <c r="BC67" s="12">
        <v>296576.84999999998</v>
      </c>
      <c r="BD67" s="16">
        <v>18752</v>
      </c>
      <c r="BE67" s="17">
        <v>35817</v>
      </c>
      <c r="BF67" s="17">
        <v>0</v>
      </c>
      <c r="BG67" s="17">
        <v>0</v>
      </c>
      <c r="BH67" s="17">
        <v>17243</v>
      </c>
      <c r="BI67" s="12">
        <v>71812</v>
      </c>
      <c r="BJ67" s="16">
        <v>195660</v>
      </c>
      <c r="BK67" s="17">
        <v>25536</v>
      </c>
      <c r="BL67" s="17">
        <v>0</v>
      </c>
      <c r="BM67" s="17">
        <v>0</v>
      </c>
      <c r="BN67" s="17">
        <v>16300</v>
      </c>
      <c r="BO67" s="12">
        <v>237496</v>
      </c>
    </row>
    <row r="68" spans="1:67" x14ac:dyDescent="0.25">
      <c r="A68" s="4" t="s">
        <v>58</v>
      </c>
      <c r="B68" s="67">
        <v>9026203</v>
      </c>
      <c r="C68" s="53">
        <v>9201614</v>
      </c>
      <c r="D68" s="53">
        <v>0</v>
      </c>
      <c r="E68" s="53">
        <v>0</v>
      </c>
      <c r="F68" s="53">
        <v>1590406</v>
      </c>
      <c r="G68" s="68">
        <v>19818223</v>
      </c>
      <c r="H68" s="16">
        <v>293274</v>
      </c>
      <c r="I68" s="17">
        <v>1335945</v>
      </c>
      <c r="J68" s="17">
        <v>0</v>
      </c>
      <c r="K68" s="17">
        <v>0</v>
      </c>
      <c r="L68" s="17">
        <v>25181</v>
      </c>
      <c r="M68" s="12">
        <v>1654400</v>
      </c>
      <c r="N68" s="16">
        <v>2015001</v>
      </c>
      <c r="O68" s="17">
        <v>6292273</v>
      </c>
      <c r="P68" s="17">
        <v>0</v>
      </c>
      <c r="Q68" s="17">
        <v>0</v>
      </c>
      <c r="R68" s="17">
        <v>92126</v>
      </c>
      <c r="S68" s="12">
        <v>8399400</v>
      </c>
      <c r="T68" s="16">
        <v>1064808</v>
      </c>
      <c r="U68" s="17">
        <v>668949</v>
      </c>
      <c r="V68" s="17">
        <v>0</v>
      </c>
      <c r="W68" s="17">
        <v>0</v>
      </c>
      <c r="X68" s="17">
        <v>59058</v>
      </c>
      <c r="Y68" s="12">
        <v>1792815</v>
      </c>
      <c r="Z68" s="16">
        <v>0</v>
      </c>
      <c r="AA68" s="17">
        <v>81548</v>
      </c>
      <c r="AB68" s="17">
        <v>0</v>
      </c>
      <c r="AC68" s="17">
        <v>0</v>
      </c>
      <c r="AD68" s="17">
        <v>931525</v>
      </c>
      <c r="AE68" s="12">
        <v>1013073</v>
      </c>
      <c r="AF68" s="25">
        <v>682751</v>
      </c>
      <c r="AG68" s="17">
        <v>245806</v>
      </c>
      <c r="AH68" s="17">
        <v>0</v>
      </c>
      <c r="AI68" s="17">
        <v>0</v>
      </c>
      <c r="AJ68" s="17">
        <v>224502</v>
      </c>
      <c r="AK68" s="12">
        <v>1153059</v>
      </c>
      <c r="AL68" s="16">
        <v>37451</v>
      </c>
      <c r="AM68" s="17">
        <v>337538</v>
      </c>
      <c r="AN68" s="17">
        <v>0</v>
      </c>
      <c r="AO68" s="17">
        <v>0</v>
      </c>
      <c r="AP68" s="17">
        <v>0</v>
      </c>
      <c r="AQ68" s="12">
        <v>374989</v>
      </c>
      <c r="AR68" s="16">
        <v>3748969</v>
      </c>
      <c r="AS68" s="17">
        <v>132361</v>
      </c>
      <c r="AT68" s="17">
        <v>0</v>
      </c>
      <c r="AU68" s="17">
        <v>0</v>
      </c>
      <c r="AV68" s="17">
        <v>159823</v>
      </c>
      <c r="AW68" s="12">
        <v>4041153</v>
      </c>
      <c r="AX68" s="16">
        <v>0</v>
      </c>
      <c r="AY68" s="17">
        <v>0</v>
      </c>
      <c r="AZ68" s="17">
        <v>0</v>
      </c>
      <c r="BA68" s="17">
        <v>0</v>
      </c>
      <c r="BB68" s="17">
        <v>0</v>
      </c>
      <c r="BC68" s="12">
        <v>0</v>
      </c>
      <c r="BD68" s="16">
        <v>272246</v>
      </c>
      <c r="BE68" s="17">
        <v>14507</v>
      </c>
      <c r="BF68" s="17">
        <v>0</v>
      </c>
      <c r="BG68" s="17">
        <v>0</v>
      </c>
      <c r="BH68" s="17">
        <v>76464</v>
      </c>
      <c r="BI68" s="12">
        <v>363217</v>
      </c>
      <c r="BJ68" s="16">
        <v>911703</v>
      </c>
      <c r="BK68" s="17">
        <v>92687</v>
      </c>
      <c r="BL68" s="17">
        <v>0</v>
      </c>
      <c r="BM68" s="17">
        <v>0</v>
      </c>
      <c r="BN68" s="17">
        <v>21727</v>
      </c>
      <c r="BO68" s="12">
        <v>1026117</v>
      </c>
    </row>
    <row r="69" spans="1:67" x14ac:dyDescent="0.25">
      <c r="A69" s="4" t="s">
        <v>59</v>
      </c>
      <c r="B69" s="67">
        <v>330079</v>
      </c>
      <c r="C69" s="53">
        <v>900252</v>
      </c>
      <c r="D69" s="53">
        <v>837267</v>
      </c>
      <c r="E69" s="53">
        <v>0</v>
      </c>
      <c r="F69" s="53">
        <v>1570</v>
      </c>
      <c r="G69" s="68">
        <v>2069168</v>
      </c>
      <c r="H69" s="16">
        <v>17604</v>
      </c>
      <c r="I69" s="17">
        <v>390063</v>
      </c>
      <c r="J69" s="17">
        <v>517718</v>
      </c>
      <c r="K69" s="17">
        <v>0</v>
      </c>
      <c r="L69" s="17">
        <v>0</v>
      </c>
      <c r="M69" s="12">
        <v>925385</v>
      </c>
      <c r="N69" s="16">
        <v>128109</v>
      </c>
      <c r="O69" s="17">
        <v>163458</v>
      </c>
      <c r="P69" s="17">
        <v>25727</v>
      </c>
      <c r="Q69" s="17">
        <v>0</v>
      </c>
      <c r="R69" s="17">
        <v>0</v>
      </c>
      <c r="S69" s="12">
        <v>317294</v>
      </c>
      <c r="T69" s="16">
        <v>0</v>
      </c>
      <c r="U69" s="17">
        <v>0</v>
      </c>
      <c r="V69" s="17">
        <v>20237</v>
      </c>
      <c r="W69" s="17">
        <v>0</v>
      </c>
      <c r="X69" s="17">
        <v>0</v>
      </c>
      <c r="Y69" s="12">
        <v>20237</v>
      </c>
      <c r="Z69" s="16">
        <v>0</v>
      </c>
      <c r="AA69" s="17">
        <v>6058</v>
      </c>
      <c r="AB69" s="17">
        <v>6272</v>
      </c>
      <c r="AC69" s="17">
        <v>0</v>
      </c>
      <c r="AD69" s="17">
        <v>1270</v>
      </c>
      <c r="AE69" s="12">
        <v>13600</v>
      </c>
      <c r="AF69" s="25">
        <v>0</v>
      </c>
      <c r="AG69" s="17">
        <v>2074</v>
      </c>
      <c r="AH69" s="17">
        <v>47308</v>
      </c>
      <c r="AI69" s="17">
        <v>0</v>
      </c>
      <c r="AJ69" s="17">
        <v>0</v>
      </c>
      <c r="AK69" s="12">
        <v>49382</v>
      </c>
      <c r="AL69" s="16">
        <v>0</v>
      </c>
      <c r="AM69" s="17">
        <v>0</v>
      </c>
      <c r="AN69" s="17">
        <v>0</v>
      </c>
      <c r="AO69" s="17">
        <v>0</v>
      </c>
      <c r="AP69" s="17">
        <v>0</v>
      </c>
      <c r="AQ69" s="12">
        <v>0</v>
      </c>
      <c r="AR69" s="16">
        <v>116006</v>
      </c>
      <c r="AS69" s="17">
        <v>68490</v>
      </c>
      <c r="AT69" s="17">
        <v>40469</v>
      </c>
      <c r="AU69" s="17">
        <v>0</v>
      </c>
      <c r="AV69" s="17">
        <v>0</v>
      </c>
      <c r="AW69" s="12">
        <v>224965</v>
      </c>
      <c r="AX69" s="16">
        <v>196</v>
      </c>
      <c r="AY69" s="17">
        <v>38675</v>
      </c>
      <c r="AZ69" s="17">
        <v>179536</v>
      </c>
      <c r="BA69" s="17">
        <v>0</v>
      </c>
      <c r="BB69" s="17">
        <v>0</v>
      </c>
      <c r="BC69" s="12">
        <v>218407</v>
      </c>
      <c r="BD69" s="16">
        <v>1396</v>
      </c>
      <c r="BE69" s="17">
        <v>88399</v>
      </c>
      <c r="BF69" s="17">
        <v>0</v>
      </c>
      <c r="BG69" s="17">
        <v>0</v>
      </c>
      <c r="BH69" s="17">
        <v>0</v>
      </c>
      <c r="BI69" s="12">
        <v>89795</v>
      </c>
      <c r="BJ69" s="16">
        <v>66768</v>
      </c>
      <c r="BK69" s="17">
        <v>143035</v>
      </c>
      <c r="BL69" s="17">
        <v>0</v>
      </c>
      <c r="BM69" s="17">
        <v>0</v>
      </c>
      <c r="BN69" s="17">
        <v>300</v>
      </c>
      <c r="BO69" s="12">
        <v>210103</v>
      </c>
    </row>
    <row r="70" spans="1:67" x14ac:dyDescent="0.25">
      <c r="A70" s="4" t="s">
        <v>60</v>
      </c>
      <c r="B70" s="67">
        <v>187174</v>
      </c>
      <c r="C70" s="53">
        <v>885958</v>
      </c>
      <c r="D70" s="53">
        <v>302981</v>
      </c>
      <c r="E70" s="53">
        <v>0</v>
      </c>
      <c r="F70" s="53">
        <v>9105</v>
      </c>
      <c r="G70" s="68">
        <v>1385218</v>
      </c>
      <c r="H70" s="16">
        <v>7499</v>
      </c>
      <c r="I70" s="17">
        <v>18369</v>
      </c>
      <c r="J70" s="17">
        <v>70927</v>
      </c>
      <c r="K70" s="17">
        <v>0</v>
      </c>
      <c r="L70" s="17">
        <v>1820</v>
      </c>
      <c r="M70" s="12">
        <v>98615</v>
      </c>
      <c r="N70" s="16">
        <v>7499</v>
      </c>
      <c r="O70" s="17">
        <v>422035</v>
      </c>
      <c r="P70" s="17">
        <v>113063</v>
      </c>
      <c r="Q70" s="17">
        <v>0</v>
      </c>
      <c r="R70" s="17">
        <v>2736</v>
      </c>
      <c r="S70" s="12">
        <v>545333</v>
      </c>
      <c r="T70" s="16">
        <v>7499</v>
      </c>
      <c r="U70" s="17">
        <v>117892</v>
      </c>
      <c r="V70" s="17">
        <v>42216</v>
      </c>
      <c r="W70" s="17">
        <v>0</v>
      </c>
      <c r="X70" s="17">
        <v>1819</v>
      </c>
      <c r="Y70" s="12">
        <v>169426</v>
      </c>
      <c r="Z70" s="16">
        <v>0</v>
      </c>
      <c r="AA70" s="17">
        <v>0</v>
      </c>
      <c r="AB70" s="17">
        <v>0</v>
      </c>
      <c r="AC70" s="17">
        <v>0</v>
      </c>
      <c r="AD70" s="17">
        <v>0</v>
      </c>
      <c r="AE70" s="12">
        <v>0</v>
      </c>
      <c r="AF70" s="25">
        <v>3785</v>
      </c>
      <c r="AG70" s="17">
        <v>4446</v>
      </c>
      <c r="AH70" s="17">
        <v>37116</v>
      </c>
      <c r="AI70" s="17">
        <v>0</v>
      </c>
      <c r="AJ70" s="17">
        <v>0</v>
      </c>
      <c r="AK70" s="12">
        <v>45347</v>
      </c>
      <c r="AL70" s="16">
        <v>0</v>
      </c>
      <c r="AM70" s="17">
        <v>0</v>
      </c>
      <c r="AN70" s="17">
        <v>0</v>
      </c>
      <c r="AO70" s="17">
        <v>0</v>
      </c>
      <c r="AP70" s="17">
        <v>0</v>
      </c>
      <c r="AQ70" s="12">
        <v>0</v>
      </c>
      <c r="AR70" s="16">
        <v>5624</v>
      </c>
      <c r="AS70" s="17">
        <v>237973</v>
      </c>
      <c r="AT70" s="17">
        <v>26059</v>
      </c>
      <c r="AU70" s="17">
        <v>0</v>
      </c>
      <c r="AV70" s="17">
        <v>1365</v>
      </c>
      <c r="AW70" s="12">
        <v>271021</v>
      </c>
      <c r="AX70" s="16">
        <v>0</v>
      </c>
      <c r="AY70" s="17">
        <v>0</v>
      </c>
      <c r="AZ70" s="17">
        <v>0</v>
      </c>
      <c r="BA70" s="17">
        <v>0</v>
      </c>
      <c r="BB70" s="17">
        <v>0</v>
      </c>
      <c r="BC70" s="12">
        <v>0</v>
      </c>
      <c r="BD70" s="16">
        <v>155268</v>
      </c>
      <c r="BE70" s="17">
        <v>85243</v>
      </c>
      <c r="BF70" s="17">
        <v>13600</v>
      </c>
      <c r="BG70" s="17">
        <v>0</v>
      </c>
      <c r="BH70" s="17">
        <v>1365</v>
      </c>
      <c r="BI70" s="12">
        <v>255476</v>
      </c>
      <c r="BJ70" s="16">
        <v>0</v>
      </c>
      <c r="BK70" s="17">
        <v>0</v>
      </c>
      <c r="BL70" s="17">
        <v>0</v>
      </c>
      <c r="BM70" s="17">
        <v>0</v>
      </c>
      <c r="BN70" s="17">
        <v>0</v>
      </c>
      <c r="BO70" s="12">
        <v>0</v>
      </c>
    </row>
    <row r="71" spans="1:67" x14ac:dyDescent="0.25">
      <c r="A71" s="4" t="s">
        <v>61</v>
      </c>
      <c r="B71" s="67">
        <v>1124830</v>
      </c>
      <c r="C71" s="53">
        <v>3213089</v>
      </c>
      <c r="D71" s="53">
        <v>1757264</v>
      </c>
      <c r="E71" s="53">
        <v>0</v>
      </c>
      <c r="F71" s="53">
        <v>1773748</v>
      </c>
      <c r="G71" s="68">
        <v>7868931</v>
      </c>
      <c r="H71" s="16">
        <v>102161</v>
      </c>
      <c r="I71" s="17">
        <v>1225812</v>
      </c>
      <c r="J71" s="17">
        <v>404766</v>
      </c>
      <c r="K71" s="17">
        <v>0</v>
      </c>
      <c r="L71" s="17">
        <v>326693</v>
      </c>
      <c r="M71" s="12">
        <v>2059432</v>
      </c>
      <c r="N71" s="16">
        <v>976001</v>
      </c>
      <c r="O71" s="17">
        <v>1249078</v>
      </c>
      <c r="P71" s="17">
        <v>1098350</v>
      </c>
      <c r="Q71" s="17">
        <v>0</v>
      </c>
      <c r="R71" s="17">
        <v>1467</v>
      </c>
      <c r="S71" s="12">
        <v>3324896</v>
      </c>
      <c r="T71" s="16">
        <v>2887</v>
      </c>
      <c r="U71" s="17">
        <v>9090</v>
      </c>
      <c r="V71" s="17">
        <v>0</v>
      </c>
      <c r="W71" s="17">
        <v>0</v>
      </c>
      <c r="X71" s="17">
        <v>0</v>
      </c>
      <c r="Y71" s="12">
        <v>11977</v>
      </c>
      <c r="Z71" s="16">
        <v>0</v>
      </c>
      <c r="AA71" s="17">
        <v>0</v>
      </c>
      <c r="AB71" s="17">
        <v>4628</v>
      </c>
      <c r="AC71" s="17">
        <v>0</v>
      </c>
      <c r="AD71" s="17">
        <v>0</v>
      </c>
      <c r="AE71" s="12">
        <v>4628</v>
      </c>
      <c r="AF71" s="25">
        <v>33047</v>
      </c>
      <c r="AG71" s="17">
        <v>8924</v>
      </c>
      <c r="AH71" s="17">
        <v>68674</v>
      </c>
      <c r="AI71" s="17">
        <v>0</v>
      </c>
      <c r="AJ71" s="17">
        <v>0</v>
      </c>
      <c r="AK71" s="12">
        <v>110645</v>
      </c>
      <c r="AL71" s="16">
        <v>0</v>
      </c>
      <c r="AM71" s="17">
        <v>0</v>
      </c>
      <c r="AN71" s="17">
        <v>0</v>
      </c>
      <c r="AO71" s="17">
        <v>0</v>
      </c>
      <c r="AP71" s="17">
        <v>0</v>
      </c>
      <c r="AQ71" s="12">
        <v>0</v>
      </c>
      <c r="AR71" s="16">
        <v>0</v>
      </c>
      <c r="AS71" s="17">
        <v>97886</v>
      </c>
      <c r="AT71" s="17">
        <v>7881</v>
      </c>
      <c r="AU71" s="17">
        <v>0</v>
      </c>
      <c r="AV71" s="17">
        <v>1310450</v>
      </c>
      <c r="AW71" s="12">
        <v>1416217</v>
      </c>
      <c r="AX71" s="16">
        <v>0</v>
      </c>
      <c r="AY71" s="17">
        <v>80182</v>
      </c>
      <c r="AZ71" s="17">
        <v>172965</v>
      </c>
      <c r="BA71" s="17">
        <v>0</v>
      </c>
      <c r="BB71" s="17">
        <v>135138</v>
      </c>
      <c r="BC71" s="12">
        <v>388285</v>
      </c>
      <c r="BD71" s="16">
        <v>10734</v>
      </c>
      <c r="BE71" s="17">
        <v>542117</v>
      </c>
      <c r="BF71" s="17">
        <v>0</v>
      </c>
      <c r="BG71" s="17">
        <v>0</v>
      </c>
      <c r="BH71" s="17">
        <v>0</v>
      </c>
      <c r="BI71" s="12">
        <v>552851</v>
      </c>
      <c r="BJ71" s="16">
        <v>0</v>
      </c>
      <c r="BK71" s="17">
        <v>0</v>
      </c>
      <c r="BL71" s="17">
        <v>0</v>
      </c>
      <c r="BM71" s="17">
        <v>0</v>
      </c>
      <c r="BN71" s="17">
        <v>0</v>
      </c>
      <c r="BO71" s="12">
        <v>0</v>
      </c>
    </row>
    <row r="72" spans="1:67" x14ac:dyDescent="0.25">
      <c r="A72" s="4" t="s">
        <v>62</v>
      </c>
      <c r="B72" s="67">
        <v>3085217</v>
      </c>
      <c r="C72" s="53">
        <v>836204</v>
      </c>
      <c r="D72" s="53">
        <v>1495801</v>
      </c>
      <c r="E72" s="53">
        <v>0</v>
      </c>
      <c r="F72" s="53">
        <v>629354</v>
      </c>
      <c r="G72" s="68">
        <v>6046576</v>
      </c>
      <c r="H72" s="16">
        <v>1377243</v>
      </c>
      <c r="I72" s="17">
        <v>0</v>
      </c>
      <c r="J72" s="17">
        <v>1002030</v>
      </c>
      <c r="K72" s="17">
        <v>0</v>
      </c>
      <c r="L72" s="17">
        <v>68640</v>
      </c>
      <c r="M72" s="12">
        <v>2447913</v>
      </c>
      <c r="N72" s="16">
        <v>305361</v>
      </c>
      <c r="O72" s="17">
        <v>311880</v>
      </c>
      <c r="P72" s="17">
        <v>282337</v>
      </c>
      <c r="Q72" s="17">
        <v>0</v>
      </c>
      <c r="R72" s="17">
        <v>111505</v>
      </c>
      <c r="S72" s="12">
        <v>1011083</v>
      </c>
      <c r="T72" s="16">
        <v>50760</v>
      </c>
      <c r="U72" s="17">
        <v>34401</v>
      </c>
      <c r="V72" s="17">
        <v>105231</v>
      </c>
      <c r="W72" s="17">
        <v>0</v>
      </c>
      <c r="X72" s="17">
        <v>3947</v>
      </c>
      <c r="Y72" s="12">
        <v>194339</v>
      </c>
      <c r="Z72" s="16">
        <v>421350</v>
      </c>
      <c r="AA72" s="17">
        <v>71981</v>
      </c>
      <c r="AB72" s="17">
        <v>0</v>
      </c>
      <c r="AC72" s="17">
        <v>0</v>
      </c>
      <c r="AD72" s="17">
        <v>38689</v>
      </c>
      <c r="AE72" s="12">
        <v>532020</v>
      </c>
      <c r="AF72" s="25">
        <v>0</v>
      </c>
      <c r="AG72" s="17">
        <v>11049</v>
      </c>
      <c r="AH72" s="17">
        <v>11052</v>
      </c>
      <c r="AI72" s="17">
        <v>0</v>
      </c>
      <c r="AJ72" s="17">
        <v>673</v>
      </c>
      <c r="AK72" s="12">
        <v>22774</v>
      </c>
      <c r="AL72" s="16">
        <v>508425</v>
      </c>
      <c r="AM72" s="17">
        <v>206476</v>
      </c>
      <c r="AN72" s="17">
        <v>0</v>
      </c>
      <c r="AO72" s="17">
        <v>0</v>
      </c>
      <c r="AP72" s="17">
        <v>164351</v>
      </c>
      <c r="AQ72" s="12">
        <v>879252</v>
      </c>
      <c r="AR72" s="16">
        <v>329855</v>
      </c>
      <c r="AS72" s="17">
        <v>159949</v>
      </c>
      <c r="AT72" s="17">
        <v>1970</v>
      </c>
      <c r="AU72" s="17">
        <v>0</v>
      </c>
      <c r="AV72" s="17">
        <v>98673</v>
      </c>
      <c r="AW72" s="12">
        <v>590447</v>
      </c>
      <c r="AX72" s="16">
        <v>0</v>
      </c>
      <c r="AY72" s="17">
        <v>7171</v>
      </c>
      <c r="AZ72" s="17">
        <v>93181</v>
      </c>
      <c r="BA72" s="17">
        <v>0</v>
      </c>
      <c r="BB72" s="17">
        <v>16000</v>
      </c>
      <c r="BC72" s="12">
        <v>116352</v>
      </c>
      <c r="BD72" s="16">
        <v>0</v>
      </c>
      <c r="BE72" s="17">
        <v>0</v>
      </c>
      <c r="BF72" s="17">
        <v>0</v>
      </c>
      <c r="BG72" s="17">
        <v>0</v>
      </c>
      <c r="BH72" s="17">
        <v>0</v>
      </c>
      <c r="BI72" s="12">
        <v>0</v>
      </c>
      <c r="BJ72" s="16">
        <v>92223</v>
      </c>
      <c r="BK72" s="17">
        <v>33297</v>
      </c>
      <c r="BL72" s="17">
        <v>0</v>
      </c>
      <c r="BM72" s="17">
        <v>0</v>
      </c>
      <c r="BN72" s="17">
        <v>126876</v>
      </c>
      <c r="BO72" s="12">
        <v>252396</v>
      </c>
    </row>
    <row r="73" spans="1:67" x14ac:dyDescent="0.25">
      <c r="A73" s="4" t="s">
        <v>63</v>
      </c>
      <c r="B73" s="67">
        <v>13115991.800000001</v>
      </c>
      <c r="C73" s="53">
        <v>9531450.7200000007</v>
      </c>
      <c r="D73" s="53">
        <v>4701798.55</v>
      </c>
      <c r="E73" s="53">
        <v>0</v>
      </c>
      <c r="F73" s="53">
        <v>4029952.18</v>
      </c>
      <c r="G73" s="68">
        <v>31379193.25</v>
      </c>
      <c r="H73" s="16">
        <v>4900910.08</v>
      </c>
      <c r="I73" s="17">
        <v>1372742.32</v>
      </c>
      <c r="J73" s="17">
        <v>1000225.42</v>
      </c>
      <c r="K73" s="17">
        <v>0</v>
      </c>
      <c r="L73" s="17">
        <v>1529944.6</v>
      </c>
      <c r="M73" s="12">
        <v>8803822.4199999999</v>
      </c>
      <c r="N73" s="16">
        <v>2094795.8599999999</v>
      </c>
      <c r="O73" s="17">
        <v>5142897.4600000009</v>
      </c>
      <c r="P73" s="17">
        <v>2514220.37</v>
      </c>
      <c r="Q73" s="17">
        <v>0</v>
      </c>
      <c r="R73" s="17">
        <v>1029965.6</v>
      </c>
      <c r="S73" s="12">
        <v>10781879.290000001</v>
      </c>
      <c r="T73" s="16">
        <v>0</v>
      </c>
      <c r="U73" s="17">
        <v>0</v>
      </c>
      <c r="V73" s="17">
        <v>0</v>
      </c>
      <c r="W73" s="17">
        <v>0</v>
      </c>
      <c r="X73" s="17">
        <v>0</v>
      </c>
      <c r="Y73" s="12">
        <v>0</v>
      </c>
      <c r="Z73" s="16">
        <v>0</v>
      </c>
      <c r="AA73" s="17">
        <v>0</v>
      </c>
      <c r="AB73" s="17">
        <v>0</v>
      </c>
      <c r="AC73" s="17">
        <v>0</v>
      </c>
      <c r="AD73" s="17">
        <v>0</v>
      </c>
      <c r="AE73" s="12">
        <v>0</v>
      </c>
      <c r="AF73" s="25">
        <v>0</v>
      </c>
      <c r="AG73" s="17">
        <v>0</v>
      </c>
      <c r="AH73" s="17">
        <v>0</v>
      </c>
      <c r="AI73" s="17">
        <v>0</v>
      </c>
      <c r="AJ73" s="17">
        <v>0</v>
      </c>
      <c r="AK73" s="12">
        <v>0</v>
      </c>
      <c r="AL73" s="16">
        <v>941736.63</v>
      </c>
      <c r="AM73" s="17">
        <v>130048.87</v>
      </c>
      <c r="AN73" s="17">
        <v>174689.76</v>
      </c>
      <c r="AO73" s="17">
        <v>0</v>
      </c>
      <c r="AP73" s="17">
        <v>118731.89</v>
      </c>
      <c r="AQ73" s="12">
        <v>1365207.15</v>
      </c>
      <c r="AR73" s="16">
        <v>3295674.14</v>
      </c>
      <c r="AS73" s="17">
        <v>409658.19000000006</v>
      </c>
      <c r="AT73" s="17">
        <v>1012663</v>
      </c>
      <c r="AU73" s="17">
        <v>0</v>
      </c>
      <c r="AV73" s="17">
        <v>478035.07000000007</v>
      </c>
      <c r="AW73" s="12">
        <v>5196030.4000000004</v>
      </c>
      <c r="AX73" s="16">
        <v>1083993.58</v>
      </c>
      <c r="AY73" s="17">
        <v>823199.6</v>
      </c>
      <c r="AZ73" s="17">
        <v>0</v>
      </c>
      <c r="BA73" s="17">
        <v>0</v>
      </c>
      <c r="BB73" s="17">
        <v>351462.69</v>
      </c>
      <c r="BC73" s="12">
        <v>2258655.87</v>
      </c>
      <c r="BD73" s="16">
        <v>351354.46</v>
      </c>
      <c r="BE73" s="17">
        <v>1644573.6</v>
      </c>
      <c r="BF73" s="17">
        <v>0</v>
      </c>
      <c r="BG73" s="17">
        <v>0</v>
      </c>
      <c r="BH73" s="17">
        <v>434418.13</v>
      </c>
      <c r="BI73" s="12">
        <v>2430346.19</v>
      </c>
      <c r="BJ73" s="16">
        <v>447527.05</v>
      </c>
      <c r="BK73" s="17">
        <v>8330.68</v>
      </c>
      <c r="BL73" s="17">
        <v>0</v>
      </c>
      <c r="BM73" s="17">
        <v>0</v>
      </c>
      <c r="BN73" s="17">
        <v>87394.200000000012</v>
      </c>
      <c r="BO73" s="12">
        <v>543251.92999999993</v>
      </c>
    </row>
    <row r="74" spans="1:67" x14ac:dyDescent="0.25">
      <c r="A74" s="4" t="s">
        <v>64</v>
      </c>
      <c r="B74" s="67">
        <v>959289</v>
      </c>
      <c r="C74" s="53">
        <v>2091472</v>
      </c>
      <c r="D74" s="53">
        <v>275861</v>
      </c>
      <c r="E74" s="53">
        <v>0</v>
      </c>
      <c r="F74" s="53">
        <v>0</v>
      </c>
      <c r="G74" s="68">
        <v>3326622</v>
      </c>
      <c r="H74" s="16">
        <v>183487.1</v>
      </c>
      <c r="I74" s="17">
        <v>669050.19999999995</v>
      </c>
      <c r="J74" s="17">
        <v>82758.3</v>
      </c>
      <c r="K74" s="17">
        <v>0</v>
      </c>
      <c r="L74" s="17">
        <v>0</v>
      </c>
      <c r="M74" s="12">
        <v>935295.6</v>
      </c>
      <c r="N74" s="16">
        <v>386985.89999999997</v>
      </c>
      <c r="O74" s="17">
        <v>456360.8</v>
      </c>
      <c r="P74" s="17">
        <v>193102.69999999998</v>
      </c>
      <c r="Q74" s="17">
        <v>0</v>
      </c>
      <c r="R74" s="17">
        <v>0</v>
      </c>
      <c r="S74" s="12">
        <v>1036449.3999999999</v>
      </c>
      <c r="T74" s="16">
        <v>0</v>
      </c>
      <c r="U74" s="17">
        <v>181076</v>
      </c>
      <c r="V74" s="17">
        <v>0</v>
      </c>
      <c r="W74" s="17">
        <v>0</v>
      </c>
      <c r="X74" s="17">
        <v>0</v>
      </c>
      <c r="Y74" s="12">
        <v>181076</v>
      </c>
      <c r="Z74" s="16">
        <v>0</v>
      </c>
      <c r="AA74" s="17">
        <v>0</v>
      </c>
      <c r="AB74" s="17">
        <v>0</v>
      </c>
      <c r="AC74" s="17">
        <v>0</v>
      </c>
      <c r="AD74" s="17">
        <v>0</v>
      </c>
      <c r="AE74" s="12">
        <v>0</v>
      </c>
      <c r="AF74" s="25">
        <v>0</v>
      </c>
      <c r="AG74" s="17">
        <v>0</v>
      </c>
      <c r="AH74" s="17">
        <v>0</v>
      </c>
      <c r="AI74" s="17">
        <v>0</v>
      </c>
      <c r="AJ74" s="17">
        <v>0</v>
      </c>
      <c r="AK74" s="12">
        <v>0</v>
      </c>
      <c r="AL74" s="16">
        <v>0</v>
      </c>
      <c r="AM74" s="17">
        <v>0</v>
      </c>
      <c r="AN74" s="17">
        <v>0</v>
      </c>
      <c r="AO74" s="17">
        <v>0</v>
      </c>
      <c r="AP74" s="17">
        <v>0</v>
      </c>
      <c r="AQ74" s="12">
        <v>0</v>
      </c>
      <c r="AR74" s="16">
        <v>246</v>
      </c>
      <c r="AS74" s="17">
        <v>317536</v>
      </c>
      <c r="AT74" s="17">
        <v>0</v>
      </c>
      <c r="AU74" s="17">
        <v>0</v>
      </c>
      <c r="AV74" s="17">
        <v>0</v>
      </c>
      <c r="AW74" s="12">
        <v>317782</v>
      </c>
      <c r="AX74" s="16">
        <v>90080</v>
      </c>
      <c r="AY74" s="17">
        <v>372812</v>
      </c>
      <c r="AZ74" s="17">
        <v>0</v>
      </c>
      <c r="BA74" s="17">
        <v>0</v>
      </c>
      <c r="BB74" s="17">
        <v>0</v>
      </c>
      <c r="BC74" s="12">
        <v>462892</v>
      </c>
      <c r="BD74" s="16">
        <v>0</v>
      </c>
      <c r="BE74" s="17">
        <v>34637</v>
      </c>
      <c r="BF74" s="17">
        <v>0</v>
      </c>
      <c r="BG74" s="17">
        <v>0</v>
      </c>
      <c r="BH74" s="17">
        <v>0</v>
      </c>
      <c r="BI74" s="12">
        <v>34637</v>
      </c>
      <c r="BJ74" s="16">
        <v>298490</v>
      </c>
      <c r="BK74" s="17">
        <v>60000</v>
      </c>
      <c r="BL74" s="17">
        <v>0</v>
      </c>
      <c r="BM74" s="17">
        <v>0</v>
      </c>
      <c r="BN74" s="17">
        <v>0</v>
      </c>
      <c r="BO74" s="12">
        <v>358490</v>
      </c>
    </row>
    <row r="75" spans="1:67" x14ac:dyDescent="0.25">
      <c r="A75" s="4" t="s">
        <v>65</v>
      </c>
      <c r="B75" s="67">
        <v>2735110.6500000004</v>
      </c>
      <c r="C75" s="53">
        <v>4645285.29</v>
      </c>
      <c r="D75" s="53">
        <v>1922765.65</v>
      </c>
      <c r="E75" s="53">
        <v>0</v>
      </c>
      <c r="F75" s="53">
        <v>0</v>
      </c>
      <c r="G75" s="68">
        <v>9303161.589999998</v>
      </c>
      <c r="H75" s="16">
        <v>759932.46</v>
      </c>
      <c r="I75" s="17">
        <v>615211.14</v>
      </c>
      <c r="J75" s="17">
        <v>0</v>
      </c>
      <c r="K75" s="17">
        <v>0</v>
      </c>
      <c r="L75" s="17">
        <v>0</v>
      </c>
      <c r="M75" s="12">
        <v>1375143.6</v>
      </c>
      <c r="N75" s="16">
        <v>266397.59000000003</v>
      </c>
      <c r="O75" s="17">
        <v>676283.48</v>
      </c>
      <c r="P75" s="17">
        <v>0</v>
      </c>
      <c r="Q75" s="17">
        <v>0</v>
      </c>
      <c r="R75" s="17">
        <v>0</v>
      </c>
      <c r="S75" s="12">
        <v>942681.07000000007</v>
      </c>
      <c r="T75" s="16">
        <v>0</v>
      </c>
      <c r="U75" s="17">
        <v>51644.84</v>
      </c>
      <c r="V75" s="17">
        <v>0</v>
      </c>
      <c r="W75" s="17">
        <v>0</v>
      </c>
      <c r="X75" s="17">
        <v>0</v>
      </c>
      <c r="Y75" s="12">
        <v>51644.84</v>
      </c>
      <c r="Z75" s="16">
        <v>68684.639999999999</v>
      </c>
      <c r="AA75" s="17">
        <v>23812.95</v>
      </c>
      <c r="AB75" s="17">
        <v>0</v>
      </c>
      <c r="AC75" s="17">
        <v>0</v>
      </c>
      <c r="AD75" s="17">
        <v>0</v>
      </c>
      <c r="AE75" s="12">
        <v>92497.59</v>
      </c>
      <c r="AF75" s="25">
        <v>111411.1</v>
      </c>
      <c r="AG75" s="17">
        <v>38407.14</v>
      </c>
      <c r="AH75" s="17">
        <v>0</v>
      </c>
      <c r="AI75" s="17">
        <v>0</v>
      </c>
      <c r="AJ75" s="17">
        <v>0</v>
      </c>
      <c r="AK75" s="12">
        <v>149818.23999999999</v>
      </c>
      <c r="AL75" s="16">
        <v>0</v>
      </c>
      <c r="AM75" s="17">
        <v>0</v>
      </c>
      <c r="AN75" s="17">
        <v>0</v>
      </c>
      <c r="AO75" s="17">
        <v>0</v>
      </c>
      <c r="AP75" s="17">
        <v>0</v>
      </c>
      <c r="AQ75" s="12">
        <v>0</v>
      </c>
      <c r="AR75" s="16">
        <v>0</v>
      </c>
      <c r="AS75" s="17">
        <v>696255.44</v>
      </c>
      <c r="AT75" s="17">
        <v>0</v>
      </c>
      <c r="AU75" s="17">
        <v>0</v>
      </c>
      <c r="AV75" s="17">
        <v>0</v>
      </c>
      <c r="AW75" s="12">
        <v>696255.44</v>
      </c>
      <c r="AX75" s="16">
        <v>336153.64</v>
      </c>
      <c r="AY75" s="17">
        <v>2225116.5699999998</v>
      </c>
      <c r="AZ75" s="17">
        <v>1922765.65</v>
      </c>
      <c r="BA75" s="17">
        <v>0</v>
      </c>
      <c r="BB75" s="17">
        <v>0</v>
      </c>
      <c r="BC75" s="12">
        <v>4484035.8599999994</v>
      </c>
      <c r="BD75" s="16">
        <v>235202.39</v>
      </c>
      <c r="BE75" s="17">
        <v>235979.71</v>
      </c>
      <c r="BF75" s="17">
        <v>0</v>
      </c>
      <c r="BG75" s="17">
        <v>0</v>
      </c>
      <c r="BH75" s="17">
        <v>0</v>
      </c>
      <c r="BI75" s="12">
        <v>471182.1</v>
      </c>
      <c r="BJ75" s="16">
        <v>957328.83</v>
      </c>
      <c r="BK75" s="17">
        <v>82574.02</v>
      </c>
      <c r="BL75" s="17">
        <v>0</v>
      </c>
      <c r="BM75" s="17">
        <v>0</v>
      </c>
      <c r="BN75" s="17">
        <v>0</v>
      </c>
      <c r="BO75" s="12">
        <v>1039902.85</v>
      </c>
    </row>
    <row r="76" spans="1:67" x14ac:dyDescent="0.25">
      <c r="A76" s="4" t="s">
        <v>66</v>
      </c>
      <c r="B76" s="67">
        <v>5403325.2661981583</v>
      </c>
      <c r="C76" s="53">
        <v>4556108.1509694522</v>
      </c>
      <c r="D76" s="53">
        <v>1325900.9474403835</v>
      </c>
      <c r="E76" s="53">
        <v>0</v>
      </c>
      <c r="F76" s="53">
        <v>157747.01158499176</v>
      </c>
      <c r="G76" s="68">
        <v>11443081.376192983</v>
      </c>
      <c r="H76" s="16">
        <v>561511.74914188869</v>
      </c>
      <c r="I76" s="17">
        <v>1293751.7238596801</v>
      </c>
      <c r="J76" s="17">
        <v>512140.25940804515</v>
      </c>
      <c r="K76" s="17">
        <v>0</v>
      </c>
      <c r="L76" s="17">
        <v>0</v>
      </c>
      <c r="M76" s="12">
        <v>2367403.7324096141</v>
      </c>
      <c r="N76" s="16">
        <v>722952.63370936317</v>
      </c>
      <c r="O76" s="17">
        <v>316294.92171584605</v>
      </c>
      <c r="P76" s="17">
        <v>261211.22279649114</v>
      </c>
      <c r="Q76" s="17">
        <v>0</v>
      </c>
      <c r="R76" s="17">
        <v>0</v>
      </c>
      <c r="S76" s="12">
        <v>1300458.7782217003</v>
      </c>
      <c r="T76" s="16">
        <v>0</v>
      </c>
      <c r="U76" s="17">
        <v>0</v>
      </c>
      <c r="V76" s="17">
        <v>0</v>
      </c>
      <c r="W76" s="17">
        <v>0</v>
      </c>
      <c r="X76" s="17">
        <v>0</v>
      </c>
      <c r="Y76" s="12">
        <v>0</v>
      </c>
      <c r="Z76" s="16">
        <v>335026.51790203981</v>
      </c>
      <c r="AA76" s="17">
        <v>127781.64689271731</v>
      </c>
      <c r="AB76" s="17">
        <v>34171.822270200981</v>
      </c>
      <c r="AC76" s="17">
        <v>0</v>
      </c>
      <c r="AD76" s="17">
        <v>1154.4547740687763</v>
      </c>
      <c r="AE76" s="12">
        <v>498134.44183902693</v>
      </c>
      <c r="AF76" s="25">
        <v>2004686.3257878395</v>
      </c>
      <c r="AG76" s="17">
        <v>1622713.4539170829</v>
      </c>
      <c r="AH76" s="17">
        <v>150280.37707216266</v>
      </c>
      <c r="AI76" s="17">
        <v>0</v>
      </c>
      <c r="AJ76" s="17">
        <v>11798.702698153973</v>
      </c>
      <c r="AK76" s="12">
        <v>3789478.8594752387</v>
      </c>
      <c r="AL76" s="16">
        <v>74357.075140227345</v>
      </c>
      <c r="AM76" s="17">
        <v>160037.77693718651</v>
      </c>
      <c r="AN76" s="17">
        <v>0</v>
      </c>
      <c r="AO76" s="17">
        <v>0</v>
      </c>
      <c r="AP76" s="17">
        <v>0</v>
      </c>
      <c r="AQ76" s="12">
        <v>234394.85207741387</v>
      </c>
      <c r="AR76" s="16">
        <v>886581.40031310369</v>
      </c>
      <c r="AS76" s="17">
        <v>232319.68093729101</v>
      </c>
      <c r="AT76" s="17">
        <v>107627.06751652442</v>
      </c>
      <c r="AU76" s="17">
        <v>0</v>
      </c>
      <c r="AV76" s="17">
        <v>139385.99761617533</v>
      </c>
      <c r="AW76" s="12">
        <v>1365914.1463830944</v>
      </c>
      <c r="AX76" s="16">
        <v>521777.84941378422</v>
      </c>
      <c r="AY76" s="17">
        <v>389204.26757331914</v>
      </c>
      <c r="AZ76" s="17">
        <v>236730.15595837065</v>
      </c>
      <c r="BA76" s="17">
        <v>0</v>
      </c>
      <c r="BB76" s="17">
        <v>261.10178469815128</v>
      </c>
      <c r="BC76" s="12">
        <v>1147973.3747301721</v>
      </c>
      <c r="BD76" s="16">
        <v>384.5</v>
      </c>
      <c r="BE76" s="17">
        <v>217675.34999999998</v>
      </c>
      <c r="BF76" s="17">
        <v>0</v>
      </c>
      <c r="BG76" s="17">
        <v>0</v>
      </c>
      <c r="BH76" s="17">
        <v>0</v>
      </c>
      <c r="BI76" s="12">
        <v>218059.84999999998</v>
      </c>
      <c r="BJ76" s="16">
        <v>296047.21478991117</v>
      </c>
      <c r="BK76" s="17">
        <v>196329.32913632866</v>
      </c>
      <c r="BL76" s="17">
        <v>23740.042418588375</v>
      </c>
      <c r="BM76" s="17">
        <v>0</v>
      </c>
      <c r="BN76" s="17">
        <v>5146.7547118955445</v>
      </c>
      <c r="BO76" s="12">
        <v>521263.34105672373</v>
      </c>
    </row>
    <row r="77" spans="1:67" x14ac:dyDescent="0.25">
      <c r="A77" s="4" t="s">
        <v>67</v>
      </c>
      <c r="B77" s="67">
        <v>433303</v>
      </c>
      <c r="C77" s="53">
        <v>685100</v>
      </c>
      <c r="D77" s="53">
        <v>202822</v>
      </c>
      <c r="E77" s="53">
        <v>0</v>
      </c>
      <c r="F77" s="53">
        <v>41516</v>
      </c>
      <c r="G77" s="68">
        <v>1362741</v>
      </c>
      <c r="H77" s="16">
        <v>7652</v>
      </c>
      <c r="I77" s="17">
        <v>91722</v>
      </c>
      <c r="J77" s="17">
        <v>75010</v>
      </c>
      <c r="K77" s="17">
        <v>0</v>
      </c>
      <c r="L77" s="17">
        <v>500</v>
      </c>
      <c r="M77" s="12">
        <v>174884</v>
      </c>
      <c r="N77" s="16">
        <v>364354</v>
      </c>
      <c r="O77" s="17">
        <v>407831</v>
      </c>
      <c r="P77" s="17">
        <v>13839</v>
      </c>
      <c r="Q77" s="17">
        <v>0</v>
      </c>
      <c r="R77" s="17">
        <v>0</v>
      </c>
      <c r="S77" s="12">
        <v>786024</v>
      </c>
      <c r="T77" s="16">
        <v>22805</v>
      </c>
      <c r="U77" s="17">
        <v>133108</v>
      </c>
      <c r="V77" s="17">
        <v>72292</v>
      </c>
      <c r="W77" s="17">
        <v>0</v>
      </c>
      <c r="X77" s="17">
        <v>12500</v>
      </c>
      <c r="Y77" s="12">
        <v>240705</v>
      </c>
      <c r="Z77" s="16">
        <v>0</v>
      </c>
      <c r="AA77" s="17">
        <v>0</v>
      </c>
      <c r="AB77" s="17">
        <v>0</v>
      </c>
      <c r="AC77" s="17">
        <v>0</v>
      </c>
      <c r="AD77" s="17">
        <v>0</v>
      </c>
      <c r="AE77" s="12">
        <v>0</v>
      </c>
      <c r="AF77" s="25">
        <v>0</v>
      </c>
      <c r="AG77" s="17">
        <v>0</v>
      </c>
      <c r="AH77" s="17">
        <v>0</v>
      </c>
      <c r="AI77" s="17">
        <v>0</v>
      </c>
      <c r="AJ77" s="17">
        <v>0</v>
      </c>
      <c r="AK77" s="12">
        <v>0</v>
      </c>
      <c r="AL77" s="16">
        <v>0</v>
      </c>
      <c r="AM77" s="17">
        <v>0</v>
      </c>
      <c r="AN77" s="17">
        <v>0</v>
      </c>
      <c r="AO77" s="17">
        <v>0</v>
      </c>
      <c r="AP77" s="17">
        <v>0</v>
      </c>
      <c r="AQ77" s="12">
        <v>0</v>
      </c>
      <c r="AR77" s="16">
        <v>38355</v>
      </c>
      <c r="AS77" s="17">
        <v>21272</v>
      </c>
      <c r="AT77" s="17">
        <v>0</v>
      </c>
      <c r="AU77" s="17">
        <v>0</v>
      </c>
      <c r="AV77" s="17">
        <v>28516</v>
      </c>
      <c r="AW77" s="12">
        <v>88143</v>
      </c>
      <c r="AX77" s="16">
        <v>137</v>
      </c>
      <c r="AY77" s="17">
        <v>31167</v>
      </c>
      <c r="AZ77" s="17">
        <v>41681</v>
      </c>
      <c r="BA77" s="17">
        <v>0</v>
      </c>
      <c r="BB77" s="17">
        <v>0</v>
      </c>
      <c r="BC77" s="12">
        <v>72985</v>
      </c>
      <c r="BD77" s="16">
        <v>0</v>
      </c>
      <c r="BE77" s="17">
        <v>0</v>
      </c>
      <c r="BF77" s="17">
        <v>0</v>
      </c>
      <c r="BG77" s="17">
        <v>0</v>
      </c>
      <c r="BH77" s="17">
        <v>0</v>
      </c>
      <c r="BI77" s="12">
        <v>0</v>
      </c>
      <c r="BJ77" s="16">
        <v>0</v>
      </c>
      <c r="BK77" s="17">
        <v>0</v>
      </c>
      <c r="BL77" s="17">
        <v>0</v>
      </c>
      <c r="BM77" s="17">
        <v>0</v>
      </c>
      <c r="BN77" s="17">
        <v>0</v>
      </c>
      <c r="BO77" s="12">
        <v>0</v>
      </c>
    </row>
    <row r="78" spans="1:67" x14ac:dyDescent="0.25">
      <c r="A78" s="4" t="s">
        <v>68</v>
      </c>
      <c r="B78" s="67">
        <v>2992619</v>
      </c>
      <c r="C78" s="53">
        <v>3007151</v>
      </c>
      <c r="D78" s="53">
        <v>1486536</v>
      </c>
      <c r="E78" s="53">
        <v>98014</v>
      </c>
      <c r="F78" s="53">
        <v>0</v>
      </c>
      <c r="G78" s="68">
        <v>7584320</v>
      </c>
      <c r="H78" s="16">
        <v>171812</v>
      </c>
      <c r="I78" s="17">
        <v>904986</v>
      </c>
      <c r="J78" s="17">
        <v>434187</v>
      </c>
      <c r="K78" s="17">
        <v>0</v>
      </c>
      <c r="L78" s="17">
        <v>0</v>
      </c>
      <c r="M78" s="12">
        <v>1510985</v>
      </c>
      <c r="N78" s="16">
        <v>868470</v>
      </c>
      <c r="O78" s="17">
        <v>191552</v>
      </c>
      <c r="P78" s="17">
        <v>1052349</v>
      </c>
      <c r="Q78" s="17">
        <v>0</v>
      </c>
      <c r="R78" s="17">
        <v>0</v>
      </c>
      <c r="S78" s="12">
        <v>2112371</v>
      </c>
      <c r="T78" s="16">
        <v>0</v>
      </c>
      <c r="U78" s="17">
        <v>0</v>
      </c>
      <c r="V78" s="17">
        <v>0</v>
      </c>
      <c r="W78" s="17">
        <v>0</v>
      </c>
      <c r="X78" s="17">
        <v>0</v>
      </c>
      <c r="Y78" s="12">
        <v>0</v>
      </c>
      <c r="Z78" s="16">
        <v>6473</v>
      </c>
      <c r="AA78" s="17">
        <v>95252</v>
      </c>
      <c r="AB78" s="17">
        <v>0</v>
      </c>
      <c r="AC78" s="17">
        <v>0</v>
      </c>
      <c r="AD78" s="17">
        <v>0</v>
      </c>
      <c r="AE78" s="12">
        <v>101725</v>
      </c>
      <c r="AF78" s="25">
        <v>365</v>
      </c>
      <c r="AG78" s="17">
        <v>39177</v>
      </c>
      <c r="AH78" s="17">
        <v>0</v>
      </c>
      <c r="AI78" s="17">
        <v>0</v>
      </c>
      <c r="AJ78" s="17">
        <v>0</v>
      </c>
      <c r="AK78" s="12">
        <v>39542</v>
      </c>
      <c r="AL78" s="16">
        <v>791249</v>
      </c>
      <c r="AM78" s="17">
        <v>456862</v>
      </c>
      <c r="AN78" s="17">
        <v>0</v>
      </c>
      <c r="AO78" s="17">
        <v>91415</v>
      </c>
      <c r="AP78" s="17">
        <v>0</v>
      </c>
      <c r="AQ78" s="12">
        <v>1339526</v>
      </c>
      <c r="AR78" s="16">
        <v>0</v>
      </c>
      <c r="AS78" s="17">
        <v>611321</v>
      </c>
      <c r="AT78" s="17">
        <v>0</v>
      </c>
      <c r="AU78" s="17">
        <v>6599</v>
      </c>
      <c r="AV78" s="17">
        <v>0</v>
      </c>
      <c r="AW78" s="12">
        <v>617920</v>
      </c>
      <c r="AX78" s="16">
        <v>56294</v>
      </c>
      <c r="AY78" s="17">
        <v>233345</v>
      </c>
      <c r="AZ78" s="17">
        <v>0</v>
      </c>
      <c r="BA78" s="17">
        <v>0</v>
      </c>
      <c r="BB78" s="17">
        <v>0</v>
      </c>
      <c r="BC78" s="12">
        <v>289639</v>
      </c>
      <c r="BD78" s="16">
        <v>12012</v>
      </c>
      <c r="BE78" s="17">
        <v>208416</v>
      </c>
      <c r="BF78" s="17">
        <v>0</v>
      </c>
      <c r="BG78" s="17">
        <v>0</v>
      </c>
      <c r="BH78" s="17">
        <v>0</v>
      </c>
      <c r="BI78" s="12">
        <v>220428</v>
      </c>
      <c r="BJ78" s="16">
        <v>1085944</v>
      </c>
      <c r="BK78" s="17">
        <v>266240</v>
      </c>
      <c r="BL78" s="17">
        <v>0</v>
      </c>
      <c r="BM78" s="17">
        <v>0</v>
      </c>
      <c r="BN78" s="17">
        <v>0</v>
      </c>
      <c r="BO78" s="12">
        <v>1352184</v>
      </c>
    </row>
    <row r="79" spans="1:67" x14ac:dyDescent="0.25">
      <c r="A79" s="4" t="s">
        <v>69</v>
      </c>
      <c r="B79" s="67">
        <v>6480753</v>
      </c>
      <c r="C79" s="53">
        <v>7989204</v>
      </c>
      <c r="D79" s="53">
        <v>0</v>
      </c>
      <c r="E79" s="53">
        <v>0</v>
      </c>
      <c r="F79" s="53">
        <v>44763</v>
      </c>
      <c r="G79" s="68">
        <v>14514720</v>
      </c>
      <c r="H79" s="16">
        <v>2466080</v>
      </c>
      <c r="I79" s="17">
        <v>1859166</v>
      </c>
      <c r="J79" s="17">
        <v>0</v>
      </c>
      <c r="K79" s="17">
        <v>0</v>
      </c>
      <c r="L79" s="17">
        <v>44763</v>
      </c>
      <c r="M79" s="12">
        <v>4370009</v>
      </c>
      <c r="N79" s="16">
        <v>1684027</v>
      </c>
      <c r="O79" s="17">
        <v>1846016</v>
      </c>
      <c r="P79" s="17">
        <v>0</v>
      </c>
      <c r="Q79" s="17">
        <v>0</v>
      </c>
      <c r="R79" s="17">
        <v>0</v>
      </c>
      <c r="S79" s="12">
        <v>3530043</v>
      </c>
      <c r="T79" s="16">
        <v>2778</v>
      </c>
      <c r="U79" s="17">
        <v>210671</v>
      </c>
      <c r="V79" s="17">
        <v>0</v>
      </c>
      <c r="W79" s="17">
        <v>0</v>
      </c>
      <c r="X79" s="17">
        <v>0</v>
      </c>
      <c r="Y79" s="12">
        <v>213449</v>
      </c>
      <c r="Z79" s="16">
        <v>444033</v>
      </c>
      <c r="AA79" s="17">
        <v>301755</v>
      </c>
      <c r="AB79" s="17">
        <v>0</v>
      </c>
      <c r="AC79" s="17">
        <v>0</v>
      </c>
      <c r="AD79" s="17">
        <v>0</v>
      </c>
      <c r="AE79" s="12">
        <v>745788</v>
      </c>
      <c r="AF79" s="25">
        <v>1102827</v>
      </c>
      <c r="AG79" s="17">
        <v>967152</v>
      </c>
      <c r="AH79" s="17">
        <v>0</v>
      </c>
      <c r="AI79" s="17">
        <v>0</v>
      </c>
      <c r="AJ79" s="17">
        <v>0</v>
      </c>
      <c r="AK79" s="12">
        <v>2069979</v>
      </c>
      <c r="AL79" s="16">
        <v>510345</v>
      </c>
      <c r="AM79" s="17">
        <v>1182611</v>
      </c>
      <c r="AN79" s="17">
        <v>0</v>
      </c>
      <c r="AO79" s="17">
        <v>0</v>
      </c>
      <c r="AP79" s="17">
        <v>0</v>
      </c>
      <c r="AQ79" s="12">
        <v>1692956</v>
      </c>
      <c r="AR79" s="16">
        <v>13406</v>
      </c>
      <c r="AS79" s="17">
        <v>772961</v>
      </c>
      <c r="AT79" s="17">
        <v>0</v>
      </c>
      <c r="AU79" s="17">
        <v>0</v>
      </c>
      <c r="AV79" s="17">
        <v>0</v>
      </c>
      <c r="AW79" s="12">
        <v>786367</v>
      </c>
      <c r="AX79" s="16">
        <v>0</v>
      </c>
      <c r="AY79" s="17">
        <v>0</v>
      </c>
      <c r="AZ79" s="17">
        <v>0</v>
      </c>
      <c r="BA79" s="17">
        <v>0</v>
      </c>
      <c r="BB79" s="17">
        <v>0</v>
      </c>
      <c r="BC79" s="12">
        <v>0</v>
      </c>
      <c r="BD79" s="16">
        <v>210453</v>
      </c>
      <c r="BE79" s="17">
        <v>826183</v>
      </c>
      <c r="BF79" s="17">
        <v>0</v>
      </c>
      <c r="BG79" s="17">
        <v>0</v>
      </c>
      <c r="BH79" s="17">
        <v>0</v>
      </c>
      <c r="BI79" s="12">
        <v>1036636</v>
      </c>
      <c r="BJ79" s="16">
        <v>46804</v>
      </c>
      <c r="BK79" s="17">
        <v>22689</v>
      </c>
      <c r="BL79" s="17">
        <v>0</v>
      </c>
      <c r="BM79" s="17">
        <v>0</v>
      </c>
      <c r="BN79" s="17">
        <v>0</v>
      </c>
      <c r="BO79" s="12">
        <v>69493</v>
      </c>
    </row>
    <row r="80" spans="1:67" x14ac:dyDescent="0.25">
      <c r="A80" s="4" t="s">
        <v>70</v>
      </c>
      <c r="B80" s="67">
        <v>7400907</v>
      </c>
      <c r="C80" s="53">
        <v>6741544</v>
      </c>
      <c r="D80" s="53">
        <v>261250</v>
      </c>
      <c r="E80" s="53">
        <v>0</v>
      </c>
      <c r="F80" s="53">
        <v>-750</v>
      </c>
      <c r="G80" s="68">
        <v>14402951</v>
      </c>
      <c r="H80" s="16">
        <v>2369835</v>
      </c>
      <c r="I80" s="17">
        <v>1881557</v>
      </c>
      <c r="J80" s="17">
        <v>0</v>
      </c>
      <c r="K80" s="17">
        <v>0</v>
      </c>
      <c r="L80" s="17">
        <v>0</v>
      </c>
      <c r="M80" s="12">
        <v>4251392</v>
      </c>
      <c r="N80" s="16">
        <v>1164451</v>
      </c>
      <c r="O80" s="17">
        <v>2299487</v>
      </c>
      <c r="P80" s="17">
        <v>0</v>
      </c>
      <c r="Q80" s="17">
        <v>0</v>
      </c>
      <c r="R80" s="17">
        <v>0</v>
      </c>
      <c r="S80" s="12">
        <v>3463938</v>
      </c>
      <c r="T80" s="16">
        <v>726</v>
      </c>
      <c r="U80" s="17">
        <v>64481</v>
      </c>
      <c r="V80" s="17">
        <v>0</v>
      </c>
      <c r="W80" s="17">
        <v>0</v>
      </c>
      <c r="X80" s="17">
        <v>-750</v>
      </c>
      <c r="Y80" s="12">
        <v>64457</v>
      </c>
      <c r="Z80" s="16">
        <v>461901</v>
      </c>
      <c r="AA80" s="17">
        <v>201047</v>
      </c>
      <c r="AB80" s="17">
        <v>0</v>
      </c>
      <c r="AC80" s="17">
        <v>0</v>
      </c>
      <c r="AD80" s="17">
        <v>0</v>
      </c>
      <c r="AE80" s="12">
        <v>662948</v>
      </c>
      <c r="AF80" s="25">
        <v>0</v>
      </c>
      <c r="AG80" s="17">
        <v>0</v>
      </c>
      <c r="AH80" s="17">
        <v>0</v>
      </c>
      <c r="AI80" s="17">
        <v>0</v>
      </c>
      <c r="AJ80" s="17">
        <v>0</v>
      </c>
      <c r="AK80" s="12">
        <v>0</v>
      </c>
      <c r="AL80" s="16">
        <v>525632</v>
      </c>
      <c r="AM80" s="17">
        <v>601383</v>
      </c>
      <c r="AN80" s="17">
        <v>0</v>
      </c>
      <c r="AO80" s="17">
        <v>0</v>
      </c>
      <c r="AP80" s="17">
        <v>0</v>
      </c>
      <c r="AQ80" s="12">
        <v>1127015</v>
      </c>
      <c r="AR80" s="16">
        <v>1014934</v>
      </c>
      <c r="AS80" s="17">
        <v>174248</v>
      </c>
      <c r="AT80" s="17">
        <v>261250</v>
      </c>
      <c r="AU80" s="17">
        <v>0</v>
      </c>
      <c r="AV80" s="17">
        <v>0</v>
      </c>
      <c r="AW80" s="12">
        <v>1450432</v>
      </c>
      <c r="AX80" s="16">
        <v>0</v>
      </c>
      <c r="AY80" s="17">
        <v>342364</v>
      </c>
      <c r="AZ80" s="17">
        <v>0</v>
      </c>
      <c r="BA80" s="17">
        <v>0</v>
      </c>
      <c r="BB80" s="17">
        <v>0</v>
      </c>
      <c r="BC80" s="12">
        <v>342364</v>
      </c>
      <c r="BD80" s="16">
        <v>0</v>
      </c>
      <c r="BE80" s="17">
        <v>449448</v>
      </c>
      <c r="BF80" s="17">
        <v>0</v>
      </c>
      <c r="BG80" s="17">
        <v>0</v>
      </c>
      <c r="BH80" s="17">
        <v>0</v>
      </c>
      <c r="BI80" s="12">
        <v>449448</v>
      </c>
      <c r="BJ80" s="16">
        <v>1863428</v>
      </c>
      <c r="BK80" s="17">
        <v>727529</v>
      </c>
      <c r="BL80" s="17">
        <v>0</v>
      </c>
      <c r="BM80" s="17">
        <v>0</v>
      </c>
      <c r="BN80" s="17">
        <v>0</v>
      </c>
      <c r="BO80" s="12">
        <v>2590957</v>
      </c>
    </row>
    <row r="81" spans="1:67" x14ac:dyDescent="0.25">
      <c r="A81" s="4" t="s">
        <v>71</v>
      </c>
      <c r="B81" s="67">
        <v>192187.73</v>
      </c>
      <c r="C81" s="53">
        <v>828201.1399999999</v>
      </c>
      <c r="D81" s="53">
        <v>271994.89</v>
      </c>
      <c r="E81" s="53">
        <v>0</v>
      </c>
      <c r="F81" s="53">
        <v>30101.22</v>
      </c>
      <c r="G81" s="68">
        <v>1322484.98</v>
      </c>
      <c r="H81" s="16">
        <v>8001.03</v>
      </c>
      <c r="I81" s="17">
        <v>203355.15</v>
      </c>
      <c r="J81" s="17">
        <v>37223.25</v>
      </c>
      <c r="K81" s="17">
        <v>0</v>
      </c>
      <c r="L81" s="17">
        <v>1648.71</v>
      </c>
      <c r="M81" s="12">
        <v>250228.13999999998</v>
      </c>
      <c r="N81" s="16">
        <v>177010.42</v>
      </c>
      <c r="O81" s="17">
        <v>206187.05</v>
      </c>
      <c r="P81" s="17">
        <v>34927.49</v>
      </c>
      <c r="Q81" s="17">
        <v>0</v>
      </c>
      <c r="R81" s="17">
        <v>5129.6499999999996</v>
      </c>
      <c r="S81" s="12">
        <v>423254.61</v>
      </c>
      <c r="T81" s="16">
        <v>7133.12</v>
      </c>
      <c r="U81" s="17">
        <v>8113.06</v>
      </c>
      <c r="V81" s="17">
        <v>21726.02</v>
      </c>
      <c r="W81" s="17">
        <v>0</v>
      </c>
      <c r="X81" s="17">
        <v>0</v>
      </c>
      <c r="Y81" s="12">
        <v>36972.199999999997</v>
      </c>
      <c r="Z81" s="16">
        <v>0</v>
      </c>
      <c r="AA81" s="17">
        <v>0</v>
      </c>
      <c r="AB81" s="17">
        <v>0</v>
      </c>
      <c r="AC81" s="17">
        <v>0</v>
      </c>
      <c r="AD81" s="17">
        <v>0</v>
      </c>
      <c r="AE81" s="12">
        <v>0</v>
      </c>
      <c r="AF81" s="25">
        <v>43.16</v>
      </c>
      <c r="AG81" s="17">
        <v>30208.83</v>
      </c>
      <c r="AH81" s="17">
        <v>23083.25</v>
      </c>
      <c r="AI81" s="17">
        <v>0</v>
      </c>
      <c r="AJ81" s="17">
        <v>210</v>
      </c>
      <c r="AK81" s="12">
        <v>53545.240000000005</v>
      </c>
      <c r="AL81" s="16">
        <v>0</v>
      </c>
      <c r="AM81" s="17">
        <v>0</v>
      </c>
      <c r="AN81" s="17">
        <v>0</v>
      </c>
      <c r="AO81" s="17">
        <v>0</v>
      </c>
      <c r="AP81" s="17">
        <v>0</v>
      </c>
      <c r="AQ81" s="12">
        <v>0</v>
      </c>
      <c r="AR81" s="16">
        <v>0</v>
      </c>
      <c r="AS81" s="17">
        <v>169813.09</v>
      </c>
      <c r="AT81" s="17">
        <v>12917.99</v>
      </c>
      <c r="AU81" s="17">
        <v>0</v>
      </c>
      <c r="AV81" s="17">
        <v>695.75</v>
      </c>
      <c r="AW81" s="12">
        <v>183426.83</v>
      </c>
      <c r="AX81" s="16">
        <v>0</v>
      </c>
      <c r="AY81" s="17">
        <v>210523.96</v>
      </c>
      <c r="AZ81" s="17">
        <v>142116.89000000001</v>
      </c>
      <c r="BA81" s="17">
        <v>0</v>
      </c>
      <c r="BB81" s="17">
        <v>22417.11</v>
      </c>
      <c r="BC81" s="12">
        <v>375057.95999999996</v>
      </c>
      <c r="BD81" s="16">
        <v>0</v>
      </c>
      <c r="BE81" s="17">
        <v>0</v>
      </c>
      <c r="BF81" s="17">
        <v>0</v>
      </c>
      <c r="BG81" s="17">
        <v>0</v>
      </c>
      <c r="BH81" s="17">
        <v>0</v>
      </c>
      <c r="BI81" s="12">
        <v>0</v>
      </c>
      <c r="BJ81" s="16">
        <v>0</v>
      </c>
      <c r="BK81" s="17">
        <v>0</v>
      </c>
      <c r="BL81" s="17">
        <v>0</v>
      </c>
      <c r="BM81" s="17">
        <v>0</v>
      </c>
      <c r="BN81" s="17">
        <v>0</v>
      </c>
      <c r="BO81" s="12">
        <v>0</v>
      </c>
    </row>
    <row r="82" spans="1:67" x14ac:dyDescent="0.25">
      <c r="A82" s="4" t="s">
        <v>72</v>
      </c>
      <c r="B82" s="67">
        <v>17874939</v>
      </c>
      <c r="C82" s="53">
        <v>14038935</v>
      </c>
      <c r="D82" s="53">
        <v>7023532</v>
      </c>
      <c r="E82" s="53">
        <v>0</v>
      </c>
      <c r="F82" s="53">
        <v>5084009</v>
      </c>
      <c r="G82" s="68">
        <v>44021415</v>
      </c>
      <c r="H82" s="16">
        <v>8155719</v>
      </c>
      <c r="I82" s="17">
        <v>4429030</v>
      </c>
      <c r="J82" s="17">
        <v>0</v>
      </c>
      <c r="K82" s="17">
        <v>0</v>
      </c>
      <c r="L82" s="17">
        <v>197354</v>
      </c>
      <c r="M82" s="12">
        <v>12782103</v>
      </c>
      <c r="N82" s="16">
        <v>3958570</v>
      </c>
      <c r="O82" s="17">
        <v>5504523</v>
      </c>
      <c r="P82" s="17">
        <v>0</v>
      </c>
      <c r="Q82" s="17">
        <v>0</v>
      </c>
      <c r="R82" s="17">
        <v>0</v>
      </c>
      <c r="S82" s="12">
        <v>9463093</v>
      </c>
      <c r="T82" s="16">
        <v>0</v>
      </c>
      <c r="U82" s="17">
        <v>0</v>
      </c>
      <c r="V82" s="17">
        <v>0</v>
      </c>
      <c r="W82" s="17">
        <v>0</v>
      </c>
      <c r="X82" s="17">
        <v>0</v>
      </c>
      <c r="Y82" s="12">
        <v>0</v>
      </c>
      <c r="Z82" s="16">
        <v>136517</v>
      </c>
      <c r="AA82" s="17">
        <v>58247</v>
      </c>
      <c r="AB82" s="17">
        <v>0</v>
      </c>
      <c r="AC82" s="17">
        <v>0</v>
      </c>
      <c r="AD82" s="17">
        <v>0</v>
      </c>
      <c r="AE82" s="12">
        <v>194764</v>
      </c>
      <c r="AF82" s="25">
        <v>107813</v>
      </c>
      <c r="AG82" s="17">
        <v>30658</v>
      </c>
      <c r="AH82" s="17">
        <v>0</v>
      </c>
      <c r="AI82" s="17">
        <v>0</v>
      </c>
      <c r="AJ82" s="17">
        <v>0</v>
      </c>
      <c r="AK82" s="12">
        <v>138471</v>
      </c>
      <c r="AL82" s="16">
        <v>1156337</v>
      </c>
      <c r="AM82" s="17">
        <v>1020967</v>
      </c>
      <c r="AN82" s="17">
        <v>0</v>
      </c>
      <c r="AO82" s="17">
        <v>0</v>
      </c>
      <c r="AP82" s="17">
        <v>163</v>
      </c>
      <c r="AQ82" s="12">
        <v>2177467</v>
      </c>
      <c r="AR82" s="16">
        <v>0</v>
      </c>
      <c r="AS82" s="17">
        <v>25000</v>
      </c>
      <c r="AT82" s="17">
        <v>0</v>
      </c>
      <c r="AU82" s="17">
        <v>0</v>
      </c>
      <c r="AV82" s="17">
        <v>4787393</v>
      </c>
      <c r="AW82" s="12">
        <v>4812393</v>
      </c>
      <c r="AX82" s="16">
        <v>1036989</v>
      </c>
      <c r="AY82" s="17">
        <v>876186</v>
      </c>
      <c r="AZ82" s="17">
        <v>0</v>
      </c>
      <c r="BA82" s="17">
        <v>0</v>
      </c>
      <c r="BB82" s="17">
        <v>0</v>
      </c>
      <c r="BC82" s="12">
        <v>1913175</v>
      </c>
      <c r="BD82" s="16">
        <v>162175</v>
      </c>
      <c r="BE82" s="17">
        <v>446183</v>
      </c>
      <c r="BF82" s="17">
        <v>0</v>
      </c>
      <c r="BG82" s="17">
        <v>0</v>
      </c>
      <c r="BH82" s="17">
        <v>0</v>
      </c>
      <c r="BI82" s="12">
        <v>608358</v>
      </c>
      <c r="BJ82" s="16">
        <v>3160819</v>
      </c>
      <c r="BK82" s="17">
        <v>1648141</v>
      </c>
      <c r="BL82" s="17">
        <v>7023532</v>
      </c>
      <c r="BM82" s="17">
        <v>0</v>
      </c>
      <c r="BN82" s="17">
        <v>99099</v>
      </c>
      <c r="BO82" s="12">
        <v>11931591</v>
      </c>
    </row>
    <row r="83" spans="1:67" x14ac:dyDescent="0.25">
      <c r="A83" s="4" t="s">
        <v>73</v>
      </c>
      <c r="B83" s="67">
        <v>7396517</v>
      </c>
      <c r="C83" s="53">
        <v>13907442</v>
      </c>
      <c r="D83" s="53">
        <v>0</v>
      </c>
      <c r="E83" s="53">
        <v>0</v>
      </c>
      <c r="F83" s="53">
        <v>6408260</v>
      </c>
      <c r="G83" s="68">
        <v>27712219</v>
      </c>
      <c r="H83" s="16">
        <v>286497</v>
      </c>
      <c r="I83" s="17">
        <v>3591063</v>
      </c>
      <c r="J83" s="17">
        <v>0</v>
      </c>
      <c r="K83" s="17">
        <v>0</v>
      </c>
      <c r="L83" s="17">
        <v>771290</v>
      </c>
      <c r="M83" s="12">
        <v>4648850</v>
      </c>
      <c r="N83" s="16">
        <v>2774349</v>
      </c>
      <c r="O83" s="17">
        <v>7902863</v>
      </c>
      <c r="P83" s="17">
        <v>0</v>
      </c>
      <c r="Q83" s="17">
        <v>0</v>
      </c>
      <c r="R83" s="17">
        <v>105501</v>
      </c>
      <c r="S83" s="12">
        <v>10782713</v>
      </c>
      <c r="T83" s="16">
        <v>0</v>
      </c>
      <c r="U83" s="17">
        <v>0</v>
      </c>
      <c r="V83" s="17">
        <v>0</v>
      </c>
      <c r="W83" s="17">
        <v>0</v>
      </c>
      <c r="X83" s="17">
        <v>0</v>
      </c>
      <c r="Y83" s="12">
        <v>0</v>
      </c>
      <c r="Z83" s="16">
        <v>0</v>
      </c>
      <c r="AA83" s="17">
        <v>37303</v>
      </c>
      <c r="AB83" s="17">
        <v>0</v>
      </c>
      <c r="AC83" s="17">
        <v>0</v>
      </c>
      <c r="AD83" s="17">
        <v>1275</v>
      </c>
      <c r="AE83" s="12">
        <v>38578</v>
      </c>
      <c r="AF83" s="25">
        <v>89266</v>
      </c>
      <c r="AG83" s="17">
        <v>35981</v>
      </c>
      <c r="AH83" s="17">
        <v>0</v>
      </c>
      <c r="AI83" s="17">
        <v>0</v>
      </c>
      <c r="AJ83" s="17">
        <v>22732</v>
      </c>
      <c r="AK83" s="12">
        <v>147979</v>
      </c>
      <c r="AL83" s="16">
        <v>952684</v>
      </c>
      <c r="AM83" s="17">
        <v>634637</v>
      </c>
      <c r="AN83" s="17">
        <v>0</v>
      </c>
      <c r="AO83" s="17">
        <v>0</v>
      </c>
      <c r="AP83" s="17">
        <v>135815</v>
      </c>
      <c r="AQ83" s="12">
        <v>1723136</v>
      </c>
      <c r="AR83" s="16">
        <v>2249</v>
      </c>
      <c r="AS83" s="17">
        <v>95792</v>
      </c>
      <c r="AT83" s="17">
        <v>0</v>
      </c>
      <c r="AU83" s="17">
        <v>0</v>
      </c>
      <c r="AV83" s="17">
        <v>4939464</v>
      </c>
      <c r="AW83" s="12">
        <v>5037505</v>
      </c>
      <c r="AX83" s="16">
        <v>500919</v>
      </c>
      <c r="AY83" s="17">
        <v>790517</v>
      </c>
      <c r="AZ83" s="17">
        <v>0</v>
      </c>
      <c r="BA83" s="17">
        <v>0</v>
      </c>
      <c r="BB83" s="17">
        <v>290175</v>
      </c>
      <c r="BC83" s="12">
        <v>1581611</v>
      </c>
      <c r="BD83" s="16">
        <v>1487882</v>
      </c>
      <c r="BE83" s="17">
        <v>637788</v>
      </c>
      <c r="BF83" s="17">
        <v>0</v>
      </c>
      <c r="BG83" s="17">
        <v>0</v>
      </c>
      <c r="BH83" s="17">
        <v>137906</v>
      </c>
      <c r="BI83" s="12">
        <v>2263576</v>
      </c>
      <c r="BJ83" s="16">
        <v>1302671</v>
      </c>
      <c r="BK83" s="17">
        <v>181498</v>
      </c>
      <c r="BL83" s="17">
        <v>0</v>
      </c>
      <c r="BM83" s="17">
        <v>0</v>
      </c>
      <c r="BN83" s="17">
        <v>4102</v>
      </c>
      <c r="BO83" s="12">
        <v>1488271</v>
      </c>
    </row>
    <row r="84" spans="1:67" x14ac:dyDescent="0.25">
      <c r="A84" s="4" t="s">
        <v>74</v>
      </c>
      <c r="B84" s="67">
        <v>3971881</v>
      </c>
      <c r="C84" s="53">
        <v>5223589</v>
      </c>
      <c r="D84" s="53">
        <v>643526</v>
      </c>
      <c r="E84" s="53">
        <v>0</v>
      </c>
      <c r="F84" s="53">
        <v>11119</v>
      </c>
      <c r="G84" s="68">
        <v>9850115</v>
      </c>
      <c r="H84" s="16">
        <v>0</v>
      </c>
      <c r="I84" s="17">
        <v>0</v>
      </c>
      <c r="J84" s="17">
        <v>0</v>
      </c>
      <c r="K84" s="17">
        <v>0</v>
      </c>
      <c r="L84" s="17">
        <v>0</v>
      </c>
      <c r="M84" s="12">
        <v>0</v>
      </c>
      <c r="N84" s="16">
        <v>1618255</v>
      </c>
      <c r="O84" s="17">
        <v>1964636</v>
      </c>
      <c r="P84" s="17">
        <v>573741</v>
      </c>
      <c r="Q84" s="17">
        <v>0</v>
      </c>
      <c r="R84" s="17">
        <v>67</v>
      </c>
      <c r="S84" s="12">
        <v>4156699</v>
      </c>
      <c r="T84" s="16">
        <v>0</v>
      </c>
      <c r="U84" s="17">
        <v>0</v>
      </c>
      <c r="V84" s="17">
        <v>0</v>
      </c>
      <c r="W84" s="17">
        <v>0</v>
      </c>
      <c r="X84" s="17">
        <v>0</v>
      </c>
      <c r="Y84" s="12">
        <v>0</v>
      </c>
      <c r="Z84" s="16">
        <v>0</v>
      </c>
      <c r="AA84" s="17">
        <v>0</v>
      </c>
      <c r="AB84" s="17">
        <v>0</v>
      </c>
      <c r="AC84" s="17">
        <v>0</v>
      </c>
      <c r="AD84" s="17">
        <v>0</v>
      </c>
      <c r="AE84" s="12">
        <v>0</v>
      </c>
      <c r="AF84" s="25">
        <v>200654</v>
      </c>
      <c r="AG84" s="17">
        <v>443904</v>
      </c>
      <c r="AH84" s="17">
        <v>0</v>
      </c>
      <c r="AI84" s="17">
        <v>0</v>
      </c>
      <c r="AJ84" s="17">
        <v>355</v>
      </c>
      <c r="AK84" s="12">
        <v>644913</v>
      </c>
      <c r="AL84" s="16">
        <v>461172</v>
      </c>
      <c r="AM84" s="17">
        <v>337655</v>
      </c>
      <c r="AN84" s="17">
        <v>0</v>
      </c>
      <c r="AO84" s="17">
        <v>0</v>
      </c>
      <c r="AP84" s="17">
        <v>2688</v>
      </c>
      <c r="AQ84" s="12">
        <v>801515</v>
      </c>
      <c r="AR84" s="16">
        <v>494561</v>
      </c>
      <c r="AS84" s="17">
        <v>200957</v>
      </c>
      <c r="AT84" s="17">
        <v>69785</v>
      </c>
      <c r="AU84" s="17">
        <v>0</v>
      </c>
      <c r="AV84" s="17">
        <v>2520</v>
      </c>
      <c r="AW84" s="12">
        <v>767823</v>
      </c>
      <c r="AX84" s="16">
        <v>102601</v>
      </c>
      <c r="AY84" s="17">
        <v>100818</v>
      </c>
      <c r="AZ84" s="17">
        <v>0</v>
      </c>
      <c r="BA84" s="17">
        <v>0</v>
      </c>
      <c r="BB84" s="17">
        <v>524</v>
      </c>
      <c r="BC84" s="12">
        <v>203943</v>
      </c>
      <c r="BD84" s="16">
        <v>999629</v>
      </c>
      <c r="BE84" s="17">
        <v>2174039</v>
      </c>
      <c r="BF84" s="17">
        <v>0</v>
      </c>
      <c r="BG84" s="17">
        <v>0</v>
      </c>
      <c r="BH84" s="17">
        <v>4965</v>
      </c>
      <c r="BI84" s="12">
        <v>3178633</v>
      </c>
      <c r="BJ84" s="16">
        <v>95009</v>
      </c>
      <c r="BK84" s="17">
        <v>1580</v>
      </c>
      <c r="BL84" s="17">
        <v>0</v>
      </c>
      <c r="BM84" s="17">
        <v>0</v>
      </c>
      <c r="BN84" s="17">
        <v>0</v>
      </c>
      <c r="BO84" s="12">
        <v>96589</v>
      </c>
    </row>
    <row r="85" spans="1:67" x14ac:dyDescent="0.25">
      <c r="A85" s="4" t="s">
        <v>75</v>
      </c>
      <c r="B85" s="67">
        <v>29591073.520451117</v>
      </c>
      <c r="C85" s="53">
        <v>15870560.48983953</v>
      </c>
      <c r="D85" s="53">
        <v>14242252.140442796</v>
      </c>
      <c r="E85" s="53">
        <v>0</v>
      </c>
      <c r="F85" s="53">
        <v>329908.88002184237</v>
      </c>
      <c r="G85" s="68">
        <v>60033795.030755281</v>
      </c>
      <c r="H85" s="16">
        <v>8391980.5926828757</v>
      </c>
      <c r="I85" s="17">
        <v>4387653.3523612441</v>
      </c>
      <c r="J85" s="17">
        <v>9742798.832863804</v>
      </c>
      <c r="K85" s="17">
        <v>0</v>
      </c>
      <c r="L85" s="17">
        <v>108294.49958306852</v>
      </c>
      <c r="M85" s="12">
        <v>22630727.277490992</v>
      </c>
      <c r="N85" s="16">
        <v>11057724.05404057</v>
      </c>
      <c r="O85" s="17">
        <v>8287349.3280176995</v>
      </c>
      <c r="P85" s="17">
        <v>2117201.5170125626</v>
      </c>
      <c r="Q85" s="17">
        <v>0</v>
      </c>
      <c r="R85" s="17">
        <v>4899.692752690743</v>
      </c>
      <c r="S85" s="12">
        <v>21467174.591823522</v>
      </c>
      <c r="T85" s="16">
        <v>0</v>
      </c>
      <c r="U85" s="17">
        <v>38736.942144220848</v>
      </c>
      <c r="V85" s="17">
        <v>115978.70229784558</v>
      </c>
      <c r="W85" s="17">
        <v>0</v>
      </c>
      <c r="X85" s="17">
        <v>0</v>
      </c>
      <c r="Y85" s="12">
        <v>154715.64444206643</v>
      </c>
      <c r="Z85" s="16">
        <v>726576.17611170211</v>
      </c>
      <c r="AA85" s="17">
        <v>219770.30507515278</v>
      </c>
      <c r="AB85" s="17">
        <v>75137.989014917082</v>
      </c>
      <c r="AC85" s="17">
        <v>0</v>
      </c>
      <c r="AD85" s="17">
        <v>8023.2071701084251</v>
      </c>
      <c r="AE85" s="12">
        <v>1029507.6773718804</v>
      </c>
      <c r="AF85" s="25">
        <v>0</v>
      </c>
      <c r="AG85" s="17">
        <v>0</v>
      </c>
      <c r="AH85" s="17">
        <v>0</v>
      </c>
      <c r="AI85" s="17">
        <v>0</v>
      </c>
      <c r="AJ85" s="17">
        <v>0</v>
      </c>
      <c r="AK85" s="12">
        <v>0</v>
      </c>
      <c r="AL85" s="16">
        <v>691520.18992939824</v>
      </c>
      <c r="AM85" s="17">
        <v>323142.01752086898</v>
      </c>
      <c r="AN85" s="17">
        <v>322932.90068910742</v>
      </c>
      <c r="AO85" s="17">
        <v>0</v>
      </c>
      <c r="AP85" s="17">
        <v>3026.9275760945047</v>
      </c>
      <c r="AQ85" s="12">
        <v>1340622.0357154689</v>
      </c>
      <c r="AR85" s="16">
        <v>5668816.58541991</v>
      </c>
      <c r="AS85" s="17">
        <v>1226650.8899044283</v>
      </c>
      <c r="AT85" s="17">
        <v>384034.43640650436</v>
      </c>
      <c r="AU85" s="17">
        <v>0</v>
      </c>
      <c r="AV85" s="17">
        <v>37157.019112789538</v>
      </c>
      <c r="AW85" s="12">
        <v>7316658.9308436327</v>
      </c>
      <c r="AX85" s="16">
        <v>1834997.7531288015</v>
      </c>
      <c r="AY85" s="17">
        <v>1227544.7078485342</v>
      </c>
      <c r="AZ85" s="17">
        <v>1484167.762158053</v>
      </c>
      <c r="BA85" s="17">
        <v>0</v>
      </c>
      <c r="BB85" s="17">
        <v>163917.01656056169</v>
      </c>
      <c r="BC85" s="12">
        <v>4710627.2396959504</v>
      </c>
      <c r="BD85" s="16">
        <v>0</v>
      </c>
      <c r="BE85" s="17">
        <v>30861.442019239475</v>
      </c>
      <c r="BF85" s="17">
        <v>0</v>
      </c>
      <c r="BG85" s="17">
        <v>0</v>
      </c>
      <c r="BH85" s="17">
        <v>4412.4914073256523</v>
      </c>
      <c r="BI85" s="12">
        <v>35273.933426565127</v>
      </c>
      <c r="BJ85" s="16">
        <v>1219458.1691378562</v>
      </c>
      <c r="BK85" s="17">
        <v>128851.50494814251</v>
      </c>
      <c r="BL85" s="17">
        <v>0</v>
      </c>
      <c r="BM85" s="17">
        <v>0</v>
      </c>
      <c r="BN85" s="17">
        <v>178.02585920332459</v>
      </c>
      <c r="BO85" s="12">
        <v>1348487.6999452021</v>
      </c>
    </row>
    <row r="86" spans="1:67" x14ac:dyDescent="0.25">
      <c r="A86" s="4" t="s">
        <v>76</v>
      </c>
      <c r="B86" s="67">
        <v>13359000</v>
      </c>
      <c r="C86" s="53">
        <v>10848829.109999999</v>
      </c>
      <c r="D86" s="53">
        <v>0</v>
      </c>
      <c r="E86" s="53">
        <v>0</v>
      </c>
      <c r="F86" s="53">
        <v>0</v>
      </c>
      <c r="G86" s="68">
        <v>24207829.109999999</v>
      </c>
      <c r="H86" s="16">
        <v>6735000</v>
      </c>
      <c r="I86" s="17">
        <v>2943576.9499999993</v>
      </c>
      <c r="J86" s="17">
        <v>0</v>
      </c>
      <c r="K86" s="17">
        <v>0</v>
      </c>
      <c r="L86" s="17">
        <v>0</v>
      </c>
      <c r="M86" s="12">
        <v>9678576.9499999993</v>
      </c>
      <c r="N86" s="16">
        <v>2719000</v>
      </c>
      <c r="O86" s="17">
        <v>7031296.6200000001</v>
      </c>
      <c r="P86" s="17" t="s">
        <v>324</v>
      </c>
      <c r="Q86" s="17">
        <v>0</v>
      </c>
      <c r="R86" s="17">
        <v>0</v>
      </c>
      <c r="S86" s="12">
        <v>9750296.620000001</v>
      </c>
      <c r="T86" s="16">
        <v>0</v>
      </c>
      <c r="U86" s="17">
        <v>0</v>
      </c>
      <c r="V86" s="17">
        <v>0</v>
      </c>
      <c r="W86" s="17">
        <v>0</v>
      </c>
      <c r="X86" s="17">
        <v>0</v>
      </c>
      <c r="Y86" s="12">
        <v>0</v>
      </c>
      <c r="Z86" s="16">
        <v>0</v>
      </c>
      <c r="AA86" s="17">
        <v>0</v>
      </c>
      <c r="AB86" s="17">
        <v>0</v>
      </c>
      <c r="AC86" s="17">
        <v>0</v>
      </c>
      <c r="AD86" s="17">
        <v>0</v>
      </c>
      <c r="AE86" s="12">
        <v>0</v>
      </c>
      <c r="AF86" s="25">
        <v>0</v>
      </c>
      <c r="AG86" s="17">
        <v>0</v>
      </c>
      <c r="AH86" s="17">
        <v>0</v>
      </c>
      <c r="AI86" s="17">
        <v>0</v>
      </c>
      <c r="AJ86" s="17">
        <v>0</v>
      </c>
      <c r="AK86" s="12">
        <v>0</v>
      </c>
      <c r="AL86" s="16">
        <v>0</v>
      </c>
      <c r="AM86" s="17">
        <v>0</v>
      </c>
      <c r="AN86" s="17">
        <v>0</v>
      </c>
      <c r="AO86" s="17">
        <v>0</v>
      </c>
      <c r="AP86" s="17">
        <v>0</v>
      </c>
      <c r="AQ86" s="12">
        <v>0</v>
      </c>
      <c r="AR86" s="16">
        <v>3905000</v>
      </c>
      <c r="AS86" s="17">
        <v>873955.54</v>
      </c>
      <c r="AT86" s="17" t="s">
        <v>324</v>
      </c>
      <c r="AU86" s="17">
        <v>0</v>
      </c>
      <c r="AV86" s="17">
        <v>0</v>
      </c>
      <c r="AW86" s="12">
        <v>4778955.54</v>
      </c>
      <c r="AX86" s="16">
        <v>0</v>
      </c>
      <c r="AY86" s="17">
        <v>0</v>
      </c>
      <c r="AZ86" s="17">
        <v>0</v>
      </c>
      <c r="BA86" s="17">
        <v>0</v>
      </c>
      <c r="BB86" s="17">
        <v>0</v>
      </c>
      <c r="BC86" s="12">
        <v>0</v>
      </c>
      <c r="BD86" s="16">
        <v>0</v>
      </c>
      <c r="BE86" s="17">
        <v>0</v>
      </c>
      <c r="BF86" s="17">
        <v>0</v>
      </c>
      <c r="BG86" s="17">
        <v>0</v>
      </c>
      <c r="BH86" s="17">
        <v>0</v>
      </c>
      <c r="BI86" s="12">
        <v>0</v>
      </c>
      <c r="BJ86" s="16">
        <v>0</v>
      </c>
      <c r="BK86" s="17">
        <v>0</v>
      </c>
      <c r="BL86" s="17">
        <v>0</v>
      </c>
      <c r="BM86" s="17">
        <v>0</v>
      </c>
      <c r="BN86" s="17">
        <v>0</v>
      </c>
      <c r="BO86" s="12">
        <v>0</v>
      </c>
    </row>
    <row r="87" spans="1:67" x14ac:dyDescent="0.25">
      <c r="A87" s="4" t="s">
        <v>77</v>
      </c>
      <c r="B87" s="67">
        <v>6732119.6900000004</v>
      </c>
      <c r="C87" s="53">
        <v>7660902.6799999969</v>
      </c>
      <c r="D87" s="53">
        <v>10322957.690000001</v>
      </c>
      <c r="E87" s="53">
        <v>0</v>
      </c>
      <c r="F87" s="53">
        <v>4409960.5999999996</v>
      </c>
      <c r="G87" s="68">
        <v>29125940.659999996</v>
      </c>
      <c r="H87" s="16">
        <v>524610.74</v>
      </c>
      <c r="I87" s="17">
        <v>2928686.1999999965</v>
      </c>
      <c r="J87" s="17">
        <v>3066817.71</v>
      </c>
      <c r="K87" s="17">
        <v>0</v>
      </c>
      <c r="L87" s="17">
        <v>66024.820000000007</v>
      </c>
      <c r="M87" s="12">
        <v>6586139.4699999969</v>
      </c>
      <c r="N87" s="16">
        <v>2808036.7600000002</v>
      </c>
      <c r="O87" s="17">
        <v>2353855.4699999993</v>
      </c>
      <c r="P87" s="17">
        <v>0</v>
      </c>
      <c r="Q87" s="17">
        <v>0</v>
      </c>
      <c r="R87" s="17">
        <v>8927.4</v>
      </c>
      <c r="S87" s="12">
        <v>5170819.63</v>
      </c>
      <c r="T87" s="16">
        <v>0</v>
      </c>
      <c r="U87" s="17">
        <v>0</v>
      </c>
      <c r="V87" s="17">
        <v>0</v>
      </c>
      <c r="W87" s="17">
        <v>0</v>
      </c>
      <c r="X87" s="17">
        <v>0</v>
      </c>
      <c r="Y87" s="12">
        <v>0</v>
      </c>
      <c r="Z87" s="16">
        <v>0</v>
      </c>
      <c r="AA87" s="17">
        <v>8101</v>
      </c>
      <c r="AB87" s="17">
        <v>0</v>
      </c>
      <c r="AC87" s="17">
        <v>0</v>
      </c>
      <c r="AD87" s="17">
        <v>33.590000000000003</v>
      </c>
      <c r="AE87" s="12">
        <v>8134.59</v>
      </c>
      <c r="AF87" s="25">
        <v>886606.25</v>
      </c>
      <c r="AG87" s="17">
        <v>323380.16999999987</v>
      </c>
      <c r="AH87" s="17">
        <v>0</v>
      </c>
      <c r="AI87" s="17">
        <v>0</v>
      </c>
      <c r="AJ87" s="17">
        <v>9422.9</v>
      </c>
      <c r="AK87" s="12">
        <v>1219409.3199999998</v>
      </c>
      <c r="AL87" s="16">
        <v>340156.04999999993</v>
      </c>
      <c r="AM87" s="17">
        <v>121599.07000000002</v>
      </c>
      <c r="AN87" s="17">
        <v>0</v>
      </c>
      <c r="AO87" s="17">
        <v>0</v>
      </c>
      <c r="AP87" s="17">
        <v>2037.3200000000002</v>
      </c>
      <c r="AQ87" s="12">
        <v>463792.43999999994</v>
      </c>
      <c r="AR87" s="16">
        <v>0</v>
      </c>
      <c r="AS87" s="17">
        <v>240606.27000000008</v>
      </c>
      <c r="AT87" s="17">
        <v>0</v>
      </c>
      <c r="AU87" s="17">
        <v>0</v>
      </c>
      <c r="AV87" s="17">
        <v>3433700.52</v>
      </c>
      <c r="AW87" s="12">
        <v>3674306.79</v>
      </c>
      <c r="AX87" s="16">
        <v>1169209.1000000001</v>
      </c>
      <c r="AY87" s="17">
        <v>1090426.3000000003</v>
      </c>
      <c r="AZ87" s="17">
        <v>0</v>
      </c>
      <c r="BA87" s="17">
        <v>0</v>
      </c>
      <c r="BB87" s="17">
        <v>567085.10000000009</v>
      </c>
      <c r="BC87" s="12">
        <v>2826720.5000000005</v>
      </c>
      <c r="BD87" s="16">
        <v>102011.36000000002</v>
      </c>
      <c r="BE87" s="17">
        <v>47384.319999999992</v>
      </c>
      <c r="BF87" s="17">
        <v>0</v>
      </c>
      <c r="BG87" s="17">
        <v>0</v>
      </c>
      <c r="BH87" s="17">
        <v>291605.90999999997</v>
      </c>
      <c r="BI87" s="12">
        <v>441001.58999999997</v>
      </c>
      <c r="BJ87" s="16">
        <v>901489.42999999993</v>
      </c>
      <c r="BK87" s="17">
        <v>546863.88000000012</v>
      </c>
      <c r="BL87" s="17">
        <v>7256139.9800000004</v>
      </c>
      <c r="BM87" s="17">
        <v>0</v>
      </c>
      <c r="BN87" s="17">
        <v>31123.040000000001</v>
      </c>
      <c r="BO87" s="12">
        <v>8735616.3300000001</v>
      </c>
    </row>
    <row r="88" spans="1:67" x14ac:dyDescent="0.25">
      <c r="A88" s="4" t="s">
        <v>78</v>
      </c>
      <c r="B88" s="67">
        <v>121724</v>
      </c>
      <c r="C88" s="53">
        <v>414067</v>
      </c>
      <c r="D88" s="53">
        <v>287117</v>
      </c>
      <c r="E88" s="53">
        <v>0</v>
      </c>
      <c r="F88" s="53">
        <v>630700</v>
      </c>
      <c r="G88" s="68">
        <v>1453608</v>
      </c>
      <c r="H88" s="16">
        <v>103498</v>
      </c>
      <c r="I88" s="17">
        <v>321465</v>
      </c>
      <c r="J88" s="17">
        <v>125686</v>
      </c>
      <c r="K88" s="17">
        <v>0</v>
      </c>
      <c r="L88" s="17">
        <v>367838</v>
      </c>
      <c r="M88" s="12">
        <v>918487</v>
      </c>
      <c r="N88" s="16">
        <v>16794</v>
      </c>
      <c r="O88" s="17">
        <v>35507</v>
      </c>
      <c r="P88" s="17">
        <v>13662</v>
      </c>
      <c r="Q88" s="17">
        <v>0</v>
      </c>
      <c r="R88" s="17">
        <v>33536</v>
      </c>
      <c r="S88" s="12">
        <v>99499</v>
      </c>
      <c r="T88" s="16">
        <v>0</v>
      </c>
      <c r="U88" s="17">
        <v>0</v>
      </c>
      <c r="V88" s="17">
        <v>0</v>
      </c>
      <c r="W88" s="17">
        <v>0</v>
      </c>
      <c r="X88" s="17">
        <v>15756</v>
      </c>
      <c r="Y88" s="12">
        <v>15756</v>
      </c>
      <c r="Z88" s="16">
        <v>0</v>
      </c>
      <c r="AA88" s="17">
        <v>0</v>
      </c>
      <c r="AB88" s="17">
        <v>0</v>
      </c>
      <c r="AC88" s="17">
        <v>0</v>
      </c>
      <c r="AD88" s="17">
        <v>0</v>
      </c>
      <c r="AE88" s="12">
        <v>0</v>
      </c>
      <c r="AF88" s="25">
        <v>0</v>
      </c>
      <c r="AG88" s="17">
        <v>939</v>
      </c>
      <c r="AH88" s="17">
        <v>42837</v>
      </c>
      <c r="AI88" s="17">
        <v>0</v>
      </c>
      <c r="AJ88" s="17">
        <v>7202</v>
      </c>
      <c r="AK88" s="12">
        <v>50978</v>
      </c>
      <c r="AL88" s="16">
        <v>0</v>
      </c>
      <c r="AM88" s="17">
        <v>0</v>
      </c>
      <c r="AN88" s="17">
        <v>0</v>
      </c>
      <c r="AO88" s="17">
        <v>0</v>
      </c>
      <c r="AP88" s="17">
        <v>0</v>
      </c>
      <c r="AQ88" s="12">
        <v>0</v>
      </c>
      <c r="AR88" s="16">
        <v>973</v>
      </c>
      <c r="AS88" s="17">
        <v>17825</v>
      </c>
      <c r="AT88" s="17">
        <v>6588</v>
      </c>
      <c r="AU88" s="17">
        <v>0</v>
      </c>
      <c r="AV88" s="17">
        <v>167215</v>
      </c>
      <c r="AW88" s="12">
        <v>192601</v>
      </c>
      <c r="AX88" s="16">
        <v>459</v>
      </c>
      <c r="AY88" s="17">
        <v>38331</v>
      </c>
      <c r="AZ88" s="17">
        <v>98344</v>
      </c>
      <c r="BA88" s="17">
        <v>0</v>
      </c>
      <c r="BB88" s="17">
        <v>39153</v>
      </c>
      <c r="BC88" s="12">
        <v>176287</v>
      </c>
      <c r="BD88" s="16">
        <v>0</v>
      </c>
      <c r="BE88" s="17">
        <v>0</v>
      </c>
      <c r="BF88" s="17">
        <v>0</v>
      </c>
      <c r="BG88" s="17">
        <v>0</v>
      </c>
      <c r="BH88" s="17">
        <v>0</v>
      </c>
      <c r="BI88" s="12">
        <v>0</v>
      </c>
      <c r="BJ88" s="16">
        <v>0</v>
      </c>
      <c r="BK88" s="17">
        <v>0</v>
      </c>
      <c r="BL88" s="17">
        <v>0</v>
      </c>
      <c r="BM88" s="17">
        <v>0</v>
      </c>
      <c r="BN88" s="17">
        <v>0</v>
      </c>
      <c r="BO88" s="12">
        <v>0</v>
      </c>
    </row>
    <row r="89" spans="1:67" x14ac:dyDescent="0.25">
      <c r="A89" s="5"/>
      <c r="B89" s="69"/>
      <c r="C89" s="54"/>
      <c r="D89" s="54"/>
      <c r="E89" s="54"/>
      <c r="F89" s="54"/>
      <c r="G89" s="70"/>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c r="AR89" s="18"/>
      <c r="AS89" s="19"/>
      <c r="AT89" s="19"/>
      <c r="AU89" s="19"/>
      <c r="AV89" s="19"/>
      <c r="AW89" s="13"/>
      <c r="AX89" s="18"/>
      <c r="AY89" s="19"/>
      <c r="AZ89" s="19"/>
      <c r="BA89" s="19"/>
      <c r="BB89" s="19"/>
      <c r="BC89" s="13"/>
      <c r="BD89" s="18"/>
      <c r="BE89" s="19"/>
      <c r="BF89" s="19"/>
      <c r="BG89" s="19"/>
      <c r="BH89" s="19"/>
      <c r="BI89" s="13"/>
      <c r="BJ89" s="18"/>
      <c r="BK89" s="19"/>
      <c r="BL89" s="19"/>
      <c r="BM89" s="19"/>
      <c r="BN89" s="19"/>
      <c r="BO89" s="13"/>
    </row>
    <row r="90" spans="1:67" x14ac:dyDescent="0.25">
      <c r="A90" s="30"/>
      <c r="B90" s="31">
        <f>SUM(B9:B89)</f>
        <v>586088342.1743449</v>
      </c>
      <c r="C90" s="32">
        <f t="shared" ref="C90:G90" si="0">SUM(C9:C89)</f>
        <v>547787509.28854144</v>
      </c>
      <c r="D90" s="32">
        <f t="shared" si="0"/>
        <v>233099256.3843489</v>
      </c>
      <c r="E90" s="32">
        <f t="shared" si="0"/>
        <v>3400598.75</v>
      </c>
      <c r="F90" s="32">
        <f t="shared" si="0"/>
        <v>94948004.823637635</v>
      </c>
      <c r="G90" s="33">
        <f t="shared" si="0"/>
        <v>1465323711.4208727</v>
      </c>
      <c r="H90" s="31">
        <f t="shared" ref="H90:BO90" si="1">SUM(H9:H89)</f>
        <v>153951208.35861102</v>
      </c>
      <c r="I90" s="32">
        <f t="shared" si="1"/>
        <v>147768653.84182528</v>
      </c>
      <c r="J90" s="32">
        <f t="shared" si="1"/>
        <v>102115727.77542844</v>
      </c>
      <c r="K90" s="32">
        <f t="shared" si="1"/>
        <v>1748980.96</v>
      </c>
      <c r="L90" s="32">
        <f t="shared" si="1"/>
        <v>14028075.93975405</v>
      </c>
      <c r="M90" s="33">
        <f t="shared" si="1"/>
        <v>419612646.87561882</v>
      </c>
      <c r="N90" s="31">
        <f t="shared" ref="N90:AQ90" si="2">SUM(N9:N89)</f>
        <v>160145962.1004771</v>
      </c>
      <c r="O90" s="32">
        <f t="shared" si="2"/>
        <v>206851250.70082939</v>
      </c>
      <c r="P90" s="32">
        <f t="shared" si="2"/>
        <v>50902587.320346907</v>
      </c>
      <c r="Q90" s="32">
        <f t="shared" si="2"/>
        <v>327424.83999999997</v>
      </c>
      <c r="R90" s="32">
        <f t="shared" si="2"/>
        <v>16766535.599186443</v>
      </c>
      <c r="S90" s="33">
        <f t="shared" si="2"/>
        <v>434993760.56083977</v>
      </c>
      <c r="T90" s="31">
        <f t="shared" si="2"/>
        <v>7102759.1732522808</v>
      </c>
      <c r="U90" s="32">
        <f t="shared" si="2"/>
        <v>9759150.9005940668</v>
      </c>
      <c r="V90" s="32">
        <f t="shared" si="2"/>
        <v>2848956.5022978457</v>
      </c>
      <c r="W90" s="32">
        <f t="shared" si="2"/>
        <v>668732.04</v>
      </c>
      <c r="X90" s="32">
        <f t="shared" si="2"/>
        <v>2553556.6682978715</v>
      </c>
      <c r="Y90" s="33">
        <f t="shared" si="2"/>
        <v>22933155.284442071</v>
      </c>
      <c r="Z90" s="31">
        <f t="shared" si="2"/>
        <v>11422148.475331299</v>
      </c>
      <c r="AA90" s="32">
        <f t="shared" si="2"/>
        <v>7704927.1400589729</v>
      </c>
      <c r="AB90" s="32">
        <f t="shared" si="2"/>
        <v>1045180.9476122856</v>
      </c>
      <c r="AC90" s="32">
        <f t="shared" si="2"/>
        <v>0</v>
      </c>
      <c r="AD90" s="32">
        <f t="shared" si="2"/>
        <v>2156149.5309049631</v>
      </c>
      <c r="AE90" s="33">
        <f t="shared" si="2"/>
        <v>22328406.093907524</v>
      </c>
      <c r="AF90" s="31">
        <f t="shared" si="2"/>
        <v>10582222.539003484</v>
      </c>
      <c r="AG90" s="32">
        <f t="shared" si="2"/>
        <v>9023793.3670120854</v>
      </c>
      <c r="AH90" s="32">
        <f t="shared" si="2"/>
        <v>1727567.7826277183</v>
      </c>
      <c r="AI90" s="32">
        <f t="shared" si="2"/>
        <v>0</v>
      </c>
      <c r="AJ90" s="32">
        <f t="shared" si="2"/>
        <v>732771.36657653097</v>
      </c>
      <c r="AK90" s="33">
        <f t="shared" si="2"/>
        <v>22066355.055219818</v>
      </c>
      <c r="AL90" s="31">
        <f t="shared" si="2"/>
        <v>19926984.695069633</v>
      </c>
      <c r="AM90" s="32">
        <f t="shared" si="2"/>
        <v>17047392.73777156</v>
      </c>
      <c r="AN90" s="32">
        <f t="shared" si="2"/>
        <v>2879968.8947355216</v>
      </c>
      <c r="AO90" s="32">
        <f t="shared" si="2"/>
        <v>160240</v>
      </c>
      <c r="AP90" s="32">
        <f t="shared" si="2"/>
        <v>2170621.7275760937</v>
      </c>
      <c r="AQ90" s="33">
        <f t="shared" si="2"/>
        <v>42185208.055152796</v>
      </c>
      <c r="AR90" s="31">
        <f t="shared" si="1"/>
        <v>107274698.66004415</v>
      </c>
      <c r="AS90" s="32">
        <f t="shared" si="1"/>
        <v>51632961.29441081</v>
      </c>
      <c r="AT90" s="32">
        <f t="shared" si="1"/>
        <v>23274372.272041842</v>
      </c>
      <c r="AU90" s="32">
        <f t="shared" si="1"/>
        <v>197906.52000000002</v>
      </c>
      <c r="AV90" s="32">
        <f t="shared" si="1"/>
        <v>42584094.034107417</v>
      </c>
      <c r="AW90" s="33">
        <f t="shared" si="1"/>
        <v>224964032.78060424</v>
      </c>
      <c r="AX90" s="31">
        <f t="shared" si="1"/>
        <v>25052641.687141631</v>
      </c>
      <c r="AY90" s="32">
        <f t="shared" si="1"/>
        <v>29879778.940700155</v>
      </c>
      <c r="AZ90" s="32">
        <f t="shared" si="1"/>
        <v>19185799.329416439</v>
      </c>
      <c r="BA90" s="32">
        <f t="shared" si="1"/>
        <v>11384.46</v>
      </c>
      <c r="BB90" s="32">
        <f t="shared" si="1"/>
        <v>3636594.9439846794</v>
      </c>
      <c r="BC90" s="33">
        <f t="shared" si="1"/>
        <v>77766199.361242905</v>
      </c>
      <c r="BD90" s="31">
        <f t="shared" si="1"/>
        <v>26823233.39178998</v>
      </c>
      <c r="BE90" s="32">
        <f t="shared" si="1"/>
        <v>39085718.873696022</v>
      </c>
      <c r="BF90" s="32">
        <f t="shared" si="1"/>
        <v>1622665.4</v>
      </c>
      <c r="BG90" s="32">
        <f t="shared" si="1"/>
        <v>205929.93</v>
      </c>
      <c r="BH90" s="32">
        <f t="shared" si="1"/>
        <v>7987730.2780294716</v>
      </c>
      <c r="BI90" s="33">
        <f t="shared" si="1"/>
        <v>75725277.873515457</v>
      </c>
      <c r="BJ90" s="31">
        <f t="shared" si="1"/>
        <v>63806483.093624324</v>
      </c>
      <c r="BK90" s="32">
        <f t="shared" si="1"/>
        <v>29033881.491643041</v>
      </c>
      <c r="BL90" s="32">
        <f t="shared" si="1"/>
        <v>27496430.159841944</v>
      </c>
      <c r="BM90" s="32">
        <f t="shared" si="1"/>
        <v>80000</v>
      </c>
      <c r="BN90" s="32">
        <f t="shared" si="1"/>
        <v>2331874.735220117</v>
      </c>
      <c r="BO90" s="33">
        <f t="shared" si="1"/>
        <v>122748669.48032944</v>
      </c>
    </row>
    <row r="91" spans="1:67"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31" width="12.6640625" style="9"/>
    <col min="32" max="16384" width="12.6640625" style="6"/>
  </cols>
  <sheetData>
    <row r="1" spans="1:3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6" x14ac:dyDescent="0.3">
      <c r="A2" s="2" t="s">
        <v>85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25">
      <c r="A3" s="28" t="str">
        <f>'Total Exp'!A3</f>
        <v>2015-16</v>
      </c>
    </row>
    <row r="4" spans="1:31" ht="15.6" x14ac:dyDescent="0.3">
      <c r="A4" s="71" t="s">
        <v>125</v>
      </c>
      <c r="B4" s="62"/>
      <c r="C4" s="62"/>
      <c r="D4" s="62"/>
      <c r="E4" s="62"/>
      <c r="F4" s="62"/>
      <c r="G4" s="63"/>
      <c r="H4" s="61"/>
      <c r="I4" s="62"/>
      <c r="J4" s="62"/>
      <c r="K4" s="62"/>
      <c r="L4" s="62"/>
      <c r="M4" s="62"/>
      <c r="N4" s="61"/>
      <c r="O4" s="62"/>
      <c r="P4" s="62"/>
      <c r="Q4" s="62"/>
      <c r="R4" s="62"/>
      <c r="S4" s="62"/>
      <c r="T4" s="61"/>
      <c r="U4" s="62"/>
      <c r="V4" s="62"/>
      <c r="W4" s="62"/>
      <c r="X4" s="62"/>
      <c r="Y4" s="62"/>
      <c r="Z4" s="61"/>
      <c r="AA4" s="62"/>
      <c r="AB4" s="62"/>
      <c r="AC4" s="62"/>
      <c r="AD4" s="62"/>
      <c r="AE4" s="63"/>
    </row>
    <row r="5" spans="1:31" s="83" customFormat="1" ht="13.2" x14ac:dyDescent="0.25">
      <c r="A5" s="55"/>
      <c r="B5" s="88" t="s">
        <v>180</v>
      </c>
      <c r="C5" s="85"/>
      <c r="D5" s="85"/>
      <c r="E5" s="85"/>
      <c r="F5" s="85"/>
      <c r="G5" s="86"/>
      <c r="H5" s="87" t="s">
        <v>173</v>
      </c>
      <c r="I5" s="88"/>
      <c r="J5" s="88"/>
      <c r="K5" s="88"/>
      <c r="L5" s="88"/>
      <c r="M5" s="89"/>
      <c r="N5" s="88" t="s">
        <v>174</v>
      </c>
      <c r="O5" s="88"/>
      <c r="P5" s="88"/>
      <c r="Q5" s="88"/>
      <c r="R5" s="88"/>
      <c r="S5" s="89"/>
      <c r="T5" s="88" t="s">
        <v>175</v>
      </c>
      <c r="U5" s="88"/>
      <c r="V5" s="88"/>
      <c r="W5" s="88"/>
      <c r="X5" s="88"/>
      <c r="Y5" s="89"/>
      <c r="Z5" s="87" t="s">
        <v>179</v>
      </c>
      <c r="AA5" s="88"/>
      <c r="AB5" s="88"/>
      <c r="AC5" s="88"/>
      <c r="AD5" s="88"/>
      <c r="AE5" s="89"/>
    </row>
    <row r="6" spans="1:31" s="83" customFormat="1" ht="13.2" x14ac:dyDescent="0.25">
      <c r="A6" s="55"/>
      <c r="B6" s="56" t="str">
        <f>$A$4&amp;" Total"</f>
        <v>Waste Management Total</v>
      </c>
      <c r="C6" s="57"/>
      <c r="D6" s="57"/>
      <c r="E6" s="57"/>
      <c r="F6" s="57"/>
      <c r="G6" s="58"/>
      <c r="H6" s="56" t="s">
        <v>176</v>
      </c>
      <c r="I6" s="57"/>
      <c r="J6" s="57"/>
      <c r="K6" s="57"/>
      <c r="L6" s="57"/>
      <c r="M6" s="58"/>
      <c r="N6" s="57" t="s">
        <v>177</v>
      </c>
      <c r="O6" s="57"/>
      <c r="P6" s="57"/>
      <c r="Q6" s="57"/>
      <c r="R6" s="57"/>
      <c r="S6" s="58"/>
      <c r="T6" s="57" t="s">
        <v>178</v>
      </c>
      <c r="U6" s="57"/>
      <c r="V6" s="57"/>
      <c r="W6" s="57"/>
      <c r="X6" s="57"/>
      <c r="Y6" s="58"/>
      <c r="Z6" s="59" t="s">
        <v>142</v>
      </c>
      <c r="AA6" s="57"/>
      <c r="AB6" s="57"/>
      <c r="AC6" s="57"/>
      <c r="AD6" s="57"/>
      <c r="AE6" s="58"/>
    </row>
    <row r="7" spans="1:31" s="82" customFormat="1" ht="20.399999999999999" x14ac:dyDescent="0.2">
      <c r="A7" s="80"/>
      <c r="B7" s="42" t="s">
        <v>87</v>
      </c>
      <c r="C7" s="43" t="s">
        <v>88</v>
      </c>
      <c r="D7" s="43" t="s">
        <v>89</v>
      </c>
      <c r="E7" s="43" t="s">
        <v>90</v>
      </c>
      <c r="F7" s="43" t="s">
        <v>91</v>
      </c>
      <c r="G7" s="81" t="s">
        <v>92</v>
      </c>
      <c r="H7" s="42" t="s">
        <v>87</v>
      </c>
      <c r="I7" s="43" t="s">
        <v>88</v>
      </c>
      <c r="J7" s="43" t="s">
        <v>89</v>
      </c>
      <c r="K7" s="43" t="s">
        <v>90</v>
      </c>
      <c r="L7" s="43" t="s">
        <v>91</v>
      </c>
      <c r="M7" s="81" t="s">
        <v>92</v>
      </c>
      <c r="N7" s="42" t="s">
        <v>87</v>
      </c>
      <c r="O7" s="43" t="s">
        <v>88</v>
      </c>
      <c r="P7" s="43" t="s">
        <v>89</v>
      </c>
      <c r="Q7" s="43" t="s">
        <v>90</v>
      </c>
      <c r="R7" s="43" t="s">
        <v>91</v>
      </c>
      <c r="S7" s="81" t="s">
        <v>92</v>
      </c>
      <c r="T7" s="42" t="s">
        <v>87</v>
      </c>
      <c r="U7" s="43" t="s">
        <v>88</v>
      </c>
      <c r="V7" s="43" t="s">
        <v>89</v>
      </c>
      <c r="W7" s="43" t="s">
        <v>90</v>
      </c>
      <c r="X7" s="43" t="s">
        <v>91</v>
      </c>
      <c r="Y7" s="81" t="s">
        <v>92</v>
      </c>
      <c r="Z7" s="42" t="s">
        <v>87</v>
      </c>
      <c r="AA7" s="43" t="s">
        <v>88</v>
      </c>
      <c r="AB7" s="43" t="s">
        <v>89</v>
      </c>
      <c r="AC7" s="43" t="s">
        <v>90</v>
      </c>
      <c r="AD7" s="43" t="s">
        <v>91</v>
      </c>
      <c r="AE7" s="81" t="s">
        <v>92</v>
      </c>
    </row>
    <row r="8" spans="1:31" s="82" customFormat="1" ht="10.199999999999999" x14ac:dyDescent="0.2">
      <c r="A8" s="90"/>
      <c r="B8" s="46" t="s">
        <v>79</v>
      </c>
      <c r="C8" s="47" t="s">
        <v>80</v>
      </c>
      <c r="D8" s="47" t="s">
        <v>81</v>
      </c>
      <c r="E8" s="47" t="s">
        <v>82</v>
      </c>
      <c r="F8" s="47" t="s">
        <v>83</v>
      </c>
      <c r="G8" s="60" t="s">
        <v>84</v>
      </c>
      <c r="H8" s="46" t="s">
        <v>79</v>
      </c>
      <c r="I8" s="47" t="s">
        <v>80</v>
      </c>
      <c r="J8" s="47" t="s">
        <v>81</v>
      </c>
      <c r="K8" s="47" t="s">
        <v>82</v>
      </c>
      <c r="L8" s="47" t="s">
        <v>83</v>
      </c>
      <c r="M8" s="60" t="s">
        <v>84</v>
      </c>
      <c r="N8" s="46" t="s">
        <v>79</v>
      </c>
      <c r="O8" s="47" t="s">
        <v>80</v>
      </c>
      <c r="P8" s="47" t="s">
        <v>81</v>
      </c>
      <c r="Q8" s="47" t="s">
        <v>82</v>
      </c>
      <c r="R8" s="47" t="s">
        <v>83</v>
      </c>
      <c r="S8" s="60" t="s">
        <v>84</v>
      </c>
      <c r="T8" s="46" t="s">
        <v>79</v>
      </c>
      <c r="U8" s="47" t="s">
        <v>80</v>
      </c>
      <c r="V8" s="47" t="s">
        <v>81</v>
      </c>
      <c r="W8" s="47" t="s">
        <v>82</v>
      </c>
      <c r="X8" s="47" t="s">
        <v>83</v>
      </c>
      <c r="Y8" s="60" t="s">
        <v>84</v>
      </c>
      <c r="Z8" s="46" t="s">
        <v>79</v>
      </c>
      <c r="AA8" s="47" t="s">
        <v>80</v>
      </c>
      <c r="AB8" s="47" t="s">
        <v>81</v>
      </c>
      <c r="AC8" s="47" t="s">
        <v>82</v>
      </c>
      <c r="AD8" s="47" t="s">
        <v>83</v>
      </c>
      <c r="AE8" s="60" t="s">
        <v>84</v>
      </c>
    </row>
    <row r="9" spans="1:31" x14ac:dyDescent="0.25">
      <c r="A9" s="3"/>
      <c r="B9" s="64"/>
      <c r="C9" s="65"/>
      <c r="D9" s="65"/>
      <c r="E9" s="65"/>
      <c r="F9" s="65"/>
      <c r="G9" s="66"/>
      <c r="H9" s="14"/>
      <c r="I9" s="15"/>
      <c r="J9" s="15"/>
      <c r="K9" s="15"/>
      <c r="L9" s="15"/>
      <c r="M9" s="11"/>
      <c r="N9" s="14"/>
      <c r="O9" s="15"/>
      <c r="P9" s="15"/>
      <c r="Q9" s="15"/>
      <c r="R9" s="15"/>
      <c r="S9" s="11"/>
      <c r="T9" s="14"/>
      <c r="U9" s="15"/>
      <c r="V9" s="15"/>
      <c r="W9" s="15"/>
      <c r="X9" s="15"/>
      <c r="Y9" s="11"/>
      <c r="Z9" s="14"/>
      <c r="AA9" s="15"/>
      <c r="AB9" s="15"/>
      <c r="AC9" s="15"/>
      <c r="AD9" s="15"/>
      <c r="AE9" s="11"/>
    </row>
    <row r="10" spans="1:31" x14ac:dyDescent="0.25">
      <c r="A10" s="4" t="s">
        <v>1</v>
      </c>
      <c r="B10" s="67">
        <v>371738.90973423055</v>
      </c>
      <c r="C10" s="53">
        <v>2324404.9521311</v>
      </c>
      <c r="D10" s="53">
        <v>31211.262766025793</v>
      </c>
      <c r="E10" s="53">
        <v>0</v>
      </c>
      <c r="F10" s="53">
        <v>0</v>
      </c>
      <c r="G10" s="68">
        <v>2727355.1246313564</v>
      </c>
      <c r="H10" s="16">
        <v>371738.90973423055</v>
      </c>
      <c r="I10" s="17">
        <v>2034604.9521311</v>
      </c>
      <c r="J10" s="17">
        <v>31211.262766025793</v>
      </c>
      <c r="K10" s="17">
        <v>0</v>
      </c>
      <c r="L10" s="17">
        <v>0</v>
      </c>
      <c r="M10" s="12">
        <v>2437555.1246313564</v>
      </c>
      <c r="N10" s="16">
        <v>0</v>
      </c>
      <c r="O10" s="17">
        <v>289800</v>
      </c>
      <c r="P10" s="17">
        <v>0</v>
      </c>
      <c r="Q10" s="17">
        <v>0</v>
      </c>
      <c r="R10" s="17">
        <v>0</v>
      </c>
      <c r="S10" s="12">
        <v>289800</v>
      </c>
      <c r="T10" s="16">
        <v>0</v>
      </c>
      <c r="U10" s="17">
        <v>0</v>
      </c>
      <c r="V10" s="17">
        <v>0</v>
      </c>
      <c r="W10" s="17">
        <v>0</v>
      </c>
      <c r="X10" s="17">
        <v>0</v>
      </c>
      <c r="Y10" s="12">
        <v>0</v>
      </c>
      <c r="Z10" s="16">
        <v>0</v>
      </c>
      <c r="AA10" s="17">
        <v>0</v>
      </c>
      <c r="AB10" s="17">
        <v>0</v>
      </c>
      <c r="AC10" s="17">
        <v>0</v>
      </c>
      <c r="AD10" s="17">
        <v>0</v>
      </c>
      <c r="AE10" s="12">
        <v>0</v>
      </c>
    </row>
    <row r="11" spans="1:31" x14ac:dyDescent="0.25">
      <c r="A11" s="4" t="s">
        <v>2</v>
      </c>
      <c r="B11" s="67">
        <v>394305.03</v>
      </c>
      <c r="C11" s="53">
        <v>1516826.85</v>
      </c>
      <c r="D11" s="53">
        <v>18854.150000000001</v>
      </c>
      <c r="E11" s="53">
        <v>0</v>
      </c>
      <c r="F11" s="53">
        <v>329.43</v>
      </c>
      <c r="G11" s="68">
        <v>1930315.46</v>
      </c>
      <c r="H11" s="16">
        <v>340402.42000000004</v>
      </c>
      <c r="I11" s="17">
        <v>1259505.94</v>
      </c>
      <c r="J11" s="17">
        <v>0</v>
      </c>
      <c r="K11" s="17">
        <v>0</v>
      </c>
      <c r="L11" s="17">
        <v>0</v>
      </c>
      <c r="M11" s="12">
        <v>1599908.3599999999</v>
      </c>
      <c r="N11" s="16">
        <v>0</v>
      </c>
      <c r="O11" s="17">
        <v>198409.05</v>
      </c>
      <c r="P11" s="17">
        <v>0</v>
      </c>
      <c r="Q11" s="17">
        <v>0</v>
      </c>
      <c r="R11" s="17">
        <v>0</v>
      </c>
      <c r="S11" s="12">
        <v>198409.05</v>
      </c>
      <c r="T11" s="16">
        <v>0</v>
      </c>
      <c r="U11" s="17">
        <v>0</v>
      </c>
      <c r="V11" s="17">
        <v>0</v>
      </c>
      <c r="W11" s="17">
        <v>0</v>
      </c>
      <c r="X11" s="17">
        <v>0</v>
      </c>
      <c r="Y11" s="12">
        <v>0</v>
      </c>
      <c r="Z11" s="16">
        <v>53902.61</v>
      </c>
      <c r="AA11" s="17">
        <v>58911.86</v>
      </c>
      <c r="AB11" s="17">
        <v>18854.150000000001</v>
      </c>
      <c r="AC11" s="17">
        <v>0</v>
      </c>
      <c r="AD11" s="17">
        <v>329.43</v>
      </c>
      <c r="AE11" s="12">
        <v>131998.04999999999</v>
      </c>
    </row>
    <row r="12" spans="1:31" x14ac:dyDescent="0.25">
      <c r="A12" s="4" t="s">
        <v>3</v>
      </c>
      <c r="B12" s="67">
        <v>1576159</v>
      </c>
      <c r="C12" s="53">
        <v>8477291</v>
      </c>
      <c r="D12" s="53">
        <v>994833</v>
      </c>
      <c r="E12" s="53">
        <v>0</v>
      </c>
      <c r="F12" s="53">
        <v>365225</v>
      </c>
      <c r="G12" s="68">
        <v>11413508</v>
      </c>
      <c r="H12" s="16">
        <v>1576159</v>
      </c>
      <c r="I12" s="17">
        <v>8477291</v>
      </c>
      <c r="J12" s="17">
        <v>994833</v>
      </c>
      <c r="K12" s="17">
        <v>0</v>
      </c>
      <c r="L12" s="17">
        <v>365225</v>
      </c>
      <c r="M12" s="12">
        <v>11413508</v>
      </c>
      <c r="N12" s="16">
        <v>0</v>
      </c>
      <c r="O12" s="17">
        <v>0</v>
      </c>
      <c r="P12" s="17">
        <v>0</v>
      </c>
      <c r="Q12" s="17">
        <v>0</v>
      </c>
      <c r="R12" s="17">
        <v>0</v>
      </c>
      <c r="S12" s="12">
        <v>0</v>
      </c>
      <c r="T12" s="16">
        <v>0</v>
      </c>
      <c r="U12" s="17">
        <v>0</v>
      </c>
      <c r="V12" s="17">
        <v>0</v>
      </c>
      <c r="W12" s="17">
        <v>0</v>
      </c>
      <c r="X12" s="17">
        <v>0</v>
      </c>
      <c r="Y12" s="12">
        <v>0</v>
      </c>
      <c r="Z12" s="16">
        <v>0</v>
      </c>
      <c r="AA12" s="17">
        <v>0</v>
      </c>
      <c r="AB12" s="17">
        <v>0</v>
      </c>
      <c r="AC12" s="17">
        <v>0</v>
      </c>
      <c r="AD12" s="17">
        <v>0</v>
      </c>
      <c r="AE12" s="12">
        <v>0</v>
      </c>
    </row>
    <row r="13" spans="1:31" x14ac:dyDescent="0.25">
      <c r="A13" s="4" t="s">
        <v>4</v>
      </c>
      <c r="B13" s="67">
        <v>3922000</v>
      </c>
      <c r="C13" s="53">
        <v>9391000</v>
      </c>
      <c r="D13" s="53">
        <v>1179000</v>
      </c>
      <c r="E13" s="53">
        <v>94000</v>
      </c>
      <c r="F13" s="53">
        <v>36000</v>
      </c>
      <c r="G13" s="68">
        <v>14622000</v>
      </c>
      <c r="H13" s="16">
        <v>1843000</v>
      </c>
      <c r="I13" s="17">
        <v>6944000</v>
      </c>
      <c r="J13" s="17">
        <v>1032000</v>
      </c>
      <c r="K13" s="17">
        <v>42000</v>
      </c>
      <c r="L13" s="17">
        <v>19000</v>
      </c>
      <c r="M13" s="12">
        <v>9880000</v>
      </c>
      <c r="N13" s="16">
        <v>982000</v>
      </c>
      <c r="O13" s="17">
        <v>1694000</v>
      </c>
      <c r="P13" s="17">
        <v>63000</v>
      </c>
      <c r="Q13" s="17">
        <v>27000</v>
      </c>
      <c r="R13" s="17">
        <v>8000</v>
      </c>
      <c r="S13" s="12">
        <v>2774000</v>
      </c>
      <c r="T13" s="16">
        <v>193000</v>
      </c>
      <c r="U13" s="17">
        <v>168000</v>
      </c>
      <c r="V13" s="17">
        <v>39000</v>
      </c>
      <c r="W13" s="17">
        <v>5000</v>
      </c>
      <c r="X13" s="17">
        <v>1000</v>
      </c>
      <c r="Y13" s="12">
        <v>406000</v>
      </c>
      <c r="Z13" s="16">
        <v>904000</v>
      </c>
      <c r="AA13" s="17">
        <v>585000</v>
      </c>
      <c r="AB13" s="17">
        <v>45000</v>
      </c>
      <c r="AC13" s="17">
        <v>20000</v>
      </c>
      <c r="AD13" s="17">
        <v>8000</v>
      </c>
      <c r="AE13" s="12">
        <v>1562000</v>
      </c>
    </row>
    <row r="14" spans="1:31" x14ac:dyDescent="0.25">
      <c r="A14" s="4" t="s">
        <v>5</v>
      </c>
      <c r="B14" s="67">
        <v>474574</v>
      </c>
      <c r="C14" s="53">
        <v>6820669</v>
      </c>
      <c r="D14" s="53">
        <v>1937885</v>
      </c>
      <c r="E14" s="53">
        <v>0</v>
      </c>
      <c r="F14" s="53">
        <v>0</v>
      </c>
      <c r="G14" s="68">
        <v>9233128</v>
      </c>
      <c r="H14" s="16">
        <v>6380</v>
      </c>
      <c r="I14" s="17">
        <v>5140168</v>
      </c>
      <c r="J14" s="17">
        <v>0</v>
      </c>
      <c r="K14" s="17">
        <v>0</v>
      </c>
      <c r="L14" s="17">
        <v>0</v>
      </c>
      <c r="M14" s="12">
        <v>5146548</v>
      </c>
      <c r="N14" s="16">
        <v>8924</v>
      </c>
      <c r="O14" s="17">
        <v>1588018</v>
      </c>
      <c r="P14" s="17">
        <v>0</v>
      </c>
      <c r="Q14" s="17">
        <v>0</v>
      </c>
      <c r="R14" s="17">
        <v>0</v>
      </c>
      <c r="S14" s="12">
        <v>1596942</v>
      </c>
      <c r="T14" s="16">
        <v>0</v>
      </c>
      <c r="U14" s="17">
        <v>-4400</v>
      </c>
      <c r="V14" s="17">
        <v>0</v>
      </c>
      <c r="W14" s="17">
        <v>0</v>
      </c>
      <c r="X14" s="17">
        <v>0</v>
      </c>
      <c r="Y14" s="12">
        <v>-4400</v>
      </c>
      <c r="Z14" s="16">
        <v>459270</v>
      </c>
      <c r="AA14" s="17">
        <v>96883</v>
      </c>
      <c r="AB14" s="17">
        <v>1937885</v>
      </c>
      <c r="AC14" s="17">
        <v>0</v>
      </c>
      <c r="AD14" s="17">
        <v>0</v>
      </c>
      <c r="AE14" s="12">
        <v>2494038</v>
      </c>
    </row>
    <row r="15" spans="1:31" x14ac:dyDescent="0.25">
      <c r="A15" s="4" t="s">
        <v>6</v>
      </c>
      <c r="B15" s="67">
        <v>580137.76228676806</v>
      </c>
      <c r="C15" s="53">
        <v>7294196.4524883339</v>
      </c>
      <c r="D15" s="53">
        <v>40340</v>
      </c>
      <c r="E15" s="53">
        <v>0</v>
      </c>
      <c r="F15" s="53">
        <v>51927.735614458128</v>
      </c>
      <c r="G15" s="68">
        <v>7966601.9503895603</v>
      </c>
      <c r="H15" s="16">
        <v>448555</v>
      </c>
      <c r="I15" s="17">
        <v>7232002.0333024152</v>
      </c>
      <c r="J15" s="17">
        <v>0</v>
      </c>
      <c r="K15" s="17">
        <v>0</v>
      </c>
      <c r="L15" s="17">
        <v>27119</v>
      </c>
      <c r="M15" s="12">
        <v>7707676.0333024152</v>
      </c>
      <c r="N15" s="16">
        <v>0</v>
      </c>
      <c r="O15" s="17">
        <v>0</v>
      </c>
      <c r="P15" s="17">
        <v>0</v>
      </c>
      <c r="Q15" s="17">
        <v>0</v>
      </c>
      <c r="R15" s="17">
        <v>0</v>
      </c>
      <c r="S15" s="12">
        <v>0</v>
      </c>
      <c r="T15" s="16">
        <v>0</v>
      </c>
      <c r="U15" s="17">
        <v>0</v>
      </c>
      <c r="V15" s="17">
        <v>0</v>
      </c>
      <c r="W15" s="17">
        <v>0</v>
      </c>
      <c r="X15" s="17">
        <v>0</v>
      </c>
      <c r="Y15" s="12">
        <v>0</v>
      </c>
      <c r="Z15" s="16">
        <v>131582.76228676809</v>
      </c>
      <c r="AA15" s="17">
        <v>62194.41918591888</v>
      </c>
      <c r="AB15" s="17">
        <v>40340</v>
      </c>
      <c r="AC15" s="17">
        <v>0</v>
      </c>
      <c r="AD15" s="17">
        <v>24808.735614458132</v>
      </c>
      <c r="AE15" s="12">
        <v>258925.91708714509</v>
      </c>
    </row>
    <row r="16" spans="1:31" x14ac:dyDescent="0.25">
      <c r="A16" s="4" t="s">
        <v>7</v>
      </c>
      <c r="B16" s="67">
        <v>269782.51</v>
      </c>
      <c r="C16" s="53">
        <v>146841.20000000001</v>
      </c>
      <c r="D16" s="53">
        <v>0</v>
      </c>
      <c r="E16" s="53">
        <v>0</v>
      </c>
      <c r="F16" s="53">
        <v>7528890.5300000003</v>
      </c>
      <c r="G16" s="68">
        <v>7945514.2400000002</v>
      </c>
      <c r="H16" s="16">
        <v>89.58</v>
      </c>
      <c r="I16" s="17">
        <v>105561.5</v>
      </c>
      <c r="J16" s="17">
        <v>0</v>
      </c>
      <c r="K16" s="17">
        <v>0</v>
      </c>
      <c r="L16" s="17">
        <v>5219196.3000000007</v>
      </c>
      <c r="M16" s="12">
        <v>5324847.3800000008</v>
      </c>
      <c r="N16" s="16">
        <v>0</v>
      </c>
      <c r="O16" s="17">
        <v>0</v>
      </c>
      <c r="P16" s="17">
        <v>0</v>
      </c>
      <c r="Q16" s="17">
        <v>0</v>
      </c>
      <c r="R16" s="17">
        <v>2177607.5499999998</v>
      </c>
      <c r="S16" s="12">
        <v>2177607.5499999998</v>
      </c>
      <c r="T16" s="16">
        <v>0</v>
      </c>
      <c r="U16" s="17">
        <v>0</v>
      </c>
      <c r="V16" s="17">
        <v>0</v>
      </c>
      <c r="W16" s="17">
        <v>0</v>
      </c>
      <c r="X16" s="17">
        <v>0</v>
      </c>
      <c r="Y16" s="12">
        <v>0</v>
      </c>
      <c r="Z16" s="16">
        <v>269692.93</v>
      </c>
      <c r="AA16" s="17">
        <v>41279.699999999997</v>
      </c>
      <c r="AB16" s="17">
        <v>0</v>
      </c>
      <c r="AC16" s="17">
        <v>0</v>
      </c>
      <c r="AD16" s="17">
        <v>132086.68</v>
      </c>
      <c r="AE16" s="12">
        <v>443059.31</v>
      </c>
    </row>
    <row r="17" spans="1:31" x14ac:dyDescent="0.25">
      <c r="A17" s="4" t="s">
        <v>8</v>
      </c>
      <c r="B17" s="67">
        <v>318657</v>
      </c>
      <c r="C17" s="53">
        <v>2846608</v>
      </c>
      <c r="D17" s="53">
        <v>54342</v>
      </c>
      <c r="E17" s="53">
        <v>0</v>
      </c>
      <c r="F17" s="53">
        <v>0</v>
      </c>
      <c r="G17" s="68">
        <v>3219607</v>
      </c>
      <c r="H17" s="16">
        <v>162819</v>
      </c>
      <c r="I17" s="17">
        <v>1321745</v>
      </c>
      <c r="J17" s="17">
        <v>27171</v>
      </c>
      <c r="K17" s="17">
        <v>0</v>
      </c>
      <c r="L17" s="17">
        <v>0</v>
      </c>
      <c r="M17" s="12">
        <v>1511735</v>
      </c>
      <c r="N17" s="16">
        <v>0</v>
      </c>
      <c r="O17" s="17">
        <v>451370</v>
      </c>
      <c r="P17" s="17">
        <v>0</v>
      </c>
      <c r="Q17" s="17">
        <v>0</v>
      </c>
      <c r="R17" s="17">
        <v>0</v>
      </c>
      <c r="S17" s="12">
        <v>451370</v>
      </c>
      <c r="T17" s="16">
        <v>155838</v>
      </c>
      <c r="U17" s="17">
        <v>1071048</v>
      </c>
      <c r="V17" s="17">
        <v>27171</v>
      </c>
      <c r="W17" s="17">
        <v>0</v>
      </c>
      <c r="X17" s="17">
        <v>0</v>
      </c>
      <c r="Y17" s="12">
        <v>1254057</v>
      </c>
      <c r="Z17" s="16">
        <v>0</v>
      </c>
      <c r="AA17" s="17">
        <v>2445</v>
      </c>
      <c r="AB17" s="17">
        <v>0</v>
      </c>
      <c r="AC17" s="17">
        <v>0</v>
      </c>
      <c r="AD17" s="17">
        <v>0</v>
      </c>
      <c r="AE17" s="12">
        <v>2445</v>
      </c>
    </row>
    <row r="18" spans="1:31" x14ac:dyDescent="0.25">
      <c r="A18" s="4" t="s">
        <v>9</v>
      </c>
      <c r="B18" s="67">
        <v>5104932</v>
      </c>
      <c r="C18" s="53">
        <v>11564122</v>
      </c>
      <c r="D18" s="53">
        <v>614159</v>
      </c>
      <c r="E18" s="53">
        <v>0</v>
      </c>
      <c r="F18" s="53">
        <v>1754710</v>
      </c>
      <c r="G18" s="68">
        <v>19037923</v>
      </c>
      <c r="H18" s="16">
        <v>4393486</v>
      </c>
      <c r="I18" s="17">
        <v>8113666</v>
      </c>
      <c r="J18" s="17">
        <v>325168</v>
      </c>
      <c r="K18" s="17">
        <v>0</v>
      </c>
      <c r="L18" s="17">
        <v>1366342</v>
      </c>
      <c r="M18" s="12">
        <v>14198662</v>
      </c>
      <c r="N18" s="16">
        <v>264823</v>
      </c>
      <c r="O18" s="17">
        <v>3209431</v>
      </c>
      <c r="P18" s="17">
        <v>0</v>
      </c>
      <c r="Q18" s="17">
        <v>0</v>
      </c>
      <c r="R18" s="17">
        <v>358863</v>
      </c>
      <c r="S18" s="12">
        <v>3833117</v>
      </c>
      <c r="T18" s="16">
        <v>0</v>
      </c>
      <c r="U18" s="17">
        <v>0</v>
      </c>
      <c r="V18" s="17">
        <v>0</v>
      </c>
      <c r="W18" s="17">
        <v>0</v>
      </c>
      <c r="X18" s="17">
        <v>0</v>
      </c>
      <c r="Y18" s="12">
        <v>0</v>
      </c>
      <c r="Z18" s="16">
        <v>446623</v>
      </c>
      <c r="AA18" s="17">
        <v>241025</v>
      </c>
      <c r="AB18" s="17">
        <v>288991</v>
      </c>
      <c r="AC18" s="17">
        <v>0</v>
      </c>
      <c r="AD18" s="17">
        <v>29505</v>
      </c>
      <c r="AE18" s="12">
        <v>1006144</v>
      </c>
    </row>
    <row r="19" spans="1:31" x14ac:dyDescent="0.25">
      <c r="A19" s="4" t="s">
        <v>10</v>
      </c>
      <c r="B19" s="67">
        <v>4833245</v>
      </c>
      <c r="C19" s="53">
        <v>7515221</v>
      </c>
      <c r="D19" s="53">
        <v>98728</v>
      </c>
      <c r="E19" s="53">
        <v>0</v>
      </c>
      <c r="F19" s="53">
        <v>2820</v>
      </c>
      <c r="G19" s="68">
        <v>12450014</v>
      </c>
      <c r="H19" s="16">
        <v>2629293</v>
      </c>
      <c r="I19" s="17">
        <v>6046272</v>
      </c>
      <c r="J19" s="17">
        <v>96240</v>
      </c>
      <c r="K19" s="17">
        <v>0</v>
      </c>
      <c r="L19" s="17">
        <v>0</v>
      </c>
      <c r="M19" s="12">
        <v>8771805</v>
      </c>
      <c r="N19" s="16">
        <v>928708</v>
      </c>
      <c r="O19" s="17">
        <v>1103729</v>
      </c>
      <c r="P19" s="17">
        <v>0</v>
      </c>
      <c r="Q19" s="17">
        <v>0</v>
      </c>
      <c r="R19" s="17">
        <v>0</v>
      </c>
      <c r="S19" s="12">
        <v>2032437</v>
      </c>
      <c r="T19" s="16">
        <v>797624</v>
      </c>
      <c r="U19" s="17">
        <v>19317</v>
      </c>
      <c r="V19" s="17">
        <v>0</v>
      </c>
      <c r="W19" s="17">
        <v>0</v>
      </c>
      <c r="X19" s="17">
        <v>0</v>
      </c>
      <c r="Y19" s="12">
        <v>816941</v>
      </c>
      <c r="Z19" s="16">
        <v>477620</v>
      </c>
      <c r="AA19" s="17">
        <v>345903</v>
      </c>
      <c r="AB19" s="17">
        <v>2488</v>
      </c>
      <c r="AC19" s="17">
        <v>0</v>
      </c>
      <c r="AD19" s="17">
        <v>2820</v>
      </c>
      <c r="AE19" s="12">
        <v>828831</v>
      </c>
    </row>
    <row r="20" spans="1:31" x14ac:dyDescent="0.25">
      <c r="A20" s="4" t="s">
        <v>11</v>
      </c>
      <c r="B20" s="67">
        <v>554184.10800000001</v>
      </c>
      <c r="C20" s="53">
        <v>564429</v>
      </c>
      <c r="D20" s="53">
        <v>17809</v>
      </c>
      <c r="E20" s="53">
        <v>0</v>
      </c>
      <c r="F20" s="53">
        <v>1455</v>
      </c>
      <c r="G20" s="68">
        <v>1137877.108</v>
      </c>
      <c r="H20" s="16">
        <v>174238.5</v>
      </c>
      <c r="I20" s="17">
        <v>462406</v>
      </c>
      <c r="J20" s="17">
        <v>17809</v>
      </c>
      <c r="K20" s="17">
        <v>0</v>
      </c>
      <c r="L20" s="17">
        <v>0</v>
      </c>
      <c r="M20" s="12">
        <v>654453.5</v>
      </c>
      <c r="N20" s="16">
        <v>174238.5</v>
      </c>
      <c r="O20" s="17">
        <v>85177</v>
      </c>
      <c r="P20" s="17">
        <v>0</v>
      </c>
      <c r="Q20" s="17">
        <v>0</v>
      </c>
      <c r="R20" s="17">
        <v>455</v>
      </c>
      <c r="S20" s="12">
        <v>259870.5</v>
      </c>
      <c r="T20" s="16">
        <v>0</v>
      </c>
      <c r="U20" s="17">
        <v>0</v>
      </c>
      <c r="V20" s="17">
        <v>0</v>
      </c>
      <c r="W20" s="17">
        <v>0</v>
      </c>
      <c r="X20" s="17">
        <v>0</v>
      </c>
      <c r="Y20" s="12">
        <v>0</v>
      </c>
      <c r="Z20" s="16">
        <v>205707.10800000001</v>
      </c>
      <c r="AA20" s="17">
        <v>16846</v>
      </c>
      <c r="AB20" s="17">
        <v>0</v>
      </c>
      <c r="AC20" s="17">
        <v>0</v>
      </c>
      <c r="AD20" s="17">
        <v>1000</v>
      </c>
      <c r="AE20" s="12">
        <v>223553.10800000001</v>
      </c>
    </row>
    <row r="21" spans="1:31" x14ac:dyDescent="0.25">
      <c r="A21" s="4" t="s">
        <v>12</v>
      </c>
      <c r="B21" s="67">
        <v>136450.92000000001</v>
      </c>
      <c r="C21" s="53">
        <v>3729475.09</v>
      </c>
      <c r="D21" s="53">
        <v>291120.53000000003</v>
      </c>
      <c r="E21" s="53">
        <v>0</v>
      </c>
      <c r="F21" s="53">
        <v>0</v>
      </c>
      <c r="G21" s="68">
        <v>4157046.5399999996</v>
      </c>
      <c r="H21" s="16">
        <v>136450.92000000001</v>
      </c>
      <c r="I21" s="17">
        <v>3057564.4</v>
      </c>
      <c r="J21" s="17">
        <v>291120.53000000003</v>
      </c>
      <c r="K21" s="17">
        <v>0</v>
      </c>
      <c r="L21" s="17">
        <v>0</v>
      </c>
      <c r="M21" s="12">
        <v>3485135.8499999996</v>
      </c>
      <c r="N21" s="16">
        <v>0</v>
      </c>
      <c r="O21" s="17">
        <v>671910.69</v>
      </c>
      <c r="P21" s="17">
        <v>0</v>
      </c>
      <c r="Q21" s="17">
        <v>0</v>
      </c>
      <c r="R21" s="17">
        <v>0</v>
      </c>
      <c r="S21" s="12">
        <v>671910.69</v>
      </c>
      <c r="T21" s="16">
        <v>0</v>
      </c>
      <c r="U21" s="17">
        <v>0</v>
      </c>
      <c r="V21" s="17">
        <v>0</v>
      </c>
      <c r="W21" s="17">
        <v>0</v>
      </c>
      <c r="X21" s="17">
        <v>0</v>
      </c>
      <c r="Y21" s="12">
        <v>0</v>
      </c>
      <c r="Z21" s="16">
        <v>0</v>
      </c>
      <c r="AA21" s="17">
        <v>0</v>
      </c>
      <c r="AB21" s="17">
        <v>0</v>
      </c>
      <c r="AC21" s="17">
        <v>0</v>
      </c>
      <c r="AD21" s="17">
        <v>0</v>
      </c>
      <c r="AE21" s="12">
        <v>0</v>
      </c>
    </row>
    <row r="22" spans="1:31" x14ac:dyDescent="0.25">
      <c r="A22" s="4" t="s">
        <v>13</v>
      </c>
      <c r="B22" s="67">
        <v>286615.55000000005</v>
      </c>
      <c r="C22" s="53">
        <v>9141629.1999999993</v>
      </c>
      <c r="D22" s="53">
        <v>0</v>
      </c>
      <c r="E22" s="53">
        <v>0</v>
      </c>
      <c r="F22" s="53">
        <v>56066.18</v>
      </c>
      <c r="G22" s="68">
        <v>9484310.9299999978</v>
      </c>
      <c r="H22" s="16">
        <v>284201.55000000005</v>
      </c>
      <c r="I22" s="17">
        <v>4628537.9499999993</v>
      </c>
      <c r="J22" s="17">
        <v>0</v>
      </c>
      <c r="K22" s="17">
        <v>0</v>
      </c>
      <c r="L22" s="17">
        <v>56066.18</v>
      </c>
      <c r="M22" s="12">
        <v>4968805.6799999988</v>
      </c>
      <c r="N22" s="16">
        <v>0</v>
      </c>
      <c r="O22" s="17">
        <v>4011918.17</v>
      </c>
      <c r="P22" s="17">
        <v>0</v>
      </c>
      <c r="Q22" s="17">
        <v>0</v>
      </c>
      <c r="R22" s="17">
        <v>0</v>
      </c>
      <c r="S22" s="12">
        <v>4011918.17</v>
      </c>
      <c r="T22" s="16">
        <v>2414</v>
      </c>
      <c r="U22" s="17">
        <v>501173.08</v>
      </c>
      <c r="V22" s="17">
        <v>0</v>
      </c>
      <c r="W22" s="17">
        <v>0</v>
      </c>
      <c r="X22" s="17">
        <v>0</v>
      </c>
      <c r="Y22" s="12">
        <v>503587.08</v>
      </c>
      <c r="Z22" s="16">
        <v>0</v>
      </c>
      <c r="AA22" s="17">
        <v>0</v>
      </c>
      <c r="AB22" s="17">
        <v>0</v>
      </c>
      <c r="AC22" s="17">
        <v>0</v>
      </c>
      <c r="AD22" s="17">
        <v>0</v>
      </c>
      <c r="AE22" s="12">
        <v>0</v>
      </c>
    </row>
    <row r="23" spans="1:31" x14ac:dyDescent="0.25">
      <c r="A23" s="4" t="s">
        <v>14</v>
      </c>
      <c r="B23" s="67">
        <v>856413</v>
      </c>
      <c r="C23" s="53">
        <v>24200105</v>
      </c>
      <c r="D23" s="53">
        <v>1528268</v>
      </c>
      <c r="E23" s="53">
        <v>0</v>
      </c>
      <c r="F23" s="53">
        <v>228814</v>
      </c>
      <c r="G23" s="68">
        <v>26813600</v>
      </c>
      <c r="H23" s="16">
        <v>0</v>
      </c>
      <c r="I23" s="17">
        <v>15329017</v>
      </c>
      <c r="J23" s="17">
        <v>0</v>
      </c>
      <c r="K23" s="17">
        <v>0</v>
      </c>
      <c r="L23" s="17">
        <v>0</v>
      </c>
      <c r="M23" s="12">
        <v>15329017</v>
      </c>
      <c r="N23" s="16">
        <v>0</v>
      </c>
      <c r="O23" s="17">
        <v>8463726</v>
      </c>
      <c r="P23" s="17">
        <v>0</v>
      </c>
      <c r="Q23" s="17">
        <v>0</v>
      </c>
      <c r="R23" s="17">
        <v>0</v>
      </c>
      <c r="S23" s="12">
        <v>8463726</v>
      </c>
      <c r="T23" s="16">
        <v>0</v>
      </c>
      <c r="U23" s="17">
        <v>2916679</v>
      </c>
      <c r="V23" s="17">
        <v>0</v>
      </c>
      <c r="W23" s="17">
        <v>0</v>
      </c>
      <c r="X23" s="17">
        <v>27997</v>
      </c>
      <c r="Y23" s="12">
        <v>2944676</v>
      </c>
      <c r="Z23" s="16">
        <v>856413</v>
      </c>
      <c r="AA23" s="17">
        <v>-2509317</v>
      </c>
      <c r="AB23" s="17">
        <v>1528268</v>
      </c>
      <c r="AC23" s="17">
        <v>0</v>
      </c>
      <c r="AD23" s="17">
        <v>200817</v>
      </c>
      <c r="AE23" s="12">
        <v>76181</v>
      </c>
    </row>
    <row r="24" spans="1:31" x14ac:dyDescent="0.25">
      <c r="A24" s="4" t="s">
        <v>15</v>
      </c>
      <c r="B24" s="67">
        <v>132781</v>
      </c>
      <c r="C24" s="53">
        <v>1778652</v>
      </c>
      <c r="D24" s="53">
        <v>6356</v>
      </c>
      <c r="E24" s="53">
        <v>0</v>
      </c>
      <c r="F24" s="53">
        <v>0</v>
      </c>
      <c r="G24" s="68">
        <v>1917789</v>
      </c>
      <c r="H24" s="16">
        <v>132781</v>
      </c>
      <c r="I24" s="17">
        <v>1440911</v>
      </c>
      <c r="J24" s="17">
        <v>6356</v>
      </c>
      <c r="K24" s="17">
        <v>0</v>
      </c>
      <c r="L24" s="17">
        <v>0</v>
      </c>
      <c r="M24" s="12">
        <v>1580048</v>
      </c>
      <c r="N24" s="16">
        <v>0</v>
      </c>
      <c r="O24" s="17">
        <v>337741</v>
      </c>
      <c r="P24" s="17">
        <v>0</v>
      </c>
      <c r="Q24" s="17">
        <v>0</v>
      </c>
      <c r="R24" s="17">
        <v>0</v>
      </c>
      <c r="S24" s="12">
        <v>337741</v>
      </c>
      <c r="T24" s="16">
        <v>0</v>
      </c>
      <c r="U24" s="17">
        <v>0</v>
      </c>
      <c r="V24" s="17">
        <v>0</v>
      </c>
      <c r="W24" s="17">
        <v>0</v>
      </c>
      <c r="X24" s="17">
        <v>0</v>
      </c>
      <c r="Y24" s="12">
        <v>0</v>
      </c>
      <c r="Z24" s="16">
        <v>0</v>
      </c>
      <c r="AA24" s="17">
        <v>0</v>
      </c>
      <c r="AB24" s="17">
        <v>0</v>
      </c>
      <c r="AC24" s="17">
        <v>0</v>
      </c>
      <c r="AD24" s="17">
        <v>0</v>
      </c>
      <c r="AE24" s="12">
        <v>0</v>
      </c>
    </row>
    <row r="25" spans="1:31" x14ac:dyDescent="0.25">
      <c r="A25" s="4" t="s">
        <v>16</v>
      </c>
      <c r="B25" s="67">
        <v>215556.63999999998</v>
      </c>
      <c r="C25" s="53">
        <v>3058673</v>
      </c>
      <c r="D25" s="53">
        <v>38780</v>
      </c>
      <c r="E25" s="53">
        <v>111160</v>
      </c>
      <c r="F25" s="53">
        <v>221375</v>
      </c>
      <c r="G25" s="68">
        <v>3645544.64</v>
      </c>
      <c r="H25" s="16">
        <v>7982.6899999999987</v>
      </c>
      <c r="I25" s="17">
        <v>2418718</v>
      </c>
      <c r="J25" s="17">
        <v>18090</v>
      </c>
      <c r="K25" s="17">
        <v>111160</v>
      </c>
      <c r="L25" s="17">
        <v>71312</v>
      </c>
      <c r="M25" s="12">
        <v>2627262.69</v>
      </c>
      <c r="N25" s="16">
        <v>0</v>
      </c>
      <c r="O25" s="17">
        <v>639947</v>
      </c>
      <c r="P25" s="17">
        <v>0</v>
      </c>
      <c r="Q25" s="17">
        <v>0</v>
      </c>
      <c r="R25" s="17">
        <v>149283</v>
      </c>
      <c r="S25" s="12">
        <v>789230</v>
      </c>
      <c r="T25" s="16">
        <v>0</v>
      </c>
      <c r="U25" s="17">
        <v>0</v>
      </c>
      <c r="V25" s="17">
        <v>0</v>
      </c>
      <c r="W25" s="17">
        <v>0</v>
      </c>
      <c r="X25" s="17">
        <v>0</v>
      </c>
      <c r="Y25" s="12">
        <v>0</v>
      </c>
      <c r="Z25" s="16">
        <v>207573.94999999998</v>
      </c>
      <c r="AA25" s="17">
        <v>8</v>
      </c>
      <c r="AB25" s="17">
        <v>20690</v>
      </c>
      <c r="AC25" s="17">
        <v>0</v>
      </c>
      <c r="AD25" s="17">
        <v>780</v>
      </c>
      <c r="AE25" s="12">
        <v>229051.94999999998</v>
      </c>
    </row>
    <row r="26" spans="1:31" x14ac:dyDescent="0.25">
      <c r="A26" s="4" t="s">
        <v>17</v>
      </c>
      <c r="B26" s="67">
        <v>710530.53000000014</v>
      </c>
      <c r="C26" s="53">
        <v>3626976.5699999989</v>
      </c>
      <c r="D26" s="53">
        <v>0</v>
      </c>
      <c r="E26" s="53">
        <v>0</v>
      </c>
      <c r="F26" s="53">
        <v>49596.539999999994</v>
      </c>
      <c r="G26" s="68">
        <v>4387103.6399999997</v>
      </c>
      <c r="H26" s="16">
        <v>600329.1100000001</v>
      </c>
      <c r="I26" s="17">
        <v>3095367.8899999987</v>
      </c>
      <c r="J26" s="17">
        <v>0</v>
      </c>
      <c r="K26" s="17">
        <v>0</v>
      </c>
      <c r="L26" s="17">
        <v>47750.7</v>
      </c>
      <c r="M26" s="12">
        <v>3743447.6999999993</v>
      </c>
      <c r="N26" s="16">
        <v>0</v>
      </c>
      <c r="O26" s="17">
        <v>488434.29000000004</v>
      </c>
      <c r="P26" s="17">
        <v>0</v>
      </c>
      <c r="Q26" s="17">
        <v>0</v>
      </c>
      <c r="R26" s="17">
        <v>0</v>
      </c>
      <c r="S26" s="12">
        <v>488434.29000000004</v>
      </c>
      <c r="T26" s="16">
        <v>0</v>
      </c>
      <c r="U26" s="17">
        <v>0</v>
      </c>
      <c r="V26" s="17">
        <v>0</v>
      </c>
      <c r="W26" s="17">
        <v>0</v>
      </c>
      <c r="X26" s="17">
        <v>0</v>
      </c>
      <c r="Y26" s="12">
        <v>0</v>
      </c>
      <c r="Z26" s="16">
        <v>110201.42000000001</v>
      </c>
      <c r="AA26" s="17">
        <v>43174.390000000007</v>
      </c>
      <c r="AB26" s="17">
        <v>0</v>
      </c>
      <c r="AC26" s="17">
        <v>0</v>
      </c>
      <c r="AD26" s="17">
        <v>1845.84</v>
      </c>
      <c r="AE26" s="12">
        <v>155221.65000000002</v>
      </c>
    </row>
    <row r="27" spans="1:31" x14ac:dyDescent="0.25">
      <c r="A27" s="4" t="s">
        <v>18</v>
      </c>
      <c r="B27" s="67">
        <v>3271785.38</v>
      </c>
      <c r="C27" s="53">
        <v>8748094.4100000001</v>
      </c>
      <c r="D27" s="53">
        <v>754817</v>
      </c>
      <c r="E27" s="53">
        <v>0</v>
      </c>
      <c r="F27" s="53">
        <v>0</v>
      </c>
      <c r="G27" s="68">
        <v>12774696.789999999</v>
      </c>
      <c r="H27" s="16">
        <v>2130284.0699999998</v>
      </c>
      <c r="I27" s="17">
        <v>5390599.7999999998</v>
      </c>
      <c r="J27" s="17">
        <v>472292</v>
      </c>
      <c r="K27" s="17">
        <v>0</v>
      </c>
      <c r="L27" s="17">
        <v>0</v>
      </c>
      <c r="M27" s="12">
        <v>7993175.8699999992</v>
      </c>
      <c r="N27" s="16">
        <v>681827.65</v>
      </c>
      <c r="O27" s="17">
        <v>3111797.03</v>
      </c>
      <c r="P27" s="17">
        <v>238230</v>
      </c>
      <c r="Q27" s="17">
        <v>0</v>
      </c>
      <c r="R27" s="17">
        <v>0</v>
      </c>
      <c r="S27" s="12">
        <v>4031854.6799999997</v>
      </c>
      <c r="T27" s="16">
        <v>0</v>
      </c>
      <c r="U27" s="17">
        <v>0</v>
      </c>
      <c r="V27" s="17">
        <v>0</v>
      </c>
      <c r="W27" s="17">
        <v>0</v>
      </c>
      <c r="X27" s="17">
        <v>0</v>
      </c>
      <c r="Y27" s="12">
        <v>0</v>
      </c>
      <c r="Z27" s="16">
        <v>459673.66</v>
      </c>
      <c r="AA27" s="17">
        <v>245697.58</v>
      </c>
      <c r="AB27" s="17">
        <v>44295</v>
      </c>
      <c r="AC27" s="17">
        <v>0</v>
      </c>
      <c r="AD27" s="17">
        <v>0</v>
      </c>
      <c r="AE27" s="12">
        <v>749666.24</v>
      </c>
    </row>
    <row r="28" spans="1:31" x14ac:dyDescent="0.25">
      <c r="A28" s="4" t="s">
        <v>19</v>
      </c>
      <c r="B28" s="67">
        <v>2059759</v>
      </c>
      <c r="C28" s="53">
        <v>6541470</v>
      </c>
      <c r="D28" s="53">
        <v>1035389</v>
      </c>
      <c r="E28" s="53">
        <v>0</v>
      </c>
      <c r="F28" s="53">
        <v>0</v>
      </c>
      <c r="G28" s="68">
        <v>9636618</v>
      </c>
      <c r="H28" s="16">
        <v>2059759</v>
      </c>
      <c r="I28" s="17">
        <v>6541470</v>
      </c>
      <c r="J28" s="17">
        <v>1035389</v>
      </c>
      <c r="K28" s="17">
        <v>0</v>
      </c>
      <c r="L28" s="17">
        <v>0</v>
      </c>
      <c r="M28" s="12">
        <v>9636618</v>
      </c>
      <c r="N28" s="16">
        <v>0</v>
      </c>
      <c r="O28" s="17">
        <v>0</v>
      </c>
      <c r="P28" s="17">
        <v>0</v>
      </c>
      <c r="Q28" s="17">
        <v>0</v>
      </c>
      <c r="R28" s="17">
        <v>0</v>
      </c>
      <c r="S28" s="12">
        <v>0</v>
      </c>
      <c r="T28" s="16">
        <v>0</v>
      </c>
      <c r="U28" s="17">
        <v>0</v>
      </c>
      <c r="V28" s="17">
        <v>0</v>
      </c>
      <c r="W28" s="17">
        <v>0</v>
      </c>
      <c r="X28" s="17">
        <v>0</v>
      </c>
      <c r="Y28" s="12">
        <v>0</v>
      </c>
      <c r="Z28" s="16">
        <v>0</v>
      </c>
      <c r="AA28" s="17">
        <v>0</v>
      </c>
      <c r="AB28" s="17">
        <v>0</v>
      </c>
      <c r="AC28" s="17">
        <v>0</v>
      </c>
      <c r="AD28" s="17">
        <v>0</v>
      </c>
      <c r="AE28" s="12">
        <v>0</v>
      </c>
    </row>
    <row r="29" spans="1:31" x14ac:dyDescent="0.25">
      <c r="A29" s="4" t="s">
        <v>20</v>
      </c>
      <c r="B29" s="67">
        <v>625198.16599999997</v>
      </c>
      <c r="C29" s="53">
        <v>11251937.556</v>
      </c>
      <c r="D29" s="53">
        <v>303764.08</v>
      </c>
      <c r="E29" s="53">
        <v>195014.46</v>
      </c>
      <c r="F29" s="53">
        <v>168363.89</v>
      </c>
      <c r="G29" s="68">
        <v>12544278.151999999</v>
      </c>
      <c r="H29" s="16">
        <v>185808.21</v>
      </c>
      <c r="I29" s="17">
        <v>7264524.9100000001</v>
      </c>
      <c r="J29" s="17">
        <v>0</v>
      </c>
      <c r="K29" s="17">
        <v>0</v>
      </c>
      <c r="L29" s="17">
        <v>70812.679999999993</v>
      </c>
      <c r="M29" s="12">
        <v>7521145.7999999998</v>
      </c>
      <c r="N29" s="16">
        <v>404544.1</v>
      </c>
      <c r="O29" s="17">
        <v>3986891.41</v>
      </c>
      <c r="P29" s="17">
        <v>303764.08</v>
      </c>
      <c r="Q29" s="17">
        <v>195014.46</v>
      </c>
      <c r="R29" s="17">
        <v>96156.21</v>
      </c>
      <c r="S29" s="12">
        <v>4986370.26</v>
      </c>
      <c r="T29" s="16">
        <v>0</v>
      </c>
      <c r="U29" s="17">
        <v>0</v>
      </c>
      <c r="V29" s="17">
        <v>0</v>
      </c>
      <c r="W29" s="17">
        <v>0</v>
      </c>
      <c r="X29" s="17">
        <v>0</v>
      </c>
      <c r="Y29" s="12">
        <v>0</v>
      </c>
      <c r="Z29" s="16">
        <v>34845.856</v>
      </c>
      <c r="AA29" s="17">
        <v>521.23599999999999</v>
      </c>
      <c r="AB29" s="17">
        <v>0</v>
      </c>
      <c r="AC29" s="17">
        <v>0</v>
      </c>
      <c r="AD29" s="17">
        <v>1395</v>
      </c>
      <c r="AE29" s="12">
        <v>36762.091999999997</v>
      </c>
    </row>
    <row r="30" spans="1:31" x14ac:dyDescent="0.25">
      <c r="A30" s="4" t="s">
        <v>21</v>
      </c>
      <c r="B30" s="67">
        <v>291146</v>
      </c>
      <c r="C30" s="53">
        <v>1406780</v>
      </c>
      <c r="D30" s="53">
        <v>27667</v>
      </c>
      <c r="E30" s="53">
        <v>0</v>
      </c>
      <c r="F30" s="53">
        <v>0</v>
      </c>
      <c r="G30" s="68">
        <v>1725593</v>
      </c>
      <c r="H30" s="16">
        <v>144856</v>
      </c>
      <c r="I30" s="17">
        <v>699925</v>
      </c>
      <c r="J30" s="17">
        <v>13765</v>
      </c>
      <c r="K30" s="17">
        <v>0</v>
      </c>
      <c r="L30" s="17">
        <v>0</v>
      </c>
      <c r="M30" s="12">
        <v>858546</v>
      </c>
      <c r="N30" s="16">
        <v>113001</v>
      </c>
      <c r="O30" s="17">
        <v>546006</v>
      </c>
      <c r="P30" s="17">
        <v>10738</v>
      </c>
      <c r="Q30" s="17">
        <v>0</v>
      </c>
      <c r="R30" s="17">
        <v>0</v>
      </c>
      <c r="S30" s="12">
        <v>669745</v>
      </c>
      <c r="T30" s="16">
        <v>33289</v>
      </c>
      <c r="U30" s="17">
        <v>160849</v>
      </c>
      <c r="V30" s="17">
        <v>3164</v>
      </c>
      <c r="W30" s="17">
        <v>0</v>
      </c>
      <c r="X30" s="17">
        <v>0</v>
      </c>
      <c r="Y30" s="12">
        <v>197302</v>
      </c>
      <c r="Z30" s="16">
        <v>0</v>
      </c>
      <c r="AA30" s="17">
        <v>0</v>
      </c>
      <c r="AB30" s="17">
        <v>0</v>
      </c>
      <c r="AC30" s="17">
        <v>0</v>
      </c>
      <c r="AD30" s="17">
        <v>0</v>
      </c>
      <c r="AE30" s="12">
        <v>0</v>
      </c>
    </row>
    <row r="31" spans="1:31" x14ac:dyDescent="0.25">
      <c r="A31" s="4" t="s">
        <v>22</v>
      </c>
      <c r="B31" s="67">
        <v>356299</v>
      </c>
      <c r="C31" s="53">
        <v>13220070</v>
      </c>
      <c r="D31" s="53">
        <v>0</v>
      </c>
      <c r="E31" s="53">
        <v>0</v>
      </c>
      <c r="F31" s="53">
        <v>67078</v>
      </c>
      <c r="G31" s="68">
        <v>13643447</v>
      </c>
      <c r="H31" s="16">
        <v>0</v>
      </c>
      <c r="I31" s="17">
        <v>3366016</v>
      </c>
      <c r="J31" s="17">
        <v>0</v>
      </c>
      <c r="K31" s="17">
        <v>0</v>
      </c>
      <c r="L31" s="17">
        <v>450</v>
      </c>
      <c r="M31" s="12">
        <v>3366466</v>
      </c>
      <c r="N31" s="16">
        <v>0</v>
      </c>
      <c r="O31" s="17">
        <v>1707782</v>
      </c>
      <c r="P31" s="17">
        <v>0</v>
      </c>
      <c r="Q31" s="17">
        <v>0</v>
      </c>
      <c r="R31" s="17">
        <v>0</v>
      </c>
      <c r="S31" s="12">
        <v>1707782</v>
      </c>
      <c r="T31" s="16">
        <v>0</v>
      </c>
      <c r="U31" s="17">
        <v>8093525</v>
      </c>
      <c r="V31" s="17">
        <v>0</v>
      </c>
      <c r="W31" s="17">
        <v>0</v>
      </c>
      <c r="X31" s="17">
        <v>0</v>
      </c>
      <c r="Y31" s="12">
        <v>8093525</v>
      </c>
      <c r="Z31" s="16">
        <v>356299</v>
      </c>
      <c r="AA31" s="17">
        <v>52747</v>
      </c>
      <c r="AB31" s="17">
        <v>0</v>
      </c>
      <c r="AC31" s="17">
        <v>0</v>
      </c>
      <c r="AD31" s="17">
        <v>66628</v>
      </c>
      <c r="AE31" s="12">
        <v>475674</v>
      </c>
    </row>
    <row r="32" spans="1:31" x14ac:dyDescent="0.25">
      <c r="A32" s="4" t="s">
        <v>23</v>
      </c>
      <c r="B32" s="67">
        <v>635966</v>
      </c>
      <c r="C32" s="53">
        <v>1606947</v>
      </c>
      <c r="D32" s="53">
        <v>53000</v>
      </c>
      <c r="E32" s="53">
        <v>4489022</v>
      </c>
      <c r="F32" s="53">
        <v>581530</v>
      </c>
      <c r="G32" s="68">
        <v>7366465</v>
      </c>
      <c r="H32" s="16">
        <v>635966</v>
      </c>
      <c r="I32" s="17">
        <v>1180813</v>
      </c>
      <c r="J32" s="17">
        <v>53000</v>
      </c>
      <c r="K32" s="17">
        <v>4489022</v>
      </c>
      <c r="L32" s="17">
        <v>581530</v>
      </c>
      <c r="M32" s="12">
        <v>6940331</v>
      </c>
      <c r="N32" s="16">
        <v>0</v>
      </c>
      <c r="O32" s="17">
        <v>399669</v>
      </c>
      <c r="P32" s="17">
        <v>0</v>
      </c>
      <c r="Q32" s="17">
        <v>0</v>
      </c>
      <c r="R32" s="17">
        <v>0</v>
      </c>
      <c r="S32" s="12">
        <v>399669</v>
      </c>
      <c r="T32" s="16">
        <v>0</v>
      </c>
      <c r="U32" s="17">
        <v>26465</v>
      </c>
      <c r="V32" s="17">
        <v>0</v>
      </c>
      <c r="W32" s="17">
        <v>0</v>
      </c>
      <c r="X32" s="17">
        <v>0</v>
      </c>
      <c r="Y32" s="12">
        <v>26465</v>
      </c>
      <c r="Z32" s="16">
        <v>0</v>
      </c>
      <c r="AA32" s="17">
        <v>0</v>
      </c>
      <c r="AB32" s="17">
        <v>0</v>
      </c>
      <c r="AC32" s="17">
        <v>0</v>
      </c>
      <c r="AD32" s="17">
        <v>0</v>
      </c>
      <c r="AE32" s="12">
        <v>0</v>
      </c>
    </row>
    <row r="33" spans="1:31" x14ac:dyDescent="0.25">
      <c r="A33" s="4" t="s">
        <v>24</v>
      </c>
      <c r="B33" s="67">
        <v>178000</v>
      </c>
      <c r="C33" s="53">
        <v>1842000</v>
      </c>
      <c r="D33" s="53">
        <v>10000</v>
      </c>
      <c r="E33" s="53">
        <v>0</v>
      </c>
      <c r="F33" s="53">
        <v>0</v>
      </c>
      <c r="G33" s="68">
        <v>2030000</v>
      </c>
      <c r="H33" s="16">
        <v>30000</v>
      </c>
      <c r="I33" s="17">
        <v>1126000</v>
      </c>
      <c r="J33" s="17">
        <v>10000</v>
      </c>
      <c r="K33" s="17">
        <v>0</v>
      </c>
      <c r="L33" s="17">
        <v>0</v>
      </c>
      <c r="M33" s="12">
        <v>1166000</v>
      </c>
      <c r="N33" s="16">
        <v>0</v>
      </c>
      <c r="O33" s="17">
        <v>716000</v>
      </c>
      <c r="P33" s="17">
        <v>0</v>
      </c>
      <c r="Q33" s="17">
        <v>0</v>
      </c>
      <c r="R33" s="17">
        <v>0</v>
      </c>
      <c r="S33" s="12">
        <v>716000</v>
      </c>
      <c r="T33" s="16">
        <v>0</v>
      </c>
      <c r="U33" s="17">
        <v>0</v>
      </c>
      <c r="V33" s="17">
        <v>0</v>
      </c>
      <c r="W33" s="17">
        <v>0</v>
      </c>
      <c r="X33" s="17">
        <v>0</v>
      </c>
      <c r="Y33" s="12">
        <v>0</v>
      </c>
      <c r="Z33" s="16">
        <v>148000</v>
      </c>
      <c r="AA33" s="17">
        <v>0</v>
      </c>
      <c r="AB33" s="17">
        <v>0</v>
      </c>
      <c r="AC33" s="17">
        <v>0</v>
      </c>
      <c r="AD33" s="17">
        <v>0</v>
      </c>
      <c r="AE33" s="12">
        <v>148000</v>
      </c>
    </row>
    <row r="34" spans="1:31" ht="13.2" customHeight="1" x14ac:dyDescent="0.25">
      <c r="A34" s="4" t="s">
        <v>25</v>
      </c>
      <c r="B34" s="67">
        <v>2925184.65</v>
      </c>
      <c r="C34" s="53">
        <v>10195373.960000001</v>
      </c>
      <c r="D34" s="53">
        <v>1846711.73</v>
      </c>
      <c r="E34" s="53">
        <v>121456.08</v>
      </c>
      <c r="F34" s="53">
        <v>358566.58</v>
      </c>
      <c r="G34" s="68">
        <v>15447293.000000002</v>
      </c>
      <c r="H34" s="16">
        <v>916448.4</v>
      </c>
      <c r="I34" s="17">
        <v>108681.84</v>
      </c>
      <c r="J34" s="17">
        <v>0</v>
      </c>
      <c r="K34" s="17">
        <v>0</v>
      </c>
      <c r="L34" s="17">
        <v>0</v>
      </c>
      <c r="M34" s="12">
        <v>1025130.24</v>
      </c>
      <c r="N34" s="16">
        <v>7476.6</v>
      </c>
      <c r="O34" s="17">
        <v>1479642.22</v>
      </c>
      <c r="P34" s="17">
        <v>0</v>
      </c>
      <c r="Q34" s="17">
        <v>0</v>
      </c>
      <c r="R34" s="17">
        <v>0</v>
      </c>
      <c r="S34" s="12">
        <v>1487118.82</v>
      </c>
      <c r="T34" s="16">
        <v>2001259.65</v>
      </c>
      <c r="U34" s="17">
        <v>8607049.9000000004</v>
      </c>
      <c r="V34" s="17">
        <v>1846711.73</v>
      </c>
      <c r="W34" s="17">
        <v>121456.08</v>
      </c>
      <c r="X34" s="17">
        <v>358566.58</v>
      </c>
      <c r="Y34" s="12">
        <v>12935043.940000001</v>
      </c>
      <c r="Z34" s="16">
        <v>0</v>
      </c>
      <c r="AA34" s="17">
        <v>0</v>
      </c>
      <c r="AB34" s="17">
        <v>0</v>
      </c>
      <c r="AC34" s="17">
        <v>0</v>
      </c>
      <c r="AD34" s="17">
        <v>0</v>
      </c>
      <c r="AE34" s="12">
        <v>0</v>
      </c>
    </row>
    <row r="35" spans="1:31" x14ac:dyDescent="0.25">
      <c r="A35" s="4" t="s">
        <v>26</v>
      </c>
      <c r="B35" s="67">
        <v>428278</v>
      </c>
      <c r="C35" s="53">
        <v>12419558</v>
      </c>
      <c r="D35" s="53">
        <v>153859</v>
      </c>
      <c r="E35" s="53">
        <v>0</v>
      </c>
      <c r="F35" s="53">
        <v>5607</v>
      </c>
      <c r="G35" s="68">
        <v>13007302</v>
      </c>
      <c r="H35" s="16">
        <v>316454</v>
      </c>
      <c r="I35" s="17">
        <v>9570620</v>
      </c>
      <c r="J35" s="17">
        <v>135383</v>
      </c>
      <c r="K35" s="17">
        <v>0</v>
      </c>
      <c r="L35" s="17">
        <v>2108</v>
      </c>
      <c r="M35" s="12">
        <v>10024565</v>
      </c>
      <c r="N35" s="16">
        <v>93867</v>
      </c>
      <c r="O35" s="17">
        <v>2766996</v>
      </c>
      <c r="P35" s="17">
        <v>0</v>
      </c>
      <c r="Q35" s="17">
        <v>0</v>
      </c>
      <c r="R35" s="17">
        <v>0</v>
      </c>
      <c r="S35" s="12">
        <v>2860863</v>
      </c>
      <c r="T35" s="16">
        <v>0</v>
      </c>
      <c r="U35" s="17">
        <v>0</v>
      </c>
      <c r="V35" s="17">
        <v>0</v>
      </c>
      <c r="W35" s="17">
        <v>0</v>
      </c>
      <c r="X35" s="17">
        <v>0</v>
      </c>
      <c r="Y35" s="12">
        <v>0</v>
      </c>
      <c r="Z35" s="16">
        <v>17957</v>
      </c>
      <c r="AA35" s="17">
        <v>81942</v>
      </c>
      <c r="AB35" s="17">
        <v>18476</v>
      </c>
      <c r="AC35" s="17">
        <v>0</v>
      </c>
      <c r="AD35" s="17">
        <v>3499</v>
      </c>
      <c r="AE35" s="12">
        <v>121874</v>
      </c>
    </row>
    <row r="36" spans="1:31" x14ac:dyDescent="0.25">
      <c r="A36" s="4" t="s">
        <v>27</v>
      </c>
      <c r="B36" s="67">
        <v>3092074.15</v>
      </c>
      <c r="C36" s="53">
        <v>25419729.489999998</v>
      </c>
      <c r="D36" s="53">
        <v>4404356.41</v>
      </c>
      <c r="E36" s="53">
        <v>0</v>
      </c>
      <c r="F36" s="53">
        <v>1357997.39</v>
      </c>
      <c r="G36" s="68">
        <v>34274157.439999998</v>
      </c>
      <c r="H36" s="16">
        <v>1603026.53</v>
      </c>
      <c r="I36" s="17">
        <v>17473964.629999999</v>
      </c>
      <c r="J36" s="17">
        <v>4324377.49</v>
      </c>
      <c r="K36" s="17">
        <v>0</v>
      </c>
      <c r="L36" s="17">
        <v>1014326.15</v>
      </c>
      <c r="M36" s="12">
        <v>24415694.799999997</v>
      </c>
      <c r="N36" s="16">
        <v>0</v>
      </c>
      <c r="O36" s="17">
        <v>7379063.1600000001</v>
      </c>
      <c r="P36" s="17">
        <v>79978.92</v>
      </c>
      <c r="Q36" s="17">
        <v>0</v>
      </c>
      <c r="R36" s="17">
        <v>97362.06</v>
      </c>
      <c r="S36" s="12">
        <v>7556404.1399999997</v>
      </c>
      <c r="T36" s="16">
        <v>438301.41</v>
      </c>
      <c r="U36" s="17">
        <v>220940.9</v>
      </c>
      <c r="V36" s="17">
        <v>0</v>
      </c>
      <c r="W36" s="17">
        <v>0</v>
      </c>
      <c r="X36" s="17">
        <v>166302.29</v>
      </c>
      <c r="Y36" s="12">
        <v>825544.6</v>
      </c>
      <c r="Z36" s="16">
        <v>1050746.21</v>
      </c>
      <c r="AA36" s="17">
        <v>345760.8</v>
      </c>
      <c r="AB36" s="17">
        <v>0</v>
      </c>
      <c r="AC36" s="17">
        <v>0</v>
      </c>
      <c r="AD36" s="17">
        <v>80006.89</v>
      </c>
      <c r="AE36" s="12">
        <v>1476513.9</v>
      </c>
    </row>
    <row r="37" spans="1:31" x14ac:dyDescent="0.25">
      <c r="A37" s="4" t="s">
        <v>28</v>
      </c>
      <c r="B37" s="67">
        <v>936684</v>
      </c>
      <c r="C37" s="53">
        <v>9770677</v>
      </c>
      <c r="D37" s="53">
        <v>302709</v>
      </c>
      <c r="E37" s="53">
        <v>0</v>
      </c>
      <c r="F37" s="53">
        <v>3598138</v>
      </c>
      <c r="G37" s="68">
        <v>14608208</v>
      </c>
      <c r="H37" s="16">
        <v>816727</v>
      </c>
      <c r="I37" s="17">
        <v>2579294</v>
      </c>
      <c r="J37" s="17">
        <v>302709</v>
      </c>
      <c r="K37" s="17">
        <v>0</v>
      </c>
      <c r="L37" s="17">
        <v>3501116</v>
      </c>
      <c r="M37" s="12">
        <v>7199846</v>
      </c>
      <c r="N37" s="16">
        <v>0</v>
      </c>
      <c r="O37" s="17">
        <v>5313</v>
      </c>
      <c r="P37" s="17">
        <v>0</v>
      </c>
      <c r="Q37" s="17">
        <v>0</v>
      </c>
      <c r="R37" s="17">
        <v>0</v>
      </c>
      <c r="S37" s="12">
        <v>5313</v>
      </c>
      <c r="T37" s="16">
        <v>119957</v>
      </c>
      <c r="U37" s="17">
        <v>6921431</v>
      </c>
      <c r="V37" s="17">
        <v>0</v>
      </c>
      <c r="W37" s="17">
        <v>0</v>
      </c>
      <c r="X37" s="17">
        <v>0</v>
      </c>
      <c r="Y37" s="12">
        <v>7041388</v>
      </c>
      <c r="Z37" s="16">
        <v>0</v>
      </c>
      <c r="AA37" s="17">
        <v>264639</v>
      </c>
      <c r="AB37" s="17">
        <v>0</v>
      </c>
      <c r="AC37" s="17">
        <v>0</v>
      </c>
      <c r="AD37" s="17">
        <v>97022</v>
      </c>
      <c r="AE37" s="12">
        <v>361661</v>
      </c>
    </row>
    <row r="38" spans="1:31" x14ac:dyDescent="0.25">
      <c r="A38" s="4" t="s">
        <v>29</v>
      </c>
      <c r="B38" s="67">
        <v>19584</v>
      </c>
      <c r="C38" s="53">
        <v>2505157</v>
      </c>
      <c r="D38" s="53">
        <v>91650</v>
      </c>
      <c r="E38" s="53">
        <v>0</v>
      </c>
      <c r="F38" s="53">
        <v>0</v>
      </c>
      <c r="G38" s="68">
        <v>2616391</v>
      </c>
      <c r="H38" s="16">
        <v>19545</v>
      </c>
      <c r="I38" s="17">
        <v>2246742</v>
      </c>
      <c r="J38" s="17">
        <v>91650</v>
      </c>
      <c r="K38" s="17">
        <v>0</v>
      </c>
      <c r="L38" s="17">
        <v>0</v>
      </c>
      <c r="M38" s="12">
        <v>2357937</v>
      </c>
      <c r="N38" s="16">
        <v>0</v>
      </c>
      <c r="O38" s="17">
        <v>73936</v>
      </c>
      <c r="P38" s="17">
        <v>0</v>
      </c>
      <c r="Q38" s="17">
        <v>0</v>
      </c>
      <c r="R38" s="17">
        <v>0</v>
      </c>
      <c r="S38" s="12">
        <v>73936</v>
      </c>
      <c r="T38" s="16">
        <v>0</v>
      </c>
      <c r="U38" s="17">
        <v>0</v>
      </c>
      <c r="V38" s="17">
        <v>0</v>
      </c>
      <c r="W38" s="17">
        <v>0</v>
      </c>
      <c r="X38" s="17">
        <v>0</v>
      </c>
      <c r="Y38" s="12">
        <v>0</v>
      </c>
      <c r="Z38" s="16">
        <v>39</v>
      </c>
      <c r="AA38" s="17">
        <v>184479</v>
      </c>
      <c r="AB38" s="17">
        <v>0</v>
      </c>
      <c r="AC38" s="17">
        <v>0</v>
      </c>
      <c r="AD38" s="17">
        <v>0</v>
      </c>
      <c r="AE38" s="12">
        <v>184518</v>
      </c>
    </row>
    <row r="39" spans="1:31" x14ac:dyDescent="0.25">
      <c r="A39" s="4" t="s">
        <v>30</v>
      </c>
      <c r="B39" s="67">
        <v>159470</v>
      </c>
      <c r="C39" s="53">
        <v>457367</v>
      </c>
      <c r="D39" s="53">
        <v>32632</v>
      </c>
      <c r="E39" s="53">
        <v>0</v>
      </c>
      <c r="F39" s="53">
        <v>224506</v>
      </c>
      <c r="G39" s="68">
        <v>873975</v>
      </c>
      <c r="H39" s="16">
        <v>14782</v>
      </c>
      <c r="I39" s="17">
        <v>264276</v>
      </c>
      <c r="J39" s="17">
        <v>32632</v>
      </c>
      <c r="K39" s="17">
        <v>0</v>
      </c>
      <c r="L39" s="17">
        <v>201620</v>
      </c>
      <c r="M39" s="12">
        <v>513310</v>
      </c>
      <c r="N39" s="16">
        <v>0</v>
      </c>
      <c r="O39" s="17">
        <v>164838</v>
      </c>
      <c r="P39" s="17">
        <v>0</v>
      </c>
      <c r="Q39" s="17">
        <v>0</v>
      </c>
      <c r="R39" s="17">
        <v>22846</v>
      </c>
      <c r="S39" s="12">
        <v>187684</v>
      </c>
      <c r="T39" s="16">
        <v>28506</v>
      </c>
      <c r="U39" s="17">
        <v>12326</v>
      </c>
      <c r="V39" s="17">
        <v>0</v>
      </c>
      <c r="W39" s="17">
        <v>0</v>
      </c>
      <c r="X39" s="17">
        <v>0</v>
      </c>
      <c r="Y39" s="12">
        <v>40832</v>
      </c>
      <c r="Z39" s="16">
        <v>116182</v>
      </c>
      <c r="AA39" s="17">
        <v>15927</v>
      </c>
      <c r="AB39" s="17">
        <v>0</v>
      </c>
      <c r="AC39" s="17">
        <v>0</v>
      </c>
      <c r="AD39" s="17">
        <v>40</v>
      </c>
      <c r="AE39" s="12">
        <v>132149</v>
      </c>
    </row>
    <row r="40" spans="1:31" x14ac:dyDescent="0.25">
      <c r="A40" s="4" t="s">
        <v>31</v>
      </c>
      <c r="B40" s="67">
        <v>704782</v>
      </c>
      <c r="C40" s="53">
        <v>6388768</v>
      </c>
      <c r="D40" s="53">
        <v>25400</v>
      </c>
      <c r="E40" s="53">
        <v>0</v>
      </c>
      <c r="F40" s="53">
        <v>0</v>
      </c>
      <c r="G40" s="68">
        <v>7118950</v>
      </c>
      <c r="H40" s="16">
        <v>489463</v>
      </c>
      <c r="I40" s="17">
        <v>5375034</v>
      </c>
      <c r="J40" s="17">
        <v>25400</v>
      </c>
      <c r="K40" s="17">
        <v>0</v>
      </c>
      <c r="L40" s="17">
        <v>0</v>
      </c>
      <c r="M40" s="12">
        <v>5889897</v>
      </c>
      <c r="N40" s="16">
        <v>0</v>
      </c>
      <c r="O40" s="17">
        <v>896595</v>
      </c>
      <c r="P40" s="17">
        <v>0</v>
      </c>
      <c r="Q40" s="17">
        <v>0</v>
      </c>
      <c r="R40" s="17">
        <v>0</v>
      </c>
      <c r="S40" s="12">
        <v>896595</v>
      </c>
      <c r="T40" s="16">
        <v>0</v>
      </c>
      <c r="U40" s="17">
        <v>66598</v>
      </c>
      <c r="V40" s="17">
        <v>0</v>
      </c>
      <c r="W40" s="17">
        <v>0</v>
      </c>
      <c r="X40" s="17">
        <v>0</v>
      </c>
      <c r="Y40" s="12">
        <v>66598</v>
      </c>
      <c r="Z40" s="16">
        <v>215319</v>
      </c>
      <c r="AA40" s="17">
        <v>50541</v>
      </c>
      <c r="AB40" s="17">
        <v>0</v>
      </c>
      <c r="AC40" s="17">
        <v>0</v>
      </c>
      <c r="AD40" s="17">
        <v>0</v>
      </c>
      <c r="AE40" s="12">
        <v>265860</v>
      </c>
    </row>
    <row r="41" spans="1:31" x14ac:dyDescent="0.25">
      <c r="A41" s="4" t="s">
        <v>32</v>
      </c>
      <c r="B41" s="67">
        <v>1010154</v>
      </c>
      <c r="C41" s="53">
        <v>2549095</v>
      </c>
      <c r="D41" s="53">
        <v>1413058</v>
      </c>
      <c r="E41" s="53">
        <v>0</v>
      </c>
      <c r="F41" s="53">
        <v>969195</v>
      </c>
      <c r="G41" s="68">
        <v>5941502</v>
      </c>
      <c r="H41" s="16">
        <v>745991</v>
      </c>
      <c r="I41" s="17">
        <v>2288755</v>
      </c>
      <c r="J41" s="17">
        <v>1385802</v>
      </c>
      <c r="K41" s="17">
        <v>0</v>
      </c>
      <c r="L41" s="17">
        <v>857285</v>
      </c>
      <c r="M41" s="12">
        <v>5277833</v>
      </c>
      <c r="N41" s="16">
        <v>28056</v>
      </c>
      <c r="O41" s="17">
        <v>260340</v>
      </c>
      <c r="P41" s="17">
        <v>0</v>
      </c>
      <c r="Q41" s="17">
        <v>0</v>
      </c>
      <c r="R41" s="17">
        <v>83254</v>
      </c>
      <c r="S41" s="12">
        <v>371650</v>
      </c>
      <c r="T41" s="16">
        <v>0</v>
      </c>
      <c r="U41" s="17">
        <v>0</v>
      </c>
      <c r="V41" s="17">
        <v>0</v>
      </c>
      <c r="W41" s="17">
        <v>0</v>
      </c>
      <c r="X41" s="17">
        <v>0</v>
      </c>
      <c r="Y41" s="12">
        <v>0</v>
      </c>
      <c r="Z41" s="16">
        <v>236107</v>
      </c>
      <c r="AA41" s="17">
        <v>0</v>
      </c>
      <c r="AB41" s="17">
        <v>27256</v>
      </c>
      <c r="AC41" s="17">
        <v>0</v>
      </c>
      <c r="AD41" s="17">
        <v>28656</v>
      </c>
      <c r="AE41" s="12">
        <v>292019</v>
      </c>
    </row>
    <row r="42" spans="1:31" x14ac:dyDescent="0.25">
      <c r="A42" s="4" t="s">
        <v>33</v>
      </c>
      <c r="B42" s="67">
        <v>3586460.3944886699</v>
      </c>
      <c r="C42" s="53">
        <v>11258887.787685586</v>
      </c>
      <c r="D42" s="53">
        <v>3267285.7978117359</v>
      </c>
      <c r="E42" s="53">
        <v>0</v>
      </c>
      <c r="F42" s="53">
        <v>2170864.3813976254</v>
      </c>
      <c r="G42" s="68">
        <v>20283498.361383621</v>
      </c>
      <c r="H42" s="16">
        <v>3260549.0101693273</v>
      </c>
      <c r="I42" s="17">
        <v>8648824.5490480363</v>
      </c>
      <c r="J42" s="17">
        <v>2800125.9383398904</v>
      </c>
      <c r="K42" s="17">
        <v>0</v>
      </c>
      <c r="L42" s="17">
        <v>2169137.457032518</v>
      </c>
      <c r="M42" s="12">
        <v>16878636.954589773</v>
      </c>
      <c r="N42" s="16">
        <v>3337.4165045592708</v>
      </c>
      <c r="O42" s="17">
        <v>2549211.6768996958</v>
      </c>
      <c r="P42" s="17">
        <v>463074.01274951414</v>
      </c>
      <c r="Q42" s="17">
        <v>0</v>
      </c>
      <c r="R42" s="17">
        <v>278.46659574468089</v>
      </c>
      <c r="S42" s="12">
        <v>3015901.5727495137</v>
      </c>
      <c r="T42" s="16">
        <v>0</v>
      </c>
      <c r="U42" s="17">
        <v>0</v>
      </c>
      <c r="V42" s="17">
        <v>0</v>
      </c>
      <c r="W42" s="17">
        <v>0</v>
      </c>
      <c r="X42" s="17">
        <v>0</v>
      </c>
      <c r="Y42" s="12">
        <v>0</v>
      </c>
      <c r="Z42" s="16">
        <v>322573.96781478362</v>
      </c>
      <c r="AA42" s="17">
        <v>60851.5617378549</v>
      </c>
      <c r="AB42" s="17">
        <v>4085.8467223314892</v>
      </c>
      <c r="AC42" s="17">
        <v>0</v>
      </c>
      <c r="AD42" s="17">
        <v>1448.4577693625056</v>
      </c>
      <c r="AE42" s="12">
        <v>388959.8340443325</v>
      </c>
    </row>
    <row r="43" spans="1:31" x14ac:dyDescent="0.25">
      <c r="A43" s="4" t="s">
        <v>34</v>
      </c>
      <c r="B43" s="67">
        <v>175097</v>
      </c>
      <c r="C43" s="53">
        <v>1813920</v>
      </c>
      <c r="D43" s="53">
        <v>0</v>
      </c>
      <c r="E43" s="53">
        <v>0</v>
      </c>
      <c r="F43" s="53">
        <v>2364411</v>
      </c>
      <c r="G43" s="68">
        <v>4353428</v>
      </c>
      <c r="H43" s="16">
        <v>10906</v>
      </c>
      <c r="I43" s="17">
        <v>659985</v>
      </c>
      <c r="J43" s="17">
        <v>0</v>
      </c>
      <c r="K43" s="17">
        <v>0</v>
      </c>
      <c r="L43" s="17">
        <v>738</v>
      </c>
      <c r="M43" s="12">
        <v>671629</v>
      </c>
      <c r="N43" s="16">
        <v>138262</v>
      </c>
      <c r="O43" s="17">
        <v>1153656</v>
      </c>
      <c r="P43" s="17">
        <v>0</v>
      </c>
      <c r="Q43" s="17">
        <v>0</v>
      </c>
      <c r="R43" s="17">
        <v>2347461</v>
      </c>
      <c r="S43" s="12">
        <v>3639379</v>
      </c>
      <c r="T43" s="16">
        <v>25929</v>
      </c>
      <c r="U43" s="17">
        <v>279</v>
      </c>
      <c r="V43" s="17">
        <v>0</v>
      </c>
      <c r="W43" s="17">
        <v>0</v>
      </c>
      <c r="X43" s="17">
        <v>0</v>
      </c>
      <c r="Y43" s="12">
        <v>26208</v>
      </c>
      <c r="Z43" s="16">
        <v>0</v>
      </c>
      <c r="AA43" s="17">
        <v>0</v>
      </c>
      <c r="AB43" s="17">
        <v>0</v>
      </c>
      <c r="AC43" s="17">
        <v>0</v>
      </c>
      <c r="AD43" s="17">
        <v>16212</v>
      </c>
      <c r="AE43" s="12">
        <v>16212</v>
      </c>
    </row>
    <row r="44" spans="1:31" x14ac:dyDescent="0.25">
      <c r="A44" s="4" t="s">
        <v>35</v>
      </c>
      <c r="B44" s="67">
        <v>220469</v>
      </c>
      <c r="C44" s="53">
        <v>11362978</v>
      </c>
      <c r="D44" s="53">
        <v>0</v>
      </c>
      <c r="E44" s="53">
        <v>0</v>
      </c>
      <c r="F44" s="53">
        <v>0</v>
      </c>
      <c r="G44" s="68">
        <v>11583447</v>
      </c>
      <c r="H44" s="16">
        <v>220469</v>
      </c>
      <c r="I44" s="17">
        <v>4609830</v>
      </c>
      <c r="J44" s="17">
        <v>0</v>
      </c>
      <c r="K44" s="17">
        <v>0</v>
      </c>
      <c r="L44" s="17">
        <v>0</v>
      </c>
      <c r="M44" s="12">
        <v>4830299</v>
      </c>
      <c r="N44" s="16">
        <v>0</v>
      </c>
      <c r="O44" s="17">
        <v>3090380</v>
      </c>
      <c r="P44" s="17">
        <v>0</v>
      </c>
      <c r="Q44" s="17">
        <v>0</v>
      </c>
      <c r="R44" s="17">
        <v>0</v>
      </c>
      <c r="S44" s="12">
        <v>3090380</v>
      </c>
      <c r="T44" s="16">
        <v>0</v>
      </c>
      <c r="U44" s="17">
        <v>3510873</v>
      </c>
      <c r="V44" s="17">
        <v>0</v>
      </c>
      <c r="W44" s="17">
        <v>0</v>
      </c>
      <c r="X44" s="17">
        <v>0</v>
      </c>
      <c r="Y44" s="12">
        <v>3510873</v>
      </c>
      <c r="Z44" s="16">
        <v>0</v>
      </c>
      <c r="AA44" s="17">
        <v>151895</v>
      </c>
      <c r="AB44" s="17">
        <v>0</v>
      </c>
      <c r="AC44" s="17">
        <v>0</v>
      </c>
      <c r="AD44" s="17">
        <v>0</v>
      </c>
      <c r="AE44" s="12">
        <v>151895</v>
      </c>
    </row>
    <row r="45" spans="1:31" x14ac:dyDescent="0.25">
      <c r="A45" s="4" t="s">
        <v>36</v>
      </c>
      <c r="B45" s="67">
        <v>434350</v>
      </c>
      <c r="C45" s="53">
        <v>15664368</v>
      </c>
      <c r="D45" s="53">
        <v>23919</v>
      </c>
      <c r="E45" s="53">
        <v>0</v>
      </c>
      <c r="F45" s="53">
        <v>0</v>
      </c>
      <c r="G45" s="68">
        <v>16122637</v>
      </c>
      <c r="H45" s="16">
        <v>0</v>
      </c>
      <c r="I45" s="17">
        <v>7863811</v>
      </c>
      <c r="J45" s="17">
        <v>0</v>
      </c>
      <c r="K45" s="17">
        <v>0</v>
      </c>
      <c r="L45" s="17">
        <v>0</v>
      </c>
      <c r="M45" s="12">
        <v>7863811</v>
      </c>
      <c r="N45" s="16">
        <v>0</v>
      </c>
      <c r="O45" s="17">
        <v>4489261</v>
      </c>
      <c r="P45" s="17">
        <v>0</v>
      </c>
      <c r="Q45" s="17">
        <v>0</v>
      </c>
      <c r="R45" s="17">
        <v>0</v>
      </c>
      <c r="S45" s="12">
        <v>4489261</v>
      </c>
      <c r="T45" s="16">
        <v>0</v>
      </c>
      <c r="U45" s="17">
        <v>439980</v>
      </c>
      <c r="V45" s="17">
        <v>0</v>
      </c>
      <c r="W45" s="17">
        <v>0</v>
      </c>
      <c r="X45" s="17">
        <v>0</v>
      </c>
      <c r="Y45" s="12">
        <v>439980</v>
      </c>
      <c r="Z45" s="16">
        <v>434350</v>
      </c>
      <c r="AA45" s="17">
        <v>2871316</v>
      </c>
      <c r="AB45" s="17">
        <v>23919</v>
      </c>
      <c r="AC45" s="17">
        <v>0</v>
      </c>
      <c r="AD45" s="17">
        <v>0</v>
      </c>
      <c r="AE45" s="12">
        <v>3329585</v>
      </c>
    </row>
    <row r="46" spans="1:31" x14ac:dyDescent="0.25">
      <c r="A46" s="4" t="s">
        <v>37</v>
      </c>
      <c r="B46" s="67">
        <v>820474.14</v>
      </c>
      <c r="C46" s="53">
        <v>6031497.1600000001</v>
      </c>
      <c r="D46" s="53">
        <v>917236.96</v>
      </c>
      <c r="E46" s="53">
        <v>0</v>
      </c>
      <c r="F46" s="53">
        <v>1802492.33</v>
      </c>
      <c r="G46" s="68">
        <v>9571700.5900000017</v>
      </c>
      <c r="H46" s="16">
        <v>386957.54</v>
      </c>
      <c r="I46" s="17">
        <v>5183561</v>
      </c>
      <c r="J46" s="17">
        <v>889730.49</v>
      </c>
      <c r="K46" s="17">
        <v>0</v>
      </c>
      <c r="L46" s="17">
        <v>1802492.33</v>
      </c>
      <c r="M46" s="12">
        <v>8262741.3600000003</v>
      </c>
      <c r="N46" s="16">
        <v>7745.45</v>
      </c>
      <c r="O46" s="17">
        <v>810698.51</v>
      </c>
      <c r="P46" s="17">
        <v>164.63</v>
      </c>
      <c r="Q46" s="17">
        <v>0</v>
      </c>
      <c r="R46" s="17">
        <v>0</v>
      </c>
      <c r="S46" s="12">
        <v>818608.59</v>
      </c>
      <c r="T46" s="16">
        <v>0</v>
      </c>
      <c r="U46" s="17">
        <v>0</v>
      </c>
      <c r="V46" s="17">
        <v>0</v>
      </c>
      <c r="W46" s="17">
        <v>0</v>
      </c>
      <c r="X46" s="17">
        <v>0</v>
      </c>
      <c r="Y46" s="12">
        <v>0</v>
      </c>
      <c r="Z46" s="16">
        <v>425771.15</v>
      </c>
      <c r="AA46" s="17">
        <v>37237.65</v>
      </c>
      <c r="AB46" s="17">
        <v>27341.84</v>
      </c>
      <c r="AC46" s="17">
        <v>0</v>
      </c>
      <c r="AD46" s="17">
        <v>0</v>
      </c>
      <c r="AE46" s="12">
        <v>490350.64000000007</v>
      </c>
    </row>
    <row r="47" spans="1:31" x14ac:dyDescent="0.25">
      <c r="A47" s="4" t="s">
        <v>38</v>
      </c>
      <c r="B47" s="67">
        <v>197390.83000000002</v>
      </c>
      <c r="C47" s="53">
        <v>1090049.26</v>
      </c>
      <c r="D47" s="53">
        <v>199439.02</v>
      </c>
      <c r="E47" s="53">
        <v>0</v>
      </c>
      <c r="F47" s="53">
        <v>0</v>
      </c>
      <c r="G47" s="68">
        <v>1486879.1099999999</v>
      </c>
      <c r="H47" s="16">
        <v>150774.76</v>
      </c>
      <c r="I47" s="17">
        <v>406271.87</v>
      </c>
      <c r="J47" s="17">
        <v>199439.02</v>
      </c>
      <c r="K47" s="17">
        <v>0</v>
      </c>
      <c r="L47" s="17">
        <v>0</v>
      </c>
      <c r="M47" s="12">
        <v>756485.65</v>
      </c>
      <c r="N47" s="16">
        <v>0</v>
      </c>
      <c r="O47" s="17">
        <v>61500</v>
      </c>
      <c r="P47" s="17">
        <v>0</v>
      </c>
      <c r="Q47" s="17">
        <v>0</v>
      </c>
      <c r="R47" s="17">
        <v>0</v>
      </c>
      <c r="S47" s="12">
        <v>61500</v>
      </c>
      <c r="T47" s="16">
        <v>46616.07</v>
      </c>
      <c r="U47" s="17">
        <v>622277.39</v>
      </c>
      <c r="V47" s="17">
        <v>0</v>
      </c>
      <c r="W47" s="17">
        <v>0</v>
      </c>
      <c r="X47" s="17">
        <v>0</v>
      </c>
      <c r="Y47" s="12">
        <v>668893.46</v>
      </c>
      <c r="Z47" s="16">
        <v>0</v>
      </c>
      <c r="AA47" s="17">
        <v>0</v>
      </c>
      <c r="AB47" s="17">
        <v>0</v>
      </c>
      <c r="AC47" s="17">
        <v>0</v>
      </c>
      <c r="AD47" s="17">
        <v>0</v>
      </c>
      <c r="AE47" s="12">
        <v>0</v>
      </c>
    </row>
    <row r="48" spans="1:31" x14ac:dyDescent="0.25">
      <c r="A48" s="4" t="s">
        <v>39</v>
      </c>
      <c r="B48" s="67">
        <v>611016.44999999995</v>
      </c>
      <c r="C48" s="53">
        <v>4845272.9000000022</v>
      </c>
      <c r="D48" s="53">
        <v>192680</v>
      </c>
      <c r="E48" s="53">
        <v>0</v>
      </c>
      <c r="F48" s="53">
        <v>460605.5</v>
      </c>
      <c r="G48" s="68">
        <v>6109574.8500000015</v>
      </c>
      <c r="H48" s="16">
        <v>234318.4</v>
      </c>
      <c r="I48" s="17">
        <v>3018498.4000000013</v>
      </c>
      <c r="J48" s="17">
        <v>192680</v>
      </c>
      <c r="K48" s="17">
        <v>0</v>
      </c>
      <c r="L48" s="17">
        <v>389853</v>
      </c>
      <c r="M48" s="12">
        <v>3835349.8000000012</v>
      </c>
      <c r="N48" s="16">
        <v>155767.60000000003</v>
      </c>
      <c r="O48" s="17">
        <v>1730671.6000000003</v>
      </c>
      <c r="P48" s="17">
        <v>0</v>
      </c>
      <c r="Q48" s="17">
        <v>0</v>
      </c>
      <c r="R48" s="17">
        <v>0</v>
      </c>
      <c r="S48" s="12">
        <v>1886439.2000000004</v>
      </c>
      <c r="T48" s="16">
        <v>0</v>
      </c>
      <c r="U48" s="17">
        <v>0</v>
      </c>
      <c r="V48" s="17">
        <v>0</v>
      </c>
      <c r="W48" s="17">
        <v>0</v>
      </c>
      <c r="X48" s="17">
        <v>0</v>
      </c>
      <c r="Y48" s="12">
        <v>0</v>
      </c>
      <c r="Z48" s="16">
        <v>220930.44999999998</v>
      </c>
      <c r="AA48" s="17">
        <v>96102.9</v>
      </c>
      <c r="AB48" s="17">
        <v>0</v>
      </c>
      <c r="AC48" s="17">
        <v>0</v>
      </c>
      <c r="AD48" s="17">
        <v>70752.5</v>
      </c>
      <c r="AE48" s="12">
        <v>387785.85</v>
      </c>
    </row>
    <row r="49" spans="1:31" x14ac:dyDescent="0.25">
      <c r="A49" s="4" t="s">
        <v>40</v>
      </c>
      <c r="B49" s="67">
        <v>606914.78381353349</v>
      </c>
      <c r="C49" s="53">
        <v>10153521.885569846</v>
      </c>
      <c r="D49" s="53">
        <v>0</v>
      </c>
      <c r="E49" s="53">
        <v>0</v>
      </c>
      <c r="F49" s="53">
        <v>383591.73126127326</v>
      </c>
      <c r="G49" s="68">
        <v>11144028.400644653</v>
      </c>
      <c r="H49" s="16">
        <v>92230.955017425673</v>
      </c>
      <c r="I49" s="17">
        <v>10141768.186694326</v>
      </c>
      <c r="J49" s="17">
        <v>0</v>
      </c>
      <c r="K49" s="17">
        <v>0</v>
      </c>
      <c r="L49" s="17">
        <v>352100.23293405573</v>
      </c>
      <c r="M49" s="12">
        <v>10586099.374645807</v>
      </c>
      <c r="N49" s="16">
        <v>0</v>
      </c>
      <c r="O49" s="17">
        <v>0</v>
      </c>
      <c r="P49" s="17">
        <v>0</v>
      </c>
      <c r="Q49" s="17">
        <v>0</v>
      </c>
      <c r="R49" s="17">
        <v>0</v>
      </c>
      <c r="S49" s="12">
        <v>0</v>
      </c>
      <c r="T49" s="16">
        <v>0</v>
      </c>
      <c r="U49" s="17">
        <v>0</v>
      </c>
      <c r="V49" s="17">
        <v>0</v>
      </c>
      <c r="W49" s="17">
        <v>0</v>
      </c>
      <c r="X49" s="17">
        <v>0</v>
      </c>
      <c r="Y49" s="12">
        <v>0</v>
      </c>
      <c r="Z49" s="16">
        <v>514683.82879610779</v>
      </c>
      <c r="AA49" s="17">
        <v>11753.698875520058</v>
      </c>
      <c r="AB49" s="17">
        <v>0</v>
      </c>
      <c r="AC49" s="17">
        <v>0</v>
      </c>
      <c r="AD49" s="17">
        <v>31491.498327217534</v>
      </c>
      <c r="AE49" s="12">
        <v>557929.02599884535</v>
      </c>
    </row>
    <row r="50" spans="1:31" x14ac:dyDescent="0.25">
      <c r="A50" s="4" t="s">
        <v>41</v>
      </c>
      <c r="B50" s="67">
        <v>89168</v>
      </c>
      <c r="C50" s="53">
        <v>1848763</v>
      </c>
      <c r="D50" s="53">
        <v>4109</v>
      </c>
      <c r="E50" s="53">
        <v>0</v>
      </c>
      <c r="F50" s="53">
        <v>0</v>
      </c>
      <c r="G50" s="68">
        <v>1942040</v>
      </c>
      <c r="H50" s="16">
        <v>3703</v>
      </c>
      <c r="I50" s="17">
        <v>1451287</v>
      </c>
      <c r="J50" s="17">
        <v>1090</v>
      </c>
      <c r="K50" s="17">
        <v>0</v>
      </c>
      <c r="L50" s="17">
        <v>0</v>
      </c>
      <c r="M50" s="12">
        <v>1456080</v>
      </c>
      <c r="N50" s="16">
        <v>222</v>
      </c>
      <c r="O50" s="17">
        <v>373784</v>
      </c>
      <c r="P50" s="17">
        <v>0</v>
      </c>
      <c r="Q50" s="17">
        <v>0</v>
      </c>
      <c r="R50" s="17">
        <v>0</v>
      </c>
      <c r="S50" s="12">
        <v>374006</v>
      </c>
      <c r="T50" s="16">
        <v>173</v>
      </c>
      <c r="U50" s="17">
        <v>23423</v>
      </c>
      <c r="V50" s="17">
        <v>0</v>
      </c>
      <c r="W50" s="17">
        <v>0</v>
      </c>
      <c r="X50" s="17">
        <v>0</v>
      </c>
      <c r="Y50" s="12">
        <v>23596</v>
      </c>
      <c r="Z50" s="16">
        <v>85070</v>
      </c>
      <c r="AA50" s="17">
        <v>269</v>
      </c>
      <c r="AB50" s="17">
        <v>3019</v>
      </c>
      <c r="AC50" s="17">
        <v>0</v>
      </c>
      <c r="AD50" s="17">
        <v>0</v>
      </c>
      <c r="AE50" s="12">
        <v>88358</v>
      </c>
    </row>
    <row r="51" spans="1:31" x14ac:dyDescent="0.25">
      <c r="A51" s="4" t="s">
        <v>42</v>
      </c>
      <c r="B51" s="67">
        <v>206523</v>
      </c>
      <c r="C51" s="53">
        <v>5670678</v>
      </c>
      <c r="D51" s="53">
        <v>13688</v>
      </c>
      <c r="E51" s="53">
        <v>0</v>
      </c>
      <c r="F51" s="53">
        <v>0</v>
      </c>
      <c r="G51" s="68">
        <v>5890889</v>
      </c>
      <c r="H51" s="16">
        <v>160980</v>
      </c>
      <c r="I51" s="17">
        <v>3531323</v>
      </c>
      <c r="J51" s="17">
        <v>13688</v>
      </c>
      <c r="K51" s="17">
        <v>0</v>
      </c>
      <c r="L51" s="17">
        <v>0</v>
      </c>
      <c r="M51" s="12">
        <v>3705991</v>
      </c>
      <c r="N51" s="16">
        <v>45543</v>
      </c>
      <c r="O51" s="17">
        <v>2139355</v>
      </c>
      <c r="P51" s="17">
        <v>0</v>
      </c>
      <c r="Q51" s="17">
        <v>0</v>
      </c>
      <c r="R51" s="17">
        <v>0</v>
      </c>
      <c r="S51" s="12">
        <v>2184898</v>
      </c>
      <c r="T51" s="16">
        <v>0</v>
      </c>
      <c r="U51" s="17">
        <v>0</v>
      </c>
      <c r="V51" s="17">
        <v>0</v>
      </c>
      <c r="W51" s="17">
        <v>0</v>
      </c>
      <c r="X51" s="17">
        <v>0</v>
      </c>
      <c r="Y51" s="12">
        <v>0</v>
      </c>
      <c r="Z51" s="16">
        <v>0</v>
      </c>
      <c r="AA51" s="17">
        <v>0</v>
      </c>
      <c r="AB51" s="17">
        <v>0</v>
      </c>
      <c r="AC51" s="17">
        <v>0</v>
      </c>
      <c r="AD51" s="17">
        <v>0</v>
      </c>
      <c r="AE51" s="12">
        <v>0</v>
      </c>
    </row>
    <row r="52" spans="1:31" x14ac:dyDescent="0.25">
      <c r="A52" s="4" t="s">
        <v>43</v>
      </c>
      <c r="B52" s="67">
        <v>610294.91214999999</v>
      </c>
      <c r="C52" s="53">
        <v>9947906.7614399977</v>
      </c>
      <c r="D52" s="53">
        <v>0</v>
      </c>
      <c r="E52" s="53">
        <v>0</v>
      </c>
      <c r="F52" s="53">
        <v>273940.20876000001</v>
      </c>
      <c r="G52" s="68">
        <v>10832141.88235</v>
      </c>
      <c r="H52" s="16">
        <v>1243.76</v>
      </c>
      <c r="I52" s="17">
        <v>6481365.0599999987</v>
      </c>
      <c r="J52" s="17">
        <v>0</v>
      </c>
      <c r="K52" s="17">
        <v>0</v>
      </c>
      <c r="L52" s="17">
        <v>0</v>
      </c>
      <c r="M52" s="12">
        <v>6482608.8199999984</v>
      </c>
      <c r="N52" s="16">
        <v>0</v>
      </c>
      <c r="O52" s="17">
        <v>2997622.04</v>
      </c>
      <c r="P52" s="17">
        <v>0</v>
      </c>
      <c r="Q52" s="17">
        <v>0</v>
      </c>
      <c r="R52" s="17">
        <v>0</v>
      </c>
      <c r="S52" s="12">
        <v>2997622.04</v>
      </c>
      <c r="T52" s="16">
        <v>0</v>
      </c>
      <c r="U52" s="17">
        <v>428397.68</v>
      </c>
      <c r="V52" s="17">
        <v>0</v>
      </c>
      <c r="W52" s="17">
        <v>0</v>
      </c>
      <c r="X52" s="17">
        <v>0</v>
      </c>
      <c r="Y52" s="12">
        <v>428397.68</v>
      </c>
      <c r="Z52" s="16">
        <v>609051.15214999998</v>
      </c>
      <c r="AA52" s="17">
        <v>40521.981440000032</v>
      </c>
      <c r="AB52" s="17">
        <v>0</v>
      </c>
      <c r="AC52" s="17">
        <v>0</v>
      </c>
      <c r="AD52" s="17">
        <v>273940.20876000001</v>
      </c>
      <c r="AE52" s="12">
        <v>923513.34235000005</v>
      </c>
    </row>
    <row r="53" spans="1:31" x14ac:dyDescent="0.25">
      <c r="A53" s="4" t="s">
        <v>44</v>
      </c>
      <c r="B53" s="67">
        <v>0</v>
      </c>
      <c r="C53" s="53">
        <v>10043000</v>
      </c>
      <c r="D53" s="53">
        <v>0</v>
      </c>
      <c r="E53" s="53">
        <v>0</v>
      </c>
      <c r="F53" s="53">
        <v>0</v>
      </c>
      <c r="G53" s="68">
        <v>10043000</v>
      </c>
      <c r="H53" s="16">
        <v>0</v>
      </c>
      <c r="I53" s="17">
        <v>10043000</v>
      </c>
      <c r="J53" s="17">
        <v>0</v>
      </c>
      <c r="K53" s="17">
        <v>0</v>
      </c>
      <c r="L53" s="17">
        <v>0</v>
      </c>
      <c r="M53" s="12">
        <v>10043000</v>
      </c>
      <c r="N53" s="16">
        <v>0</v>
      </c>
      <c r="O53" s="17">
        <v>0</v>
      </c>
      <c r="P53" s="17">
        <v>0</v>
      </c>
      <c r="Q53" s="17">
        <v>0</v>
      </c>
      <c r="R53" s="17">
        <v>0</v>
      </c>
      <c r="S53" s="12">
        <v>0</v>
      </c>
      <c r="T53" s="16">
        <v>0</v>
      </c>
      <c r="U53" s="17">
        <v>0</v>
      </c>
      <c r="V53" s="17">
        <v>0</v>
      </c>
      <c r="W53" s="17">
        <v>0</v>
      </c>
      <c r="X53" s="17">
        <v>0</v>
      </c>
      <c r="Y53" s="12">
        <v>0</v>
      </c>
      <c r="Z53" s="16">
        <v>0</v>
      </c>
      <c r="AA53" s="17">
        <v>0</v>
      </c>
      <c r="AB53" s="17">
        <v>0</v>
      </c>
      <c r="AC53" s="17">
        <v>0</v>
      </c>
      <c r="AD53" s="17">
        <v>0</v>
      </c>
      <c r="AE53" s="12">
        <v>0</v>
      </c>
    </row>
    <row r="54" spans="1:31" x14ac:dyDescent="0.25">
      <c r="A54" s="4" t="s">
        <v>264</v>
      </c>
      <c r="B54" s="67">
        <v>592285</v>
      </c>
      <c r="C54" s="53">
        <v>13183997</v>
      </c>
      <c r="D54" s="53">
        <v>0</v>
      </c>
      <c r="E54" s="53">
        <v>0</v>
      </c>
      <c r="F54" s="53">
        <v>110763</v>
      </c>
      <c r="G54" s="68">
        <v>13887045</v>
      </c>
      <c r="H54" s="16">
        <v>59884</v>
      </c>
      <c r="I54" s="17">
        <v>8648237</v>
      </c>
      <c r="J54" s="17">
        <v>0</v>
      </c>
      <c r="K54" s="17">
        <v>0</v>
      </c>
      <c r="L54" s="17">
        <v>0</v>
      </c>
      <c r="M54" s="12">
        <v>8708121</v>
      </c>
      <c r="N54" s="16">
        <v>0</v>
      </c>
      <c r="O54" s="17">
        <v>4417973</v>
      </c>
      <c r="P54" s="17">
        <v>0</v>
      </c>
      <c r="Q54" s="17">
        <v>0</v>
      </c>
      <c r="R54" s="17">
        <v>0</v>
      </c>
      <c r="S54" s="12">
        <v>4417973</v>
      </c>
      <c r="T54" s="16">
        <v>0</v>
      </c>
      <c r="U54" s="17">
        <v>0</v>
      </c>
      <c r="V54" s="17">
        <v>0</v>
      </c>
      <c r="W54" s="17">
        <v>0</v>
      </c>
      <c r="X54" s="17">
        <v>0</v>
      </c>
      <c r="Y54" s="12">
        <v>0</v>
      </c>
      <c r="Z54" s="16">
        <v>532401</v>
      </c>
      <c r="AA54" s="17">
        <v>117787</v>
      </c>
      <c r="AB54" s="17">
        <v>0</v>
      </c>
      <c r="AC54" s="17">
        <v>0</v>
      </c>
      <c r="AD54" s="17">
        <v>110763</v>
      </c>
      <c r="AE54" s="12">
        <v>760951</v>
      </c>
    </row>
    <row r="55" spans="1:31" x14ac:dyDescent="0.25">
      <c r="A55" s="4" t="s">
        <v>45</v>
      </c>
      <c r="B55" s="67">
        <v>2242641</v>
      </c>
      <c r="C55" s="53">
        <v>5515230</v>
      </c>
      <c r="D55" s="53">
        <v>265133.52</v>
      </c>
      <c r="E55" s="53">
        <v>2230</v>
      </c>
      <c r="F55" s="53">
        <v>737</v>
      </c>
      <c r="G55" s="68">
        <v>8025971.5199999996</v>
      </c>
      <c r="H55" s="16">
        <v>1297694</v>
      </c>
      <c r="I55" s="17">
        <v>3073991</v>
      </c>
      <c r="J55" s="17">
        <v>0</v>
      </c>
      <c r="K55" s="17">
        <v>0</v>
      </c>
      <c r="L55" s="17">
        <v>376</v>
      </c>
      <c r="M55" s="12">
        <v>4372061</v>
      </c>
      <c r="N55" s="16">
        <v>0</v>
      </c>
      <c r="O55" s="17">
        <v>1382957</v>
      </c>
      <c r="P55" s="17">
        <v>0</v>
      </c>
      <c r="Q55" s="17">
        <v>2230</v>
      </c>
      <c r="R55" s="17">
        <v>0</v>
      </c>
      <c r="S55" s="12">
        <v>1385187</v>
      </c>
      <c r="T55" s="16">
        <v>944947</v>
      </c>
      <c r="U55" s="17">
        <v>1058282</v>
      </c>
      <c r="V55" s="17">
        <v>0</v>
      </c>
      <c r="W55" s="17">
        <v>0</v>
      </c>
      <c r="X55" s="17">
        <v>361</v>
      </c>
      <c r="Y55" s="12">
        <v>2003590</v>
      </c>
      <c r="Z55" s="16">
        <v>0</v>
      </c>
      <c r="AA55" s="17">
        <v>0</v>
      </c>
      <c r="AB55" s="17">
        <v>265133.52</v>
      </c>
      <c r="AC55" s="17">
        <v>0</v>
      </c>
      <c r="AD55" s="17">
        <v>0</v>
      </c>
      <c r="AE55" s="12">
        <v>265133.52</v>
      </c>
    </row>
    <row r="56" spans="1:31" x14ac:dyDescent="0.25">
      <c r="A56" s="4" t="s">
        <v>46</v>
      </c>
      <c r="B56" s="67">
        <v>737578.56</v>
      </c>
      <c r="C56" s="53">
        <v>2730609.3099999996</v>
      </c>
      <c r="D56" s="53">
        <v>0</v>
      </c>
      <c r="E56" s="53">
        <v>0</v>
      </c>
      <c r="F56" s="53">
        <v>551526</v>
      </c>
      <c r="G56" s="68">
        <v>4019713.87</v>
      </c>
      <c r="H56" s="16">
        <v>594504.64</v>
      </c>
      <c r="I56" s="17">
        <v>2682648.7999999998</v>
      </c>
      <c r="J56" s="17">
        <v>0</v>
      </c>
      <c r="K56" s="17">
        <v>0</v>
      </c>
      <c r="L56" s="17">
        <v>550408</v>
      </c>
      <c r="M56" s="12">
        <v>3827561.44</v>
      </c>
      <c r="N56" s="16">
        <v>0</v>
      </c>
      <c r="O56" s="17">
        <v>0</v>
      </c>
      <c r="P56" s="17">
        <v>0</v>
      </c>
      <c r="Q56" s="17">
        <v>0</v>
      </c>
      <c r="R56" s="17">
        <v>0</v>
      </c>
      <c r="S56" s="12">
        <v>0</v>
      </c>
      <c r="T56" s="16">
        <v>0</v>
      </c>
      <c r="U56" s="17">
        <v>0</v>
      </c>
      <c r="V56" s="17">
        <v>0</v>
      </c>
      <c r="W56" s="17">
        <v>0</v>
      </c>
      <c r="X56" s="17">
        <v>0</v>
      </c>
      <c r="Y56" s="12">
        <v>0</v>
      </c>
      <c r="Z56" s="16">
        <v>143073.92000000001</v>
      </c>
      <c r="AA56" s="17">
        <v>47960.51</v>
      </c>
      <c r="AB56" s="17">
        <v>0</v>
      </c>
      <c r="AC56" s="17">
        <v>0</v>
      </c>
      <c r="AD56" s="17">
        <v>1118</v>
      </c>
      <c r="AE56" s="12">
        <v>192152.43000000002</v>
      </c>
    </row>
    <row r="57" spans="1:31" x14ac:dyDescent="0.25">
      <c r="A57" s="4" t="s">
        <v>47</v>
      </c>
      <c r="B57" s="67">
        <v>1095997</v>
      </c>
      <c r="C57" s="53">
        <v>3657515</v>
      </c>
      <c r="D57" s="53">
        <v>0</v>
      </c>
      <c r="E57" s="53">
        <v>0</v>
      </c>
      <c r="F57" s="53">
        <v>160264</v>
      </c>
      <c r="G57" s="68">
        <v>4913776</v>
      </c>
      <c r="H57" s="16">
        <v>801819</v>
      </c>
      <c r="I57" s="17">
        <v>1323998</v>
      </c>
      <c r="J57" s="17">
        <v>0</v>
      </c>
      <c r="K57" s="17">
        <v>0</v>
      </c>
      <c r="L57" s="17">
        <v>0</v>
      </c>
      <c r="M57" s="12">
        <v>2125817</v>
      </c>
      <c r="N57" s="16">
        <v>0</v>
      </c>
      <c r="O57" s="17">
        <v>1458688</v>
      </c>
      <c r="P57" s="17">
        <v>0</v>
      </c>
      <c r="Q57" s="17">
        <v>0</v>
      </c>
      <c r="R57" s="17">
        <v>0</v>
      </c>
      <c r="S57" s="12">
        <v>1458688</v>
      </c>
      <c r="T57" s="16">
        <v>0</v>
      </c>
      <c r="U57" s="17">
        <v>141120</v>
      </c>
      <c r="V57" s="17">
        <v>0</v>
      </c>
      <c r="W57" s="17">
        <v>0</v>
      </c>
      <c r="X57" s="17">
        <v>0</v>
      </c>
      <c r="Y57" s="12">
        <v>141120</v>
      </c>
      <c r="Z57" s="16">
        <v>294178</v>
      </c>
      <c r="AA57" s="17">
        <v>733709</v>
      </c>
      <c r="AB57" s="17">
        <v>0</v>
      </c>
      <c r="AC57" s="17">
        <v>0</v>
      </c>
      <c r="AD57" s="17">
        <v>160264</v>
      </c>
      <c r="AE57" s="12">
        <v>1188151</v>
      </c>
    </row>
    <row r="58" spans="1:31" x14ac:dyDescent="0.25">
      <c r="A58" s="4" t="s">
        <v>48</v>
      </c>
      <c r="B58" s="67">
        <v>1460895</v>
      </c>
      <c r="C58" s="53">
        <v>12152584</v>
      </c>
      <c r="D58" s="53">
        <v>296817</v>
      </c>
      <c r="E58" s="53">
        <v>0</v>
      </c>
      <c r="F58" s="53">
        <v>2104924</v>
      </c>
      <c r="G58" s="68">
        <v>16015220</v>
      </c>
      <c r="H58" s="16">
        <v>834868</v>
      </c>
      <c r="I58" s="17">
        <v>9740145</v>
      </c>
      <c r="J58" s="17">
        <v>156642</v>
      </c>
      <c r="K58" s="17">
        <v>0</v>
      </c>
      <c r="L58" s="17">
        <v>1724533</v>
      </c>
      <c r="M58" s="12">
        <v>12456188</v>
      </c>
      <c r="N58" s="16">
        <v>0</v>
      </c>
      <c r="O58" s="17">
        <v>1647140</v>
      </c>
      <c r="P58" s="17">
        <v>45555</v>
      </c>
      <c r="Q58" s="17">
        <v>0</v>
      </c>
      <c r="R58" s="17">
        <v>19617</v>
      </c>
      <c r="S58" s="12">
        <v>1712312</v>
      </c>
      <c r="T58" s="16">
        <v>0</v>
      </c>
      <c r="U58" s="17">
        <v>710084</v>
      </c>
      <c r="V58" s="17">
        <v>85908</v>
      </c>
      <c r="W58" s="17">
        <v>0</v>
      </c>
      <c r="X58" s="17">
        <v>0</v>
      </c>
      <c r="Y58" s="12">
        <v>795992</v>
      </c>
      <c r="Z58" s="16">
        <v>626027</v>
      </c>
      <c r="AA58" s="17">
        <v>55215</v>
      </c>
      <c r="AB58" s="17">
        <v>8712</v>
      </c>
      <c r="AC58" s="17">
        <v>0</v>
      </c>
      <c r="AD58" s="17">
        <v>360774</v>
      </c>
      <c r="AE58" s="12">
        <v>1050728</v>
      </c>
    </row>
    <row r="59" spans="1:31" x14ac:dyDescent="0.25">
      <c r="A59" s="4" t="s">
        <v>49</v>
      </c>
      <c r="B59" s="67">
        <v>2003403.4213999994</v>
      </c>
      <c r="C59" s="53">
        <v>9578650.3297999948</v>
      </c>
      <c r="D59" s="53">
        <v>610484.76746249176</v>
      </c>
      <c r="E59" s="53">
        <v>0</v>
      </c>
      <c r="F59" s="53">
        <v>107780.3276</v>
      </c>
      <c r="G59" s="68">
        <v>12300318.846262487</v>
      </c>
      <c r="H59" s="16">
        <v>770685.17000000027</v>
      </c>
      <c r="I59" s="17">
        <v>5285776.5699999956</v>
      </c>
      <c r="J59" s="17">
        <v>464081.22415205464</v>
      </c>
      <c r="K59" s="17">
        <v>0</v>
      </c>
      <c r="L59" s="17">
        <v>0</v>
      </c>
      <c r="M59" s="12">
        <v>6520542.9641520502</v>
      </c>
      <c r="N59" s="16">
        <v>61629.990000000013</v>
      </c>
      <c r="O59" s="17">
        <v>3002236.36</v>
      </c>
      <c r="P59" s="17">
        <v>0</v>
      </c>
      <c r="Q59" s="17">
        <v>0</v>
      </c>
      <c r="R59" s="17">
        <v>0</v>
      </c>
      <c r="S59" s="12">
        <v>3063866.35</v>
      </c>
      <c r="T59" s="16">
        <v>0</v>
      </c>
      <c r="U59" s="17">
        <v>0</v>
      </c>
      <c r="V59" s="17">
        <v>0</v>
      </c>
      <c r="W59" s="17">
        <v>0</v>
      </c>
      <c r="X59" s="17">
        <v>0</v>
      </c>
      <c r="Y59" s="12">
        <v>0</v>
      </c>
      <c r="Z59" s="16">
        <v>1171088.2613999993</v>
      </c>
      <c r="AA59" s="17">
        <v>1290637.3997999995</v>
      </c>
      <c r="AB59" s="17">
        <v>146403.54331043706</v>
      </c>
      <c r="AC59" s="17">
        <v>0</v>
      </c>
      <c r="AD59" s="17">
        <v>107780.3276</v>
      </c>
      <c r="AE59" s="12">
        <v>2715909.5321104359</v>
      </c>
    </row>
    <row r="60" spans="1:31" x14ac:dyDescent="0.25">
      <c r="A60" s="4" t="s">
        <v>50</v>
      </c>
      <c r="B60" s="67">
        <v>50749</v>
      </c>
      <c r="C60" s="53">
        <v>3046331</v>
      </c>
      <c r="D60" s="53">
        <v>0</v>
      </c>
      <c r="E60" s="53">
        <v>0</v>
      </c>
      <c r="F60" s="53">
        <v>68</v>
      </c>
      <c r="G60" s="68">
        <v>3097148</v>
      </c>
      <c r="H60" s="16">
        <v>0</v>
      </c>
      <c r="I60" s="17">
        <v>2487926</v>
      </c>
      <c r="J60" s="17">
        <v>0</v>
      </c>
      <c r="K60" s="17">
        <v>0</v>
      </c>
      <c r="L60" s="17">
        <v>68</v>
      </c>
      <c r="M60" s="12">
        <v>2487994</v>
      </c>
      <c r="N60" s="16">
        <v>0</v>
      </c>
      <c r="O60" s="17">
        <v>558405</v>
      </c>
      <c r="P60" s="17">
        <v>0</v>
      </c>
      <c r="Q60" s="17">
        <v>0</v>
      </c>
      <c r="R60" s="17">
        <v>0</v>
      </c>
      <c r="S60" s="12">
        <v>558405</v>
      </c>
      <c r="T60" s="16">
        <v>0</v>
      </c>
      <c r="U60" s="17">
        <v>0</v>
      </c>
      <c r="V60" s="17">
        <v>0</v>
      </c>
      <c r="W60" s="17">
        <v>0</v>
      </c>
      <c r="X60" s="17">
        <v>0</v>
      </c>
      <c r="Y60" s="12">
        <v>0</v>
      </c>
      <c r="Z60" s="16">
        <v>50749</v>
      </c>
      <c r="AA60" s="17">
        <v>0</v>
      </c>
      <c r="AB60" s="17">
        <v>0</v>
      </c>
      <c r="AC60" s="17">
        <v>0</v>
      </c>
      <c r="AD60" s="17">
        <v>0</v>
      </c>
      <c r="AE60" s="12">
        <v>50749</v>
      </c>
    </row>
    <row r="61" spans="1:31" x14ac:dyDescent="0.25">
      <c r="A61" s="4" t="s">
        <v>51</v>
      </c>
      <c r="B61" s="67">
        <v>4205996.824</v>
      </c>
      <c r="C61" s="53">
        <v>11248514.9924</v>
      </c>
      <c r="D61" s="53">
        <v>638997.03463210491</v>
      </c>
      <c r="E61" s="53">
        <v>0</v>
      </c>
      <c r="F61" s="53">
        <v>421495.8186</v>
      </c>
      <c r="G61" s="68">
        <v>16515004.669632105</v>
      </c>
      <c r="H61" s="16">
        <v>901599.28</v>
      </c>
      <c r="I61" s="17">
        <v>5583932.5899999999</v>
      </c>
      <c r="J61" s="17">
        <v>0</v>
      </c>
      <c r="K61" s="17">
        <v>0</v>
      </c>
      <c r="L61" s="17">
        <v>205479.3</v>
      </c>
      <c r="M61" s="12">
        <v>6691011.1699999999</v>
      </c>
      <c r="N61" s="16">
        <v>645787.72</v>
      </c>
      <c r="O61" s="17">
        <v>4052891.41</v>
      </c>
      <c r="P61" s="17">
        <v>0</v>
      </c>
      <c r="Q61" s="17">
        <v>0</v>
      </c>
      <c r="R61" s="17">
        <v>142790</v>
      </c>
      <c r="S61" s="12">
        <v>4841469.13</v>
      </c>
      <c r="T61" s="16">
        <v>27705</v>
      </c>
      <c r="U61" s="17">
        <v>248277</v>
      </c>
      <c r="V61" s="17">
        <v>0</v>
      </c>
      <c r="W61" s="17">
        <v>0</v>
      </c>
      <c r="X61" s="17">
        <v>0</v>
      </c>
      <c r="Y61" s="12">
        <v>275982</v>
      </c>
      <c r="Z61" s="16">
        <v>2630904.824</v>
      </c>
      <c r="AA61" s="17">
        <v>1363413.9924000001</v>
      </c>
      <c r="AB61" s="17">
        <v>638997.03463210491</v>
      </c>
      <c r="AC61" s="17">
        <v>0</v>
      </c>
      <c r="AD61" s="17">
        <v>73226.51860000001</v>
      </c>
      <c r="AE61" s="12">
        <v>4706542.3696321044</v>
      </c>
    </row>
    <row r="62" spans="1:31" x14ac:dyDescent="0.25">
      <c r="A62" s="4" t="s">
        <v>52</v>
      </c>
      <c r="B62" s="67">
        <v>955976.73</v>
      </c>
      <c r="C62" s="53">
        <v>20886557.739999998</v>
      </c>
      <c r="D62" s="53">
        <v>257888.91</v>
      </c>
      <c r="E62" s="53">
        <v>0</v>
      </c>
      <c r="F62" s="53">
        <v>288.68</v>
      </c>
      <c r="G62" s="68">
        <v>22100712.059999999</v>
      </c>
      <c r="H62" s="16">
        <v>566543.19999999995</v>
      </c>
      <c r="I62" s="17">
        <v>13364229.83</v>
      </c>
      <c r="J62" s="17">
        <v>257888.91</v>
      </c>
      <c r="K62" s="17">
        <v>0</v>
      </c>
      <c r="L62" s="17">
        <v>0</v>
      </c>
      <c r="M62" s="12">
        <v>14188661.939999999</v>
      </c>
      <c r="N62" s="16">
        <v>110067.74</v>
      </c>
      <c r="O62" s="17">
        <v>7469399.5</v>
      </c>
      <c r="P62" s="17">
        <v>0</v>
      </c>
      <c r="Q62" s="17">
        <v>0</v>
      </c>
      <c r="R62" s="17">
        <v>0</v>
      </c>
      <c r="S62" s="12">
        <v>7579467.2400000002</v>
      </c>
      <c r="T62" s="16">
        <v>0</v>
      </c>
      <c r="U62" s="17">
        <v>0</v>
      </c>
      <c r="V62" s="17">
        <v>0</v>
      </c>
      <c r="W62" s="17">
        <v>0</v>
      </c>
      <c r="X62" s="17">
        <v>0</v>
      </c>
      <c r="Y62" s="12">
        <v>0</v>
      </c>
      <c r="Z62" s="16">
        <v>279365.78999999998</v>
      </c>
      <c r="AA62" s="17">
        <v>52928.41</v>
      </c>
      <c r="AB62" s="17">
        <v>0</v>
      </c>
      <c r="AC62" s="17">
        <v>0</v>
      </c>
      <c r="AD62" s="17">
        <v>288.68</v>
      </c>
      <c r="AE62" s="12">
        <v>332582.87999999995</v>
      </c>
    </row>
    <row r="63" spans="1:31" x14ac:dyDescent="0.25">
      <c r="A63" s="4" t="s">
        <v>53</v>
      </c>
      <c r="B63" s="67">
        <v>150736</v>
      </c>
      <c r="C63" s="53">
        <v>2271927</v>
      </c>
      <c r="D63" s="53">
        <v>1447059</v>
      </c>
      <c r="E63" s="53">
        <v>914</v>
      </c>
      <c r="F63" s="53">
        <v>54607</v>
      </c>
      <c r="G63" s="68">
        <v>3925243</v>
      </c>
      <c r="H63" s="16">
        <v>5548</v>
      </c>
      <c r="I63" s="17">
        <v>1579499</v>
      </c>
      <c r="J63" s="17">
        <v>1447059</v>
      </c>
      <c r="K63" s="17">
        <v>914</v>
      </c>
      <c r="L63" s="17">
        <v>54607</v>
      </c>
      <c r="M63" s="12">
        <v>3087627</v>
      </c>
      <c r="N63" s="16">
        <v>622</v>
      </c>
      <c r="O63" s="17">
        <v>683074</v>
      </c>
      <c r="P63" s="17">
        <v>0</v>
      </c>
      <c r="Q63" s="17">
        <v>0</v>
      </c>
      <c r="R63" s="17">
        <v>0</v>
      </c>
      <c r="S63" s="12">
        <v>683696</v>
      </c>
      <c r="T63" s="16">
        <v>0</v>
      </c>
      <c r="U63" s="17">
        <v>0</v>
      </c>
      <c r="V63" s="17">
        <v>0</v>
      </c>
      <c r="W63" s="17">
        <v>0</v>
      </c>
      <c r="X63" s="17">
        <v>0</v>
      </c>
      <c r="Y63" s="12">
        <v>0</v>
      </c>
      <c r="Z63" s="16">
        <v>144566</v>
      </c>
      <c r="AA63" s="17">
        <v>9354</v>
      </c>
      <c r="AB63" s="17">
        <v>0</v>
      </c>
      <c r="AC63" s="17">
        <v>0</v>
      </c>
      <c r="AD63" s="17">
        <v>0</v>
      </c>
      <c r="AE63" s="12">
        <v>153920</v>
      </c>
    </row>
    <row r="64" spans="1:31" x14ac:dyDescent="0.25">
      <c r="A64" s="4" t="s">
        <v>54</v>
      </c>
      <c r="B64" s="67">
        <v>562818</v>
      </c>
      <c r="C64" s="53">
        <v>2368327</v>
      </c>
      <c r="D64" s="53">
        <v>169738</v>
      </c>
      <c r="E64" s="53">
        <v>0</v>
      </c>
      <c r="F64" s="53">
        <v>142415</v>
      </c>
      <c r="G64" s="68">
        <v>3243298</v>
      </c>
      <c r="H64" s="16">
        <v>400983</v>
      </c>
      <c r="I64" s="17">
        <v>2339408</v>
      </c>
      <c r="J64" s="17">
        <v>0</v>
      </c>
      <c r="K64" s="17">
        <v>0</v>
      </c>
      <c r="L64" s="17">
        <v>23684</v>
      </c>
      <c r="M64" s="12">
        <v>2764075</v>
      </c>
      <c r="N64" s="16">
        <v>0</v>
      </c>
      <c r="O64" s="17">
        <v>0</v>
      </c>
      <c r="P64" s="17">
        <v>0</v>
      </c>
      <c r="Q64" s="17">
        <v>0</v>
      </c>
      <c r="R64" s="17">
        <v>0</v>
      </c>
      <c r="S64" s="12">
        <v>0</v>
      </c>
      <c r="T64" s="16">
        <v>0</v>
      </c>
      <c r="U64" s="17">
        <v>0</v>
      </c>
      <c r="V64" s="17">
        <v>0</v>
      </c>
      <c r="W64" s="17">
        <v>0</v>
      </c>
      <c r="X64" s="17">
        <v>0</v>
      </c>
      <c r="Y64" s="12">
        <v>0</v>
      </c>
      <c r="Z64" s="16">
        <v>161835</v>
      </c>
      <c r="AA64" s="17">
        <v>28919</v>
      </c>
      <c r="AB64" s="17">
        <v>169738</v>
      </c>
      <c r="AC64" s="17">
        <v>0</v>
      </c>
      <c r="AD64" s="17">
        <v>118731</v>
      </c>
      <c r="AE64" s="12">
        <v>479223</v>
      </c>
    </row>
    <row r="65" spans="1:31" x14ac:dyDescent="0.25">
      <c r="A65" s="4" t="s">
        <v>55</v>
      </c>
      <c r="B65" s="67">
        <v>544667</v>
      </c>
      <c r="C65" s="53">
        <v>1817842</v>
      </c>
      <c r="D65" s="53">
        <v>123296</v>
      </c>
      <c r="E65" s="53">
        <v>72290</v>
      </c>
      <c r="F65" s="53">
        <v>17171</v>
      </c>
      <c r="G65" s="68">
        <v>2575266</v>
      </c>
      <c r="H65" s="16">
        <v>442516</v>
      </c>
      <c r="I65" s="17">
        <v>1379302</v>
      </c>
      <c r="J65" s="17">
        <v>121908</v>
      </c>
      <c r="K65" s="17">
        <v>72290</v>
      </c>
      <c r="L65" s="17">
        <v>0</v>
      </c>
      <c r="M65" s="12">
        <v>2016016</v>
      </c>
      <c r="N65" s="16">
        <v>0</v>
      </c>
      <c r="O65" s="17">
        <v>409784</v>
      </c>
      <c r="P65" s="17">
        <v>1388</v>
      </c>
      <c r="Q65" s="17">
        <v>0</v>
      </c>
      <c r="R65" s="17">
        <v>3140</v>
      </c>
      <c r="S65" s="12">
        <v>414312</v>
      </c>
      <c r="T65" s="16">
        <v>0</v>
      </c>
      <c r="U65" s="17">
        <v>15175</v>
      </c>
      <c r="V65" s="17">
        <v>0</v>
      </c>
      <c r="W65" s="17">
        <v>0</v>
      </c>
      <c r="X65" s="17">
        <v>14031</v>
      </c>
      <c r="Y65" s="12">
        <v>29206</v>
      </c>
      <c r="Z65" s="16">
        <v>102151</v>
      </c>
      <c r="AA65" s="17">
        <v>13581</v>
      </c>
      <c r="AB65" s="17">
        <v>0</v>
      </c>
      <c r="AC65" s="17">
        <v>0</v>
      </c>
      <c r="AD65" s="17">
        <v>0</v>
      </c>
      <c r="AE65" s="12">
        <v>115732</v>
      </c>
    </row>
    <row r="66" spans="1:31" x14ac:dyDescent="0.25">
      <c r="A66" s="4" t="s">
        <v>56</v>
      </c>
      <c r="B66" s="67">
        <v>1366000</v>
      </c>
      <c r="C66" s="53">
        <v>1862000</v>
      </c>
      <c r="D66" s="53">
        <v>126000</v>
      </c>
      <c r="E66" s="53">
        <v>0</v>
      </c>
      <c r="F66" s="53">
        <v>1501000</v>
      </c>
      <c r="G66" s="68">
        <v>4855000</v>
      </c>
      <c r="H66" s="16">
        <v>393000</v>
      </c>
      <c r="I66" s="17">
        <v>848000</v>
      </c>
      <c r="J66" s="17">
        <v>0</v>
      </c>
      <c r="K66" s="17">
        <v>0</v>
      </c>
      <c r="L66" s="17">
        <v>692000</v>
      </c>
      <c r="M66" s="12">
        <v>1933000</v>
      </c>
      <c r="N66" s="16">
        <v>973000</v>
      </c>
      <c r="O66" s="17">
        <v>1014000</v>
      </c>
      <c r="P66" s="17">
        <v>0</v>
      </c>
      <c r="Q66" s="17">
        <v>0</v>
      </c>
      <c r="R66" s="17">
        <v>157000</v>
      </c>
      <c r="S66" s="12">
        <v>2144000</v>
      </c>
      <c r="T66" s="16">
        <v>0</v>
      </c>
      <c r="U66" s="17">
        <v>0</v>
      </c>
      <c r="V66" s="17">
        <v>0</v>
      </c>
      <c r="W66" s="17">
        <v>0</v>
      </c>
      <c r="X66" s="17">
        <v>0</v>
      </c>
      <c r="Y66" s="12">
        <v>0</v>
      </c>
      <c r="Z66" s="16">
        <v>0</v>
      </c>
      <c r="AA66" s="17">
        <v>0</v>
      </c>
      <c r="AB66" s="17">
        <v>126000</v>
      </c>
      <c r="AC66" s="17">
        <v>0</v>
      </c>
      <c r="AD66" s="17">
        <v>652000</v>
      </c>
      <c r="AE66" s="12">
        <v>778000</v>
      </c>
    </row>
    <row r="67" spans="1:31" x14ac:dyDescent="0.25">
      <c r="A67" s="4" t="s">
        <v>57</v>
      </c>
      <c r="B67" s="67">
        <v>232293</v>
      </c>
      <c r="C67" s="53">
        <v>1275340</v>
      </c>
      <c r="D67" s="53">
        <v>2375</v>
      </c>
      <c r="E67" s="53">
        <v>0</v>
      </c>
      <c r="F67" s="53">
        <v>4484</v>
      </c>
      <c r="G67" s="68">
        <v>1514492</v>
      </c>
      <c r="H67" s="16">
        <v>33423</v>
      </c>
      <c r="I67" s="17">
        <v>1267915</v>
      </c>
      <c r="J67" s="17">
        <v>1550</v>
      </c>
      <c r="K67" s="17">
        <v>0</v>
      </c>
      <c r="L67" s="17">
        <v>369</v>
      </c>
      <c r="M67" s="12">
        <v>1303257</v>
      </c>
      <c r="N67" s="16">
        <v>188</v>
      </c>
      <c r="O67" s="17">
        <v>635</v>
      </c>
      <c r="P67" s="17">
        <v>825</v>
      </c>
      <c r="Q67" s="17">
        <v>0</v>
      </c>
      <c r="R67" s="17">
        <v>23</v>
      </c>
      <c r="S67" s="12">
        <v>1671</v>
      </c>
      <c r="T67" s="16">
        <v>0</v>
      </c>
      <c r="U67" s="17">
        <v>0</v>
      </c>
      <c r="V67" s="17">
        <v>0</v>
      </c>
      <c r="W67" s="17">
        <v>0</v>
      </c>
      <c r="X67" s="17">
        <v>0</v>
      </c>
      <c r="Y67" s="12">
        <v>0</v>
      </c>
      <c r="Z67" s="16">
        <v>198682</v>
      </c>
      <c r="AA67" s="17">
        <v>6790</v>
      </c>
      <c r="AB67" s="17">
        <v>0</v>
      </c>
      <c r="AC67" s="17">
        <v>0</v>
      </c>
      <c r="AD67" s="17">
        <v>4092</v>
      </c>
      <c r="AE67" s="12">
        <v>209564</v>
      </c>
    </row>
    <row r="68" spans="1:31" x14ac:dyDescent="0.25">
      <c r="A68" s="4" t="s">
        <v>58</v>
      </c>
      <c r="B68" s="67">
        <v>1228244</v>
      </c>
      <c r="C68" s="53">
        <v>8597614</v>
      </c>
      <c r="D68" s="53">
        <v>0</v>
      </c>
      <c r="E68" s="53">
        <v>0</v>
      </c>
      <c r="F68" s="53">
        <v>85192</v>
      </c>
      <c r="G68" s="68">
        <v>9911050</v>
      </c>
      <c r="H68" s="16">
        <v>1228244</v>
      </c>
      <c r="I68" s="17">
        <v>6211131</v>
      </c>
      <c r="J68" s="17">
        <v>0</v>
      </c>
      <c r="K68" s="17">
        <v>0</v>
      </c>
      <c r="L68" s="17">
        <v>85192</v>
      </c>
      <c r="M68" s="12">
        <v>7524567</v>
      </c>
      <c r="N68" s="16">
        <v>0</v>
      </c>
      <c r="O68" s="17">
        <v>2371483</v>
      </c>
      <c r="P68" s="17">
        <v>0</v>
      </c>
      <c r="Q68" s="17">
        <v>0</v>
      </c>
      <c r="R68" s="17">
        <v>0</v>
      </c>
      <c r="S68" s="12">
        <v>2371483</v>
      </c>
      <c r="T68" s="16">
        <v>0</v>
      </c>
      <c r="U68" s="17">
        <v>0</v>
      </c>
      <c r="V68" s="17">
        <v>0</v>
      </c>
      <c r="W68" s="17">
        <v>0</v>
      </c>
      <c r="X68" s="17">
        <v>0</v>
      </c>
      <c r="Y68" s="12">
        <v>0</v>
      </c>
      <c r="Z68" s="16">
        <v>0</v>
      </c>
      <c r="AA68" s="17">
        <v>15000</v>
      </c>
      <c r="AB68" s="17">
        <v>0</v>
      </c>
      <c r="AC68" s="17">
        <v>0</v>
      </c>
      <c r="AD68" s="17">
        <v>0</v>
      </c>
      <c r="AE68" s="12">
        <v>15000</v>
      </c>
    </row>
    <row r="69" spans="1:31" x14ac:dyDescent="0.25">
      <c r="A69" s="4" t="s">
        <v>59</v>
      </c>
      <c r="B69" s="67">
        <v>1033</v>
      </c>
      <c r="C69" s="53">
        <v>1190759</v>
      </c>
      <c r="D69" s="53">
        <v>22250</v>
      </c>
      <c r="E69" s="53">
        <v>0</v>
      </c>
      <c r="F69" s="53">
        <v>3579</v>
      </c>
      <c r="G69" s="68">
        <v>1217621</v>
      </c>
      <c r="H69" s="16">
        <v>591</v>
      </c>
      <c r="I69" s="17">
        <v>828015</v>
      </c>
      <c r="J69" s="17">
        <v>22250</v>
      </c>
      <c r="K69" s="17">
        <v>0</v>
      </c>
      <c r="L69" s="17">
        <v>2896</v>
      </c>
      <c r="M69" s="12">
        <v>853752</v>
      </c>
      <c r="N69" s="16">
        <v>233</v>
      </c>
      <c r="O69" s="17">
        <v>171724</v>
      </c>
      <c r="P69" s="17">
        <v>0</v>
      </c>
      <c r="Q69" s="17">
        <v>0</v>
      </c>
      <c r="R69" s="17">
        <v>0</v>
      </c>
      <c r="S69" s="12">
        <v>171957</v>
      </c>
      <c r="T69" s="16">
        <v>0</v>
      </c>
      <c r="U69" s="17">
        <v>1829</v>
      </c>
      <c r="V69" s="17">
        <v>0</v>
      </c>
      <c r="W69" s="17">
        <v>0</v>
      </c>
      <c r="X69" s="17">
        <v>0</v>
      </c>
      <c r="Y69" s="12">
        <v>1829</v>
      </c>
      <c r="Z69" s="16">
        <v>209</v>
      </c>
      <c r="AA69" s="17">
        <v>189191</v>
      </c>
      <c r="AB69" s="17">
        <v>0</v>
      </c>
      <c r="AC69" s="17">
        <v>0</v>
      </c>
      <c r="AD69" s="17">
        <v>683</v>
      </c>
      <c r="AE69" s="12">
        <v>190083</v>
      </c>
    </row>
    <row r="70" spans="1:31" x14ac:dyDescent="0.25">
      <c r="A70" s="4" t="s">
        <v>60</v>
      </c>
      <c r="B70" s="67">
        <v>9374</v>
      </c>
      <c r="C70" s="53">
        <v>727315</v>
      </c>
      <c r="D70" s="53">
        <v>29884</v>
      </c>
      <c r="E70" s="53">
        <v>0</v>
      </c>
      <c r="F70" s="53">
        <v>2275</v>
      </c>
      <c r="G70" s="68">
        <v>768848</v>
      </c>
      <c r="H70" s="16">
        <v>9374</v>
      </c>
      <c r="I70" s="17">
        <v>727315</v>
      </c>
      <c r="J70" s="17">
        <v>29884</v>
      </c>
      <c r="K70" s="17">
        <v>0</v>
      </c>
      <c r="L70" s="17">
        <v>2275</v>
      </c>
      <c r="M70" s="12">
        <v>768848</v>
      </c>
      <c r="N70" s="16">
        <v>0</v>
      </c>
      <c r="O70" s="17">
        <v>0</v>
      </c>
      <c r="P70" s="17">
        <v>0</v>
      </c>
      <c r="Q70" s="17">
        <v>0</v>
      </c>
      <c r="R70" s="17">
        <v>0</v>
      </c>
      <c r="S70" s="12">
        <v>0</v>
      </c>
      <c r="T70" s="16">
        <v>0</v>
      </c>
      <c r="U70" s="17">
        <v>0</v>
      </c>
      <c r="V70" s="17">
        <v>0</v>
      </c>
      <c r="W70" s="17">
        <v>0</v>
      </c>
      <c r="X70" s="17">
        <v>0</v>
      </c>
      <c r="Y70" s="12">
        <v>0</v>
      </c>
      <c r="Z70" s="16">
        <v>0</v>
      </c>
      <c r="AA70" s="17">
        <v>0</v>
      </c>
      <c r="AB70" s="17">
        <v>0</v>
      </c>
      <c r="AC70" s="17">
        <v>0</v>
      </c>
      <c r="AD70" s="17">
        <v>0</v>
      </c>
      <c r="AE70" s="12">
        <v>0</v>
      </c>
    </row>
    <row r="71" spans="1:31" x14ac:dyDescent="0.25">
      <c r="A71" s="4" t="s">
        <v>61</v>
      </c>
      <c r="B71" s="67">
        <v>322157</v>
      </c>
      <c r="C71" s="53">
        <v>3721786</v>
      </c>
      <c r="D71" s="53">
        <v>755014</v>
      </c>
      <c r="E71" s="53">
        <v>0</v>
      </c>
      <c r="F71" s="53">
        <v>8394</v>
      </c>
      <c r="G71" s="68">
        <v>4807351</v>
      </c>
      <c r="H71" s="16">
        <v>216020</v>
      </c>
      <c r="I71" s="17">
        <v>3717159</v>
      </c>
      <c r="J71" s="17">
        <v>755014</v>
      </c>
      <c r="K71" s="17">
        <v>0</v>
      </c>
      <c r="L71" s="17">
        <v>8394</v>
      </c>
      <c r="M71" s="12">
        <v>4696587</v>
      </c>
      <c r="N71" s="16">
        <v>0</v>
      </c>
      <c r="O71" s="17">
        <v>0</v>
      </c>
      <c r="P71" s="17">
        <v>0</v>
      </c>
      <c r="Q71" s="17">
        <v>0</v>
      </c>
      <c r="R71" s="17">
        <v>0</v>
      </c>
      <c r="S71" s="12">
        <v>0</v>
      </c>
      <c r="T71" s="16">
        <v>0</v>
      </c>
      <c r="U71" s="17">
        <v>0</v>
      </c>
      <c r="V71" s="17">
        <v>0</v>
      </c>
      <c r="W71" s="17">
        <v>0</v>
      </c>
      <c r="X71" s="17">
        <v>0</v>
      </c>
      <c r="Y71" s="12">
        <v>0</v>
      </c>
      <c r="Z71" s="16">
        <v>106137</v>
      </c>
      <c r="AA71" s="17">
        <v>4627</v>
      </c>
      <c r="AB71" s="17">
        <v>0</v>
      </c>
      <c r="AC71" s="17">
        <v>0</v>
      </c>
      <c r="AD71" s="17">
        <v>0</v>
      </c>
      <c r="AE71" s="12">
        <v>110764</v>
      </c>
    </row>
    <row r="72" spans="1:31" x14ac:dyDescent="0.25">
      <c r="A72" s="4" t="s">
        <v>62</v>
      </c>
      <c r="B72" s="67">
        <v>577350</v>
      </c>
      <c r="C72" s="53">
        <v>897507</v>
      </c>
      <c r="D72" s="53">
        <v>34336</v>
      </c>
      <c r="E72" s="53">
        <v>0</v>
      </c>
      <c r="F72" s="53">
        <v>833871</v>
      </c>
      <c r="G72" s="68">
        <v>2343064</v>
      </c>
      <c r="H72" s="16">
        <v>577350</v>
      </c>
      <c r="I72" s="17">
        <v>897507</v>
      </c>
      <c r="J72" s="17">
        <v>34336</v>
      </c>
      <c r="K72" s="17">
        <v>0</v>
      </c>
      <c r="L72" s="17">
        <v>833871</v>
      </c>
      <c r="M72" s="12">
        <v>2343064</v>
      </c>
      <c r="N72" s="16">
        <v>0</v>
      </c>
      <c r="O72" s="17">
        <v>0</v>
      </c>
      <c r="P72" s="17">
        <v>0</v>
      </c>
      <c r="Q72" s="17">
        <v>0</v>
      </c>
      <c r="R72" s="17">
        <v>0</v>
      </c>
      <c r="S72" s="12">
        <v>0</v>
      </c>
      <c r="T72" s="16">
        <v>0</v>
      </c>
      <c r="U72" s="17">
        <v>0</v>
      </c>
      <c r="V72" s="17">
        <v>0</v>
      </c>
      <c r="W72" s="17">
        <v>0</v>
      </c>
      <c r="X72" s="17">
        <v>0</v>
      </c>
      <c r="Y72" s="12">
        <v>0</v>
      </c>
      <c r="Z72" s="16">
        <v>0</v>
      </c>
      <c r="AA72" s="17">
        <v>0</v>
      </c>
      <c r="AB72" s="17">
        <v>0</v>
      </c>
      <c r="AC72" s="17">
        <v>0</v>
      </c>
      <c r="AD72" s="17">
        <v>0</v>
      </c>
      <c r="AE72" s="12">
        <v>0</v>
      </c>
    </row>
    <row r="73" spans="1:31" x14ac:dyDescent="0.25">
      <c r="A73" s="4" t="s">
        <v>63</v>
      </c>
      <c r="B73" s="67">
        <v>3280077.97</v>
      </c>
      <c r="C73" s="53">
        <v>6192936.3799999999</v>
      </c>
      <c r="D73" s="53">
        <v>0</v>
      </c>
      <c r="E73" s="53">
        <v>0</v>
      </c>
      <c r="F73" s="53">
        <v>230438.45</v>
      </c>
      <c r="G73" s="68">
        <v>9703452.8000000007</v>
      </c>
      <c r="H73" s="16">
        <v>2352552.6</v>
      </c>
      <c r="I73" s="17">
        <v>4788087.2200000007</v>
      </c>
      <c r="J73" s="17">
        <v>0</v>
      </c>
      <c r="K73" s="17">
        <v>0</v>
      </c>
      <c r="L73" s="17">
        <v>109151.94</v>
      </c>
      <c r="M73" s="12">
        <v>7249791.7600000007</v>
      </c>
      <c r="N73" s="16">
        <v>63916.77</v>
      </c>
      <c r="O73" s="17">
        <v>689865.19</v>
      </c>
      <c r="P73" s="17">
        <v>0</v>
      </c>
      <c r="Q73" s="17">
        <v>0</v>
      </c>
      <c r="R73" s="17">
        <v>19025.86</v>
      </c>
      <c r="S73" s="12">
        <v>772807.82</v>
      </c>
      <c r="T73" s="16">
        <v>0</v>
      </c>
      <c r="U73" s="17">
        <v>0</v>
      </c>
      <c r="V73" s="17">
        <v>0</v>
      </c>
      <c r="W73" s="17">
        <v>0</v>
      </c>
      <c r="X73" s="17">
        <v>0</v>
      </c>
      <c r="Y73" s="12">
        <v>0</v>
      </c>
      <c r="Z73" s="16">
        <v>863608.6</v>
      </c>
      <c r="AA73" s="17">
        <v>714983.97</v>
      </c>
      <c r="AB73" s="17">
        <v>0</v>
      </c>
      <c r="AC73" s="17">
        <v>0</v>
      </c>
      <c r="AD73" s="17">
        <v>102260.65</v>
      </c>
      <c r="AE73" s="12">
        <v>1680853.2199999997</v>
      </c>
    </row>
    <row r="74" spans="1:31" x14ac:dyDescent="0.25">
      <c r="A74" s="4" t="s">
        <v>64</v>
      </c>
      <c r="B74" s="67">
        <v>311595</v>
      </c>
      <c r="C74" s="53">
        <v>1785003</v>
      </c>
      <c r="D74" s="53">
        <v>4946</v>
      </c>
      <c r="E74" s="53">
        <v>0</v>
      </c>
      <c r="F74" s="53">
        <v>0</v>
      </c>
      <c r="G74" s="68">
        <v>2101544</v>
      </c>
      <c r="H74" s="16">
        <v>219239</v>
      </c>
      <c r="I74" s="17">
        <v>1347484</v>
      </c>
      <c r="J74" s="17">
        <v>4946</v>
      </c>
      <c r="K74" s="17">
        <v>0</v>
      </c>
      <c r="L74" s="17">
        <v>0</v>
      </c>
      <c r="M74" s="12">
        <v>1571669</v>
      </c>
      <c r="N74" s="16">
        <v>0</v>
      </c>
      <c r="O74" s="17">
        <v>437519</v>
      </c>
      <c r="P74" s="17">
        <v>0</v>
      </c>
      <c r="Q74" s="17">
        <v>0</v>
      </c>
      <c r="R74" s="17">
        <v>0</v>
      </c>
      <c r="S74" s="12">
        <v>437519</v>
      </c>
      <c r="T74" s="16">
        <v>0</v>
      </c>
      <c r="U74" s="17">
        <v>0</v>
      </c>
      <c r="V74" s="17">
        <v>0</v>
      </c>
      <c r="W74" s="17">
        <v>0</v>
      </c>
      <c r="X74" s="17">
        <v>0</v>
      </c>
      <c r="Y74" s="12">
        <v>0</v>
      </c>
      <c r="Z74" s="16">
        <v>92356</v>
      </c>
      <c r="AA74" s="17">
        <v>0</v>
      </c>
      <c r="AB74" s="17">
        <v>0</v>
      </c>
      <c r="AC74" s="17">
        <v>0</v>
      </c>
      <c r="AD74" s="17">
        <v>0</v>
      </c>
      <c r="AE74" s="12">
        <v>92356</v>
      </c>
    </row>
    <row r="75" spans="1:31" x14ac:dyDescent="0.25">
      <c r="A75" s="4" t="s">
        <v>65</v>
      </c>
      <c r="B75" s="67">
        <v>441648.27999999997</v>
      </c>
      <c r="C75" s="53">
        <v>4680012.9800000014</v>
      </c>
      <c r="D75" s="53">
        <v>0</v>
      </c>
      <c r="E75" s="53">
        <v>0</v>
      </c>
      <c r="F75" s="53">
        <v>0</v>
      </c>
      <c r="G75" s="68">
        <v>5121661.2600000007</v>
      </c>
      <c r="H75" s="16">
        <v>215070.33999999997</v>
      </c>
      <c r="I75" s="17">
        <v>3292377.0900000003</v>
      </c>
      <c r="J75" s="17">
        <v>0</v>
      </c>
      <c r="K75" s="17">
        <v>0</v>
      </c>
      <c r="L75" s="17">
        <v>0</v>
      </c>
      <c r="M75" s="12">
        <v>3507447.43</v>
      </c>
      <c r="N75" s="16">
        <v>0</v>
      </c>
      <c r="O75" s="17">
        <v>972652.17</v>
      </c>
      <c r="P75" s="17">
        <v>0</v>
      </c>
      <c r="Q75" s="17">
        <v>0</v>
      </c>
      <c r="R75" s="17">
        <v>0</v>
      </c>
      <c r="S75" s="12">
        <v>972652.17</v>
      </c>
      <c r="T75" s="16">
        <v>3927.64</v>
      </c>
      <c r="U75" s="17">
        <v>398221.53</v>
      </c>
      <c r="V75" s="17">
        <v>0</v>
      </c>
      <c r="W75" s="17">
        <v>0</v>
      </c>
      <c r="X75" s="17">
        <v>0</v>
      </c>
      <c r="Y75" s="12">
        <v>402149.17000000004</v>
      </c>
      <c r="Z75" s="16">
        <v>222650.3</v>
      </c>
      <c r="AA75" s="17">
        <v>16762.189999999999</v>
      </c>
      <c r="AB75" s="17">
        <v>0</v>
      </c>
      <c r="AC75" s="17">
        <v>0</v>
      </c>
      <c r="AD75" s="17">
        <v>0</v>
      </c>
      <c r="AE75" s="12">
        <v>239412.49</v>
      </c>
    </row>
    <row r="76" spans="1:31" x14ac:dyDescent="0.25">
      <c r="A76" s="4" t="s">
        <v>66</v>
      </c>
      <c r="B76" s="67">
        <v>548404.91580518731</v>
      </c>
      <c r="C76" s="53">
        <v>1947972.2404064243</v>
      </c>
      <c r="D76" s="53">
        <v>259276.7620976379</v>
      </c>
      <c r="E76" s="53">
        <v>0</v>
      </c>
      <c r="F76" s="53">
        <v>7588.2487017407984</v>
      </c>
      <c r="G76" s="68">
        <v>2763242.1670109904</v>
      </c>
      <c r="H76" s="16">
        <v>452602.53129999997</v>
      </c>
      <c r="I76" s="17">
        <v>1659480.3829999999</v>
      </c>
      <c r="J76" s="17">
        <v>226029.27720000001</v>
      </c>
      <c r="K76" s="17">
        <v>0</v>
      </c>
      <c r="L76" s="17">
        <v>6277.5527000000002</v>
      </c>
      <c r="M76" s="12">
        <v>2344389.7441999996</v>
      </c>
      <c r="N76" s="16">
        <v>55939.638699999996</v>
      </c>
      <c r="O76" s="17">
        <v>205104.31700000001</v>
      </c>
      <c r="P76" s="17">
        <v>27936.202800000003</v>
      </c>
      <c r="Q76" s="17">
        <v>0</v>
      </c>
      <c r="R76" s="17">
        <v>775.87729999999999</v>
      </c>
      <c r="S76" s="12">
        <v>289756.03580000001</v>
      </c>
      <c r="T76" s="16">
        <v>0</v>
      </c>
      <c r="U76" s="17">
        <v>0</v>
      </c>
      <c r="V76" s="17">
        <v>0</v>
      </c>
      <c r="W76" s="17">
        <v>0</v>
      </c>
      <c r="X76" s="17">
        <v>0</v>
      </c>
      <c r="Y76" s="12">
        <v>0</v>
      </c>
      <c r="Z76" s="16">
        <v>39862.745805187355</v>
      </c>
      <c r="AA76" s="17">
        <v>83387.540406424436</v>
      </c>
      <c r="AB76" s="17">
        <v>5311.2820976378907</v>
      </c>
      <c r="AC76" s="17">
        <v>0</v>
      </c>
      <c r="AD76" s="17">
        <v>534.81870174079779</v>
      </c>
      <c r="AE76" s="12">
        <v>129096.38701099047</v>
      </c>
    </row>
    <row r="77" spans="1:31" x14ac:dyDescent="0.25">
      <c r="A77" s="4" t="s">
        <v>67</v>
      </c>
      <c r="B77" s="67">
        <v>364420</v>
      </c>
      <c r="C77" s="53">
        <v>450870</v>
      </c>
      <c r="D77" s="53">
        <v>229519</v>
      </c>
      <c r="E77" s="53">
        <v>0</v>
      </c>
      <c r="F77" s="53">
        <v>0</v>
      </c>
      <c r="G77" s="68">
        <v>1044809</v>
      </c>
      <c r="H77" s="16">
        <v>364420</v>
      </c>
      <c r="I77" s="17">
        <v>450870</v>
      </c>
      <c r="J77" s="17">
        <v>229519</v>
      </c>
      <c r="K77" s="17">
        <v>0</v>
      </c>
      <c r="L77" s="17">
        <v>0</v>
      </c>
      <c r="M77" s="12">
        <v>1044809</v>
      </c>
      <c r="N77" s="16">
        <v>0</v>
      </c>
      <c r="O77" s="17">
        <v>0</v>
      </c>
      <c r="P77" s="17">
        <v>0</v>
      </c>
      <c r="Q77" s="17">
        <v>0</v>
      </c>
      <c r="R77" s="17">
        <v>0</v>
      </c>
      <c r="S77" s="12">
        <v>0</v>
      </c>
      <c r="T77" s="16">
        <v>0</v>
      </c>
      <c r="U77" s="17">
        <v>0</v>
      </c>
      <c r="V77" s="17">
        <v>0</v>
      </c>
      <c r="W77" s="17">
        <v>0</v>
      </c>
      <c r="X77" s="17">
        <v>0</v>
      </c>
      <c r="Y77" s="12">
        <v>0</v>
      </c>
      <c r="Z77" s="16">
        <v>0</v>
      </c>
      <c r="AA77" s="17">
        <v>0</v>
      </c>
      <c r="AB77" s="17">
        <v>0</v>
      </c>
      <c r="AC77" s="17">
        <v>0</v>
      </c>
      <c r="AD77" s="17">
        <v>0</v>
      </c>
      <c r="AE77" s="12">
        <v>0</v>
      </c>
    </row>
    <row r="78" spans="1:31" x14ac:dyDescent="0.25">
      <c r="A78" s="4" t="s">
        <v>68</v>
      </c>
      <c r="B78" s="67">
        <v>1361590</v>
      </c>
      <c r="C78" s="53">
        <v>2558162</v>
      </c>
      <c r="D78" s="53">
        <v>1722742</v>
      </c>
      <c r="E78" s="53">
        <v>0</v>
      </c>
      <c r="F78" s="53">
        <v>0</v>
      </c>
      <c r="G78" s="68">
        <v>5642494</v>
      </c>
      <c r="H78" s="16">
        <v>1060400</v>
      </c>
      <c r="I78" s="17">
        <v>1905185</v>
      </c>
      <c r="J78" s="17">
        <v>1722742</v>
      </c>
      <c r="K78" s="17">
        <v>0</v>
      </c>
      <c r="L78" s="17">
        <v>0</v>
      </c>
      <c r="M78" s="12">
        <v>4688327</v>
      </c>
      <c r="N78" s="16">
        <v>0</v>
      </c>
      <c r="O78" s="17">
        <v>652977</v>
      </c>
      <c r="P78" s="17">
        <v>0</v>
      </c>
      <c r="Q78" s="17">
        <v>0</v>
      </c>
      <c r="R78" s="17">
        <v>0</v>
      </c>
      <c r="S78" s="12">
        <v>652977</v>
      </c>
      <c r="T78" s="16">
        <v>0</v>
      </c>
      <c r="U78" s="17">
        <v>0</v>
      </c>
      <c r="V78" s="17">
        <v>0</v>
      </c>
      <c r="W78" s="17">
        <v>0</v>
      </c>
      <c r="X78" s="17">
        <v>0</v>
      </c>
      <c r="Y78" s="12">
        <v>0</v>
      </c>
      <c r="Z78" s="16">
        <v>301190</v>
      </c>
      <c r="AA78" s="17">
        <v>0</v>
      </c>
      <c r="AB78" s="17">
        <v>0</v>
      </c>
      <c r="AC78" s="17">
        <v>0</v>
      </c>
      <c r="AD78" s="17">
        <v>0</v>
      </c>
      <c r="AE78" s="12">
        <v>301190</v>
      </c>
    </row>
    <row r="79" spans="1:31" x14ac:dyDescent="0.25">
      <c r="A79" s="4" t="s">
        <v>69</v>
      </c>
      <c r="B79" s="67">
        <v>61053</v>
      </c>
      <c r="C79" s="53">
        <v>2185116</v>
      </c>
      <c r="D79" s="53">
        <v>0</v>
      </c>
      <c r="E79" s="53">
        <v>0</v>
      </c>
      <c r="F79" s="53">
        <v>0</v>
      </c>
      <c r="G79" s="68">
        <v>2246169</v>
      </c>
      <c r="H79" s="16">
        <v>342</v>
      </c>
      <c r="I79" s="17">
        <v>1811809</v>
      </c>
      <c r="J79" s="17">
        <v>0</v>
      </c>
      <c r="K79" s="17">
        <v>0</v>
      </c>
      <c r="L79" s="17">
        <v>0</v>
      </c>
      <c r="M79" s="12">
        <v>1812151</v>
      </c>
      <c r="N79" s="16">
        <v>0</v>
      </c>
      <c r="O79" s="17">
        <v>363994</v>
      </c>
      <c r="P79" s="17">
        <v>0</v>
      </c>
      <c r="Q79" s="17">
        <v>0</v>
      </c>
      <c r="R79" s="17">
        <v>0</v>
      </c>
      <c r="S79" s="12">
        <v>363994</v>
      </c>
      <c r="T79" s="16">
        <v>0</v>
      </c>
      <c r="U79" s="17">
        <v>0</v>
      </c>
      <c r="V79" s="17">
        <v>0</v>
      </c>
      <c r="W79" s="17">
        <v>0</v>
      </c>
      <c r="X79" s="17">
        <v>0</v>
      </c>
      <c r="Y79" s="12">
        <v>0</v>
      </c>
      <c r="Z79" s="16">
        <v>60711</v>
      </c>
      <c r="AA79" s="17">
        <v>9313</v>
      </c>
      <c r="AB79" s="17">
        <v>0</v>
      </c>
      <c r="AC79" s="17">
        <v>0</v>
      </c>
      <c r="AD79" s="17">
        <v>0</v>
      </c>
      <c r="AE79" s="12">
        <v>70024</v>
      </c>
    </row>
    <row r="80" spans="1:31" x14ac:dyDescent="0.25">
      <c r="A80" s="4" t="s">
        <v>70</v>
      </c>
      <c r="B80" s="67">
        <v>189141</v>
      </c>
      <c r="C80" s="53">
        <v>5579165</v>
      </c>
      <c r="D80" s="53">
        <v>281756</v>
      </c>
      <c r="E80" s="53">
        <v>0</v>
      </c>
      <c r="F80" s="53">
        <v>0</v>
      </c>
      <c r="G80" s="68">
        <v>6050062</v>
      </c>
      <c r="H80" s="16">
        <v>0</v>
      </c>
      <c r="I80" s="17">
        <v>4239601</v>
      </c>
      <c r="J80" s="17">
        <v>281756</v>
      </c>
      <c r="K80" s="17">
        <v>0</v>
      </c>
      <c r="L80" s="17">
        <v>0</v>
      </c>
      <c r="M80" s="12">
        <v>4521357</v>
      </c>
      <c r="N80" s="16">
        <v>0</v>
      </c>
      <c r="O80" s="17">
        <v>0</v>
      </c>
      <c r="P80" s="17">
        <v>0</v>
      </c>
      <c r="Q80" s="17">
        <v>0</v>
      </c>
      <c r="R80" s="17">
        <v>0</v>
      </c>
      <c r="S80" s="12">
        <v>0</v>
      </c>
      <c r="T80" s="16">
        <v>0</v>
      </c>
      <c r="U80" s="17">
        <v>2019</v>
      </c>
      <c r="V80" s="17">
        <v>0</v>
      </c>
      <c r="W80" s="17">
        <v>0</v>
      </c>
      <c r="X80" s="17">
        <v>0</v>
      </c>
      <c r="Y80" s="12">
        <v>2019</v>
      </c>
      <c r="Z80" s="16">
        <v>189141</v>
      </c>
      <c r="AA80" s="17">
        <v>1337545</v>
      </c>
      <c r="AB80" s="17">
        <v>0</v>
      </c>
      <c r="AC80" s="17">
        <v>0</v>
      </c>
      <c r="AD80" s="17">
        <v>0</v>
      </c>
      <c r="AE80" s="12">
        <v>1526686</v>
      </c>
    </row>
    <row r="81" spans="1:31" x14ac:dyDescent="0.25">
      <c r="A81" s="4" t="s">
        <v>71</v>
      </c>
      <c r="B81" s="67">
        <v>167037.72</v>
      </c>
      <c r="C81" s="53">
        <v>544190.49</v>
      </c>
      <c r="D81" s="53">
        <v>45567.92</v>
      </c>
      <c r="E81" s="53">
        <v>0</v>
      </c>
      <c r="F81" s="53">
        <v>1308.22</v>
      </c>
      <c r="G81" s="68">
        <v>758104.35</v>
      </c>
      <c r="H81" s="16">
        <v>167037.72</v>
      </c>
      <c r="I81" s="17">
        <v>544190.49</v>
      </c>
      <c r="J81" s="17">
        <v>45567.92</v>
      </c>
      <c r="K81" s="17">
        <v>0</v>
      </c>
      <c r="L81" s="17">
        <v>1308.22</v>
      </c>
      <c r="M81" s="12">
        <v>758104.35</v>
      </c>
      <c r="N81" s="16">
        <v>0</v>
      </c>
      <c r="O81" s="17">
        <v>0</v>
      </c>
      <c r="P81" s="17">
        <v>0</v>
      </c>
      <c r="Q81" s="17">
        <v>0</v>
      </c>
      <c r="R81" s="17">
        <v>0</v>
      </c>
      <c r="S81" s="12">
        <v>0</v>
      </c>
      <c r="T81" s="16">
        <v>0</v>
      </c>
      <c r="U81" s="17">
        <v>0</v>
      </c>
      <c r="V81" s="17">
        <v>0</v>
      </c>
      <c r="W81" s="17">
        <v>0</v>
      </c>
      <c r="X81" s="17">
        <v>0</v>
      </c>
      <c r="Y81" s="12">
        <v>0</v>
      </c>
      <c r="Z81" s="16">
        <v>0</v>
      </c>
      <c r="AA81" s="17">
        <v>0</v>
      </c>
      <c r="AB81" s="17">
        <v>0</v>
      </c>
      <c r="AC81" s="17">
        <v>0</v>
      </c>
      <c r="AD81" s="17">
        <v>0</v>
      </c>
      <c r="AE81" s="12">
        <v>0</v>
      </c>
    </row>
    <row r="82" spans="1:31" x14ac:dyDescent="0.25">
      <c r="A82" s="4" t="s">
        <v>72</v>
      </c>
      <c r="B82" s="67">
        <v>2213032</v>
      </c>
      <c r="C82" s="53">
        <v>17062895</v>
      </c>
      <c r="D82" s="53">
        <v>658663</v>
      </c>
      <c r="E82" s="53">
        <v>0</v>
      </c>
      <c r="F82" s="53">
        <v>14348</v>
      </c>
      <c r="G82" s="68">
        <v>19948938</v>
      </c>
      <c r="H82" s="16">
        <v>710166</v>
      </c>
      <c r="I82" s="17">
        <v>9871066</v>
      </c>
      <c r="J82" s="17">
        <v>0</v>
      </c>
      <c r="K82" s="17">
        <v>0</v>
      </c>
      <c r="L82" s="17">
        <v>1433</v>
      </c>
      <c r="M82" s="12">
        <v>10582665</v>
      </c>
      <c r="N82" s="16">
        <v>719551</v>
      </c>
      <c r="O82" s="17">
        <v>5190081</v>
      </c>
      <c r="P82" s="17">
        <v>0</v>
      </c>
      <c r="Q82" s="17">
        <v>0</v>
      </c>
      <c r="R82" s="17">
        <v>1702</v>
      </c>
      <c r="S82" s="12">
        <v>5911334</v>
      </c>
      <c r="T82" s="16">
        <v>418585</v>
      </c>
      <c r="U82" s="17">
        <v>1713825</v>
      </c>
      <c r="V82" s="17">
        <v>0</v>
      </c>
      <c r="W82" s="17">
        <v>0</v>
      </c>
      <c r="X82" s="17">
        <v>1344</v>
      </c>
      <c r="Y82" s="12">
        <v>2133754</v>
      </c>
      <c r="Z82" s="16">
        <v>364730</v>
      </c>
      <c r="AA82" s="17">
        <v>287923</v>
      </c>
      <c r="AB82" s="17">
        <v>658663</v>
      </c>
      <c r="AC82" s="17">
        <v>0</v>
      </c>
      <c r="AD82" s="17">
        <v>9869</v>
      </c>
      <c r="AE82" s="12">
        <v>1321185</v>
      </c>
    </row>
    <row r="83" spans="1:31" x14ac:dyDescent="0.25">
      <c r="A83" s="4" t="s">
        <v>73</v>
      </c>
      <c r="B83" s="67">
        <v>938583</v>
      </c>
      <c r="C83" s="53">
        <v>12532805</v>
      </c>
      <c r="D83" s="53">
        <v>0</v>
      </c>
      <c r="E83" s="53">
        <v>0</v>
      </c>
      <c r="F83" s="53">
        <v>12036</v>
      </c>
      <c r="G83" s="68">
        <v>13483424</v>
      </c>
      <c r="H83" s="16">
        <v>572029</v>
      </c>
      <c r="I83" s="17">
        <v>6281936</v>
      </c>
      <c r="J83" s="17">
        <v>0</v>
      </c>
      <c r="K83" s="17">
        <v>0</v>
      </c>
      <c r="L83" s="17">
        <v>12036</v>
      </c>
      <c r="M83" s="12">
        <v>6866001</v>
      </c>
      <c r="N83" s="16">
        <v>366554</v>
      </c>
      <c r="O83" s="17">
        <v>4676302</v>
      </c>
      <c r="P83" s="17">
        <v>0</v>
      </c>
      <c r="Q83" s="17">
        <v>0</v>
      </c>
      <c r="R83" s="17">
        <v>0</v>
      </c>
      <c r="S83" s="12">
        <v>5042856</v>
      </c>
      <c r="T83" s="16">
        <v>0</v>
      </c>
      <c r="U83" s="17">
        <v>1574567</v>
      </c>
      <c r="V83" s="17">
        <v>0</v>
      </c>
      <c r="W83" s="17">
        <v>0</v>
      </c>
      <c r="X83" s="17">
        <v>0</v>
      </c>
      <c r="Y83" s="12">
        <v>1574567</v>
      </c>
      <c r="Z83" s="16">
        <v>0</v>
      </c>
      <c r="AA83" s="17">
        <v>0</v>
      </c>
      <c r="AB83" s="17">
        <v>0</v>
      </c>
      <c r="AC83" s="17">
        <v>0</v>
      </c>
      <c r="AD83" s="17">
        <v>0</v>
      </c>
      <c r="AE83" s="12">
        <v>0</v>
      </c>
    </row>
    <row r="84" spans="1:31" x14ac:dyDescent="0.25">
      <c r="A84" s="4" t="s">
        <v>74</v>
      </c>
      <c r="B84" s="67">
        <v>674561</v>
      </c>
      <c r="C84" s="53">
        <v>4587605</v>
      </c>
      <c r="D84" s="53">
        <v>0</v>
      </c>
      <c r="E84" s="53">
        <v>0</v>
      </c>
      <c r="F84" s="53">
        <v>41397</v>
      </c>
      <c r="G84" s="68">
        <v>5303563</v>
      </c>
      <c r="H84" s="16">
        <v>272285</v>
      </c>
      <c r="I84" s="17">
        <v>1413051</v>
      </c>
      <c r="J84" s="17">
        <v>0</v>
      </c>
      <c r="K84" s="17">
        <v>0</v>
      </c>
      <c r="L84" s="17">
        <v>0</v>
      </c>
      <c r="M84" s="12">
        <v>1685336</v>
      </c>
      <c r="N84" s="16">
        <v>275705</v>
      </c>
      <c r="O84" s="17">
        <v>3073948</v>
      </c>
      <c r="P84" s="17">
        <v>0</v>
      </c>
      <c r="Q84" s="17">
        <v>0</v>
      </c>
      <c r="R84" s="17">
        <v>0</v>
      </c>
      <c r="S84" s="12">
        <v>3349653</v>
      </c>
      <c r="T84" s="16">
        <v>0</v>
      </c>
      <c r="U84" s="17">
        <v>0</v>
      </c>
      <c r="V84" s="17">
        <v>0</v>
      </c>
      <c r="W84" s="17">
        <v>0</v>
      </c>
      <c r="X84" s="17">
        <v>0</v>
      </c>
      <c r="Y84" s="12">
        <v>0</v>
      </c>
      <c r="Z84" s="16">
        <v>126571</v>
      </c>
      <c r="AA84" s="17">
        <v>100606</v>
      </c>
      <c r="AB84" s="17">
        <v>0</v>
      </c>
      <c r="AC84" s="17">
        <v>0</v>
      </c>
      <c r="AD84" s="17">
        <v>41397</v>
      </c>
      <c r="AE84" s="12">
        <v>268574</v>
      </c>
    </row>
    <row r="85" spans="1:31" x14ac:dyDescent="0.25">
      <c r="A85" s="4" t="s">
        <v>75</v>
      </c>
      <c r="B85" s="67">
        <v>3907794.3937680097</v>
      </c>
      <c r="C85" s="53">
        <v>53951067.28393165</v>
      </c>
      <c r="D85" s="53">
        <v>1654103.1732969838</v>
      </c>
      <c r="E85" s="53">
        <v>0</v>
      </c>
      <c r="F85" s="53">
        <v>574279.15349982167</v>
      </c>
      <c r="G85" s="68">
        <v>60087244.004496455</v>
      </c>
      <c r="H85" s="16">
        <v>2164626.7229564073</v>
      </c>
      <c r="I85" s="17">
        <v>45014274.305350274</v>
      </c>
      <c r="J85" s="17">
        <v>1654103.1732969838</v>
      </c>
      <c r="K85" s="17">
        <v>0</v>
      </c>
      <c r="L85" s="17">
        <v>558179.47779273521</v>
      </c>
      <c r="M85" s="12">
        <v>49391183.679396391</v>
      </c>
      <c r="N85" s="16">
        <v>0</v>
      </c>
      <c r="O85" s="17">
        <v>1456714.893818961</v>
      </c>
      <c r="P85" s="17">
        <v>0</v>
      </c>
      <c r="Q85" s="17">
        <v>0</v>
      </c>
      <c r="R85" s="17">
        <v>0</v>
      </c>
      <c r="S85" s="12">
        <v>1456714.893818961</v>
      </c>
      <c r="T85" s="16">
        <v>0</v>
      </c>
      <c r="U85" s="17">
        <v>6489079.9321749033</v>
      </c>
      <c r="V85" s="17">
        <v>0</v>
      </c>
      <c r="W85" s="17">
        <v>0</v>
      </c>
      <c r="X85" s="17">
        <v>0</v>
      </c>
      <c r="Y85" s="12">
        <v>6489079.9321749033</v>
      </c>
      <c r="Z85" s="16">
        <v>1743167.6708116026</v>
      </c>
      <c r="AA85" s="17">
        <v>990998.15258750762</v>
      </c>
      <c r="AB85" s="17">
        <v>0</v>
      </c>
      <c r="AC85" s="17">
        <v>0</v>
      </c>
      <c r="AD85" s="17">
        <v>16099.675707086453</v>
      </c>
      <c r="AE85" s="12">
        <v>2750265.4991061967</v>
      </c>
    </row>
    <row r="86" spans="1:31" x14ac:dyDescent="0.25">
      <c r="A86" s="4" t="s">
        <v>76</v>
      </c>
      <c r="B86" s="67">
        <v>1094000</v>
      </c>
      <c r="C86" s="53">
        <v>7352898</v>
      </c>
      <c r="D86" s="53">
        <v>0</v>
      </c>
      <c r="E86" s="53">
        <v>0</v>
      </c>
      <c r="F86" s="53">
        <v>0</v>
      </c>
      <c r="G86" s="68">
        <v>8446898</v>
      </c>
      <c r="H86" s="16">
        <v>1094000</v>
      </c>
      <c r="I86" s="17">
        <v>5406463</v>
      </c>
      <c r="J86" s="17" t="s">
        <v>324</v>
      </c>
      <c r="K86" s="17">
        <v>0</v>
      </c>
      <c r="L86" s="17">
        <v>0</v>
      </c>
      <c r="M86" s="12">
        <v>6500463</v>
      </c>
      <c r="N86" s="16">
        <v>0</v>
      </c>
      <c r="O86" s="17">
        <v>1946435</v>
      </c>
      <c r="P86" s="17">
        <v>0</v>
      </c>
      <c r="Q86" s="17">
        <v>0</v>
      </c>
      <c r="R86" s="17">
        <v>0</v>
      </c>
      <c r="S86" s="12">
        <v>1946435</v>
      </c>
      <c r="T86" s="16">
        <v>0</v>
      </c>
      <c r="U86" s="17">
        <v>0</v>
      </c>
      <c r="V86" s="17">
        <v>0</v>
      </c>
      <c r="W86" s="17">
        <v>0</v>
      </c>
      <c r="X86" s="17">
        <v>0</v>
      </c>
      <c r="Y86" s="12">
        <v>0</v>
      </c>
      <c r="Z86" s="16">
        <v>0</v>
      </c>
      <c r="AA86" s="17">
        <v>0</v>
      </c>
      <c r="AB86" s="17">
        <v>0</v>
      </c>
      <c r="AC86" s="17">
        <v>0</v>
      </c>
      <c r="AD86" s="17">
        <v>0</v>
      </c>
      <c r="AE86" s="12">
        <v>0</v>
      </c>
    </row>
    <row r="87" spans="1:31" x14ac:dyDescent="0.25">
      <c r="A87" s="4" t="s">
        <v>77</v>
      </c>
      <c r="B87" s="67">
        <v>465818.22</v>
      </c>
      <c r="C87" s="53">
        <v>15150104.370000003</v>
      </c>
      <c r="D87" s="53">
        <v>0</v>
      </c>
      <c r="E87" s="53">
        <v>0</v>
      </c>
      <c r="F87" s="53">
        <v>22491.3</v>
      </c>
      <c r="G87" s="68">
        <v>15638413.890000004</v>
      </c>
      <c r="H87" s="16">
        <v>0</v>
      </c>
      <c r="I87" s="17">
        <v>10693588.650000002</v>
      </c>
      <c r="J87" s="17">
        <v>0</v>
      </c>
      <c r="K87" s="17">
        <v>0</v>
      </c>
      <c r="L87" s="17">
        <v>22491.3</v>
      </c>
      <c r="M87" s="12">
        <v>10716079.950000003</v>
      </c>
      <c r="N87" s="16">
        <v>0</v>
      </c>
      <c r="O87" s="17">
        <v>4191134.72</v>
      </c>
      <c r="P87" s="17">
        <v>0</v>
      </c>
      <c r="Q87" s="17">
        <v>0</v>
      </c>
      <c r="R87" s="17">
        <v>0</v>
      </c>
      <c r="S87" s="12">
        <v>4191134.72</v>
      </c>
      <c r="T87" s="16">
        <v>0</v>
      </c>
      <c r="U87" s="17">
        <v>0</v>
      </c>
      <c r="V87" s="17">
        <v>0</v>
      </c>
      <c r="W87" s="17">
        <v>0</v>
      </c>
      <c r="X87" s="17">
        <v>0</v>
      </c>
      <c r="Y87" s="12">
        <v>0</v>
      </c>
      <c r="Z87" s="16">
        <v>465818.22</v>
      </c>
      <c r="AA87" s="17">
        <v>265381</v>
      </c>
      <c r="AB87" s="17">
        <v>0</v>
      </c>
      <c r="AC87" s="17">
        <v>0</v>
      </c>
      <c r="AD87" s="17">
        <v>0</v>
      </c>
      <c r="AE87" s="12">
        <v>731199.22</v>
      </c>
    </row>
    <row r="88" spans="1:31" x14ac:dyDescent="0.25">
      <c r="A88" s="4" t="s">
        <v>78</v>
      </c>
      <c r="B88" s="67">
        <v>265181</v>
      </c>
      <c r="C88" s="53">
        <v>1099089</v>
      </c>
      <c r="D88" s="53">
        <v>30648</v>
      </c>
      <c r="E88" s="53">
        <v>0</v>
      </c>
      <c r="F88" s="53">
        <v>9283</v>
      </c>
      <c r="G88" s="68">
        <v>1404201</v>
      </c>
      <c r="H88" s="16">
        <v>265181</v>
      </c>
      <c r="I88" s="17">
        <v>1099089</v>
      </c>
      <c r="J88" s="17">
        <v>30648</v>
      </c>
      <c r="K88" s="17">
        <v>0</v>
      </c>
      <c r="L88" s="17">
        <v>9283</v>
      </c>
      <c r="M88" s="12">
        <v>1404201</v>
      </c>
      <c r="N88" s="16">
        <v>0</v>
      </c>
      <c r="O88" s="17">
        <v>0</v>
      </c>
      <c r="P88" s="17">
        <v>0</v>
      </c>
      <c r="Q88" s="17">
        <v>0</v>
      </c>
      <c r="R88" s="17">
        <v>0</v>
      </c>
      <c r="S88" s="12">
        <v>0</v>
      </c>
      <c r="T88" s="16">
        <v>0</v>
      </c>
      <c r="U88" s="17">
        <v>0</v>
      </c>
      <c r="V88" s="17">
        <v>0</v>
      </c>
      <c r="W88" s="17">
        <v>0</v>
      </c>
      <c r="X88" s="17">
        <v>0</v>
      </c>
      <c r="Y88" s="12">
        <v>0</v>
      </c>
      <c r="Z88" s="16">
        <v>0</v>
      </c>
      <c r="AA88" s="17">
        <v>0</v>
      </c>
      <c r="AB88" s="17">
        <v>0</v>
      </c>
      <c r="AC88" s="17">
        <v>0</v>
      </c>
      <c r="AD88" s="17">
        <v>0</v>
      </c>
      <c r="AE88" s="12">
        <v>0</v>
      </c>
    </row>
    <row r="89" spans="1:31" x14ac:dyDescent="0.25">
      <c r="A89" s="5"/>
      <c r="B89" s="69"/>
      <c r="C89" s="54"/>
      <c r="D89" s="54"/>
      <c r="E89" s="54"/>
      <c r="F89" s="54"/>
      <c r="G89" s="70"/>
      <c r="H89" s="18"/>
      <c r="I89" s="19"/>
      <c r="J89" s="19"/>
      <c r="K89" s="19"/>
      <c r="L89" s="19"/>
      <c r="M89" s="13"/>
      <c r="N89" s="18"/>
      <c r="O89" s="19"/>
      <c r="P89" s="19"/>
      <c r="Q89" s="19"/>
      <c r="R89" s="19"/>
      <c r="S89" s="13"/>
      <c r="T89" s="18"/>
      <c r="U89" s="19"/>
      <c r="V89" s="19"/>
      <c r="W89" s="19"/>
      <c r="X89" s="19"/>
      <c r="Y89" s="13"/>
      <c r="Z89" s="18"/>
      <c r="AA89" s="19"/>
      <c r="AB89" s="19"/>
      <c r="AC89" s="19"/>
      <c r="AD89" s="19"/>
      <c r="AE89" s="13"/>
    </row>
    <row r="90" spans="1:31" x14ac:dyDescent="0.25">
      <c r="A90" s="30"/>
      <c r="B90" s="31">
        <f>SUM(B9:B89)</f>
        <v>79614717.851446405</v>
      </c>
      <c r="C90" s="32">
        <f t="shared" ref="C90:G90" si="0">SUM(C9:C89)</f>
        <v>552441285.60185301</v>
      </c>
      <c r="D90" s="32">
        <f t="shared" si="0"/>
        <v>31591552.028066982</v>
      </c>
      <c r="E90" s="32">
        <f t="shared" si="0"/>
        <v>5086086.54</v>
      </c>
      <c r="F90" s="32">
        <f t="shared" si="0"/>
        <v>32108100.625434913</v>
      </c>
      <c r="G90" s="33">
        <f t="shared" si="0"/>
        <v>700841742.64680123</v>
      </c>
      <c r="H90" s="31">
        <f t="shared" ref="H90:AE90" si="1">SUM(H9:H89)</f>
        <v>46783747.5191774</v>
      </c>
      <c r="I90" s="32">
        <f t="shared" si="1"/>
        <v>376428267.83952618</v>
      </c>
      <c r="J90" s="32">
        <f t="shared" si="1"/>
        <v>22305076.235754956</v>
      </c>
      <c r="K90" s="32">
        <f t="shared" si="1"/>
        <v>4715386</v>
      </c>
      <c r="L90" s="32">
        <f t="shared" si="1"/>
        <v>23019892.820459314</v>
      </c>
      <c r="M90" s="33">
        <f t="shared" si="1"/>
        <v>473252370.41491783</v>
      </c>
      <c r="N90" s="31">
        <f t="shared" si="1"/>
        <v>7311538.1752045592</v>
      </c>
      <c r="O90" s="32">
        <f t="shared" si="1"/>
        <v>118621737.40771864</v>
      </c>
      <c r="P90" s="32">
        <f t="shared" si="1"/>
        <v>1234653.8455495143</v>
      </c>
      <c r="Q90" s="32">
        <f t="shared" si="1"/>
        <v>224244.46</v>
      </c>
      <c r="R90" s="32">
        <f t="shared" si="1"/>
        <v>5685640.0238957452</v>
      </c>
      <c r="S90" s="33">
        <f t="shared" si="1"/>
        <v>133077813.91236845</v>
      </c>
      <c r="T90" s="31">
        <f t="shared" si="1"/>
        <v>5238071.7699999996</v>
      </c>
      <c r="U90" s="32">
        <f t="shared" si="1"/>
        <v>46158711.41217491</v>
      </c>
      <c r="V90" s="32">
        <f t="shared" si="1"/>
        <v>2001954.73</v>
      </c>
      <c r="W90" s="32">
        <f t="shared" si="1"/>
        <v>126456.08</v>
      </c>
      <c r="X90" s="32">
        <f t="shared" si="1"/>
        <v>569601.87</v>
      </c>
      <c r="Y90" s="33">
        <f t="shared" si="1"/>
        <v>54094795.862174913</v>
      </c>
      <c r="Z90" s="31">
        <f t="shared" si="1"/>
        <v>20281360.387064446</v>
      </c>
      <c r="AA90" s="32">
        <f t="shared" si="1"/>
        <v>11232568.942433225</v>
      </c>
      <c r="AB90" s="32">
        <f t="shared" si="1"/>
        <v>6049867.2167625111</v>
      </c>
      <c r="AC90" s="32">
        <f t="shared" si="1"/>
        <v>20000</v>
      </c>
      <c r="AD90" s="32">
        <f t="shared" si="1"/>
        <v>2832965.9110798654</v>
      </c>
      <c r="AE90" s="33">
        <f t="shared" si="1"/>
        <v>40416762.457340047</v>
      </c>
    </row>
    <row r="91" spans="1:31" x14ac:dyDescent="0.25">
      <c r="A91" s="29" t="str">
        <f>'Total Exp'!A91</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81</vt:i4>
      </vt:variant>
    </vt:vector>
  </HeadingPairs>
  <TitlesOfParts>
    <vt:vector size="122" baseType="lpstr">
      <vt:lpstr>Description</vt:lpstr>
      <vt:lpstr>VGC1</vt:lpstr>
      <vt:lpstr>Total Exp</vt:lpstr>
      <vt:lpstr>Total Rev</vt:lpstr>
      <vt:lpstr>E-G</vt:lpstr>
      <vt:lpstr>E-FCS</vt:lpstr>
      <vt:lpstr>E-ADS</vt:lpstr>
      <vt:lpstr>E-RC</vt:lpstr>
      <vt:lpstr>E-WM</vt:lpstr>
      <vt:lpstr>E-TSM</vt:lpstr>
      <vt:lpstr>E-E</vt:lpstr>
      <vt:lpstr>E-BES</vt:lpstr>
      <vt:lpstr>E-LRB</vt:lpstr>
      <vt:lpstr>E-MR</vt:lpstr>
      <vt:lpstr>E-O</vt:lpstr>
      <vt:lpstr>E-Total</vt:lpstr>
      <vt:lpstr>R-G</vt:lpstr>
      <vt:lpstr>R-FCS</vt:lpstr>
      <vt:lpstr>R-ADS</vt:lpstr>
      <vt:lpstr>R-RC</vt:lpstr>
      <vt:lpstr>R-WM</vt:lpstr>
      <vt:lpstr>R-TSM</vt:lpstr>
      <vt:lpstr>R-E</vt:lpstr>
      <vt:lpstr>R-BES</vt:lpstr>
      <vt:lpstr>R-LRB</vt:lpstr>
      <vt:lpstr>R-MR</vt:lpstr>
      <vt:lpstr>R-O</vt:lpstr>
      <vt:lpstr>R-OR</vt:lpstr>
      <vt:lpstr>R-Total</vt:lpstr>
      <vt:lpstr>N-G</vt:lpstr>
      <vt:lpstr>N-FCS</vt:lpstr>
      <vt:lpstr>N-ADS</vt:lpstr>
      <vt:lpstr>N-RC</vt:lpstr>
      <vt:lpstr>N-WM</vt:lpstr>
      <vt:lpstr>N-TSM</vt:lpstr>
      <vt:lpstr>N-E</vt:lpstr>
      <vt:lpstr>N-BES</vt:lpstr>
      <vt:lpstr>N-LRB</vt:lpstr>
      <vt:lpstr>N-MR</vt:lpstr>
      <vt:lpstr>N-O</vt:lpstr>
      <vt:lpstr>N-Total</vt:lpstr>
      <vt:lpstr>Description!Print_Area</vt:lpstr>
      <vt:lpstr>'E-ADS'!Print_Area</vt:lpstr>
      <vt:lpstr>'E-BES'!Print_Area</vt:lpstr>
      <vt:lpstr>'E-E'!Print_Area</vt:lpstr>
      <vt:lpstr>'E-FCS'!Print_Area</vt:lpstr>
      <vt:lpstr>'E-G'!Print_Area</vt:lpstr>
      <vt:lpstr>'E-LRB'!Print_Area</vt:lpstr>
      <vt:lpstr>'E-MR'!Print_Area</vt:lpstr>
      <vt:lpstr>'E-O'!Print_Area</vt:lpstr>
      <vt:lpstr>'E-RC'!Print_Area</vt:lpstr>
      <vt:lpstr>'E-Total'!Print_Area</vt:lpstr>
      <vt:lpstr>'E-TSM'!Print_Area</vt:lpstr>
      <vt:lpstr>'E-WM'!Print_Area</vt:lpstr>
      <vt:lpstr>'N-ADS'!Print_Area</vt:lpstr>
      <vt:lpstr>'N-BES'!Print_Area</vt:lpstr>
      <vt:lpstr>'N-E'!Print_Area</vt:lpstr>
      <vt:lpstr>'N-FCS'!Print_Area</vt:lpstr>
      <vt:lpstr>'N-G'!Print_Area</vt:lpstr>
      <vt:lpstr>'N-LRB'!Print_Area</vt:lpstr>
      <vt:lpstr>'N-MR'!Print_Area</vt:lpstr>
      <vt:lpstr>'N-O'!Print_Area</vt:lpstr>
      <vt:lpstr>'N-RC'!Print_Area</vt:lpstr>
      <vt:lpstr>'N-Total'!Print_Area</vt:lpstr>
      <vt:lpstr>'N-TSM'!Print_Area</vt:lpstr>
      <vt:lpstr>'N-WM'!Print_Area</vt:lpstr>
      <vt:lpstr>'R-ADS'!Print_Area</vt:lpstr>
      <vt:lpstr>'R-BES'!Print_Area</vt:lpstr>
      <vt:lpstr>'R-E'!Print_Area</vt:lpstr>
      <vt:lpstr>'R-FCS'!Print_Area</vt:lpstr>
      <vt:lpstr>'R-G'!Print_Area</vt:lpstr>
      <vt:lpstr>'R-LRB'!Print_Area</vt:lpstr>
      <vt:lpstr>'R-MR'!Print_Area</vt:lpstr>
      <vt:lpstr>'R-O'!Print_Area</vt:lpstr>
      <vt:lpstr>'R-OR'!Print_Area</vt:lpstr>
      <vt:lpstr>'R-RC'!Print_Area</vt:lpstr>
      <vt:lpstr>'R-Total'!Print_Area</vt:lpstr>
      <vt:lpstr>'R-TSM'!Print_Area</vt:lpstr>
      <vt:lpstr>'R-WM'!Print_Area</vt:lpstr>
      <vt:lpstr>'Total Exp'!Print_Area</vt:lpstr>
      <vt:lpstr>'Total Rev'!Print_Area</vt:lpstr>
      <vt:lpstr>'VGC1'!Print_Area</vt:lpstr>
      <vt:lpstr>'E-ADS'!Print_Titles</vt:lpstr>
      <vt:lpstr>'E-BES'!Print_Titles</vt:lpstr>
      <vt:lpstr>'E-E'!Print_Titles</vt:lpstr>
      <vt:lpstr>'E-FCS'!Print_Titles</vt:lpstr>
      <vt:lpstr>'E-G'!Print_Titles</vt:lpstr>
      <vt:lpstr>'E-LRB'!Print_Titles</vt:lpstr>
      <vt:lpstr>'E-MR'!Print_Titles</vt:lpstr>
      <vt:lpstr>'E-O'!Print_Titles</vt:lpstr>
      <vt:lpstr>'E-RC'!Print_Titles</vt:lpstr>
      <vt:lpstr>'E-Total'!Print_Titles</vt:lpstr>
      <vt:lpstr>'E-TSM'!Print_Titles</vt:lpstr>
      <vt:lpstr>'E-WM'!Print_Titles</vt:lpstr>
      <vt:lpstr>'N-ADS'!Print_Titles</vt:lpstr>
      <vt:lpstr>'N-BES'!Print_Titles</vt:lpstr>
      <vt:lpstr>'N-E'!Print_Titles</vt:lpstr>
      <vt:lpstr>'N-FCS'!Print_Titles</vt:lpstr>
      <vt:lpstr>'N-G'!Print_Titles</vt:lpstr>
      <vt:lpstr>'N-LRB'!Print_Titles</vt:lpstr>
      <vt:lpstr>'N-MR'!Print_Titles</vt:lpstr>
      <vt:lpstr>'N-O'!Print_Titles</vt:lpstr>
      <vt:lpstr>'N-RC'!Print_Titles</vt:lpstr>
      <vt:lpstr>'N-Total'!Print_Titles</vt:lpstr>
      <vt:lpstr>'N-TSM'!Print_Titles</vt:lpstr>
      <vt:lpstr>'N-WM'!Print_Titles</vt:lpstr>
      <vt:lpstr>'R-ADS'!Print_Titles</vt:lpstr>
      <vt:lpstr>'R-BES'!Print_Titles</vt:lpstr>
      <vt:lpstr>'R-E'!Print_Titles</vt:lpstr>
      <vt:lpstr>'R-FCS'!Print_Titles</vt:lpstr>
      <vt:lpstr>'R-G'!Print_Titles</vt:lpstr>
      <vt:lpstr>'R-LRB'!Print_Titles</vt:lpstr>
      <vt:lpstr>'R-MR'!Print_Titles</vt:lpstr>
      <vt:lpstr>'R-O'!Print_Titles</vt:lpstr>
      <vt:lpstr>'R-OR'!Print_Titles</vt:lpstr>
      <vt:lpstr>'R-RC'!Print_Titles</vt:lpstr>
      <vt:lpstr>'R-Total'!Print_Titles</vt:lpstr>
      <vt:lpstr>'R-TSM'!Print_Titles</vt:lpstr>
      <vt:lpstr>'R-WM'!Print_Titles</vt:lpstr>
      <vt:lpstr>'Total Exp'!Print_Titles</vt:lpstr>
      <vt:lpstr>'Total Rev'!Print_Titles</vt:lpstr>
      <vt:lpstr>'VGC1'!Print_Titles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cp:lastModifiedBy>
  <cp:lastPrinted>2017-05-24T01:14:48Z</cp:lastPrinted>
  <dcterms:created xsi:type="dcterms:W3CDTF">2012-08-03T00:53:16Z</dcterms:created>
  <dcterms:modified xsi:type="dcterms:W3CDTF">2017-05-24T04:22:20Z</dcterms:modified>
</cp:coreProperties>
</file>